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510" windowWidth="13830" windowHeight="8595" tabRatio="956" firstSheet="3" activeTab="14"/>
  </bookViews>
  <sheets>
    <sheet name="General" sheetId="32" r:id="rId1"/>
    <sheet name="Gráfico1" sheetId="51" state="hidden" r:id="rId2"/>
    <sheet name="PERNIL" sheetId="8" r:id="rId3"/>
    <sheet name="BUCHE SMITHFIELD" sheetId="16" r:id="rId4"/>
    <sheet name="CONTRA SWIFT ROJA" sheetId="35" state="hidden" r:id="rId5"/>
    <sheet name="SESOS MARQUETA" sheetId="53" state="hidden" r:id="rId6"/>
    <sheet name="SESO COPA" sheetId="10" r:id="rId7"/>
    <sheet name="CORBATA SMITHFIELD" sheetId="12" r:id="rId8"/>
    <sheet name="CORBATA SEABOARD" sheetId="3" state="hidden" r:id="rId9"/>
    <sheet name="ESP CARNERO" sheetId="17" r:id="rId10"/>
    <sheet name="ESP. CORDERO " sheetId="21" state="hidden" r:id="rId11"/>
    <sheet name="MENUDO" sheetId="31" r:id="rId12"/>
    <sheet name="CONTRA EXCEL" sheetId="25" r:id="rId13"/>
    <sheet name="CAÑA DE LOMO" sheetId="38" state="hidden" r:id="rId14"/>
    <sheet name="QUESO GOUDA" sheetId="26" r:id="rId15"/>
    <sheet name="PAPAS " sheetId="36" r:id="rId16"/>
    <sheet name="LENGUA DE RES " sheetId="18" state="hidden" r:id="rId17"/>
    <sheet name="FILETE PESCADO" sheetId="29" r:id="rId18"/>
    <sheet name="CANALES" sheetId="39" r:id="rId19"/>
    <sheet name="ESP. PICNI JOHN MORREL" sheetId="1" state="hidden" r:id="rId20"/>
    <sheet name="BUCHE SEABOARD" sheetId="40" state="hidden" r:id="rId21"/>
    <sheet name="LENGUA PCO" sheetId="56" state="hidden" r:id="rId22"/>
    <sheet name="nuevo" sheetId="42" state="hidden" r:id="rId23"/>
    <sheet name="CUERO MAPLE" sheetId="15" r:id="rId24"/>
    <sheet name="libre #" sheetId="50" state="hidden" r:id="rId25"/>
    <sheet name="NANA" sheetId="52" r:id="rId26"/>
    <sheet name="CAÑAS SMITHFIELD" sheetId="54" state="hidden" r:id="rId27"/>
    <sheet name="CAÑAS MAPLE" sheetId="55" state="hidden" r:id="rId28"/>
    <sheet name="PAVOS JENIIE O" sheetId="57" state="hidden" r:id="rId29"/>
    <sheet name="COMBO CUERO PAPEL" sheetId="60" r:id="rId30"/>
    <sheet name="INVENTARIO" sheetId="61" r:id="rId31"/>
  </sheets>
  <definedNames>
    <definedName name="_xlnm._FilterDatabase" localSheetId="3" hidden="1">'BUCHE SMITHFIELD'!$A$8:$O$187</definedName>
    <definedName name="_xlnm._FilterDatabase" localSheetId="30" hidden="1">INVENTARIO!$A$2:$F$205</definedName>
    <definedName name="_xlnm._FilterDatabase" localSheetId="2" hidden="1">PERNIL!$A$8:$P$1137</definedName>
    <definedName name="_xlnm.Print_Area" localSheetId="3">'BUCHE SMITHFIELD'!$A$5:$J$28</definedName>
    <definedName name="_xlnm.Print_Area" localSheetId="10">'ESP. CORDERO '!$A$5:$J$27</definedName>
    <definedName name="_xlnm.Print_Area" localSheetId="0">General!$A$1:$M$37</definedName>
    <definedName name="_xlnm.Print_Area" localSheetId="30">INVENTARIO!$A$1:$G$205</definedName>
    <definedName name="_xlnm.Print_Area" localSheetId="11">MENUDO!$A$5:$J$26</definedName>
    <definedName name="PIERNSUELTA" localSheetId="21">#REF!</definedName>
    <definedName name="PIERNSUELTA">#REF!</definedName>
  </definedNames>
  <calcPr calcId="145621"/>
  <fileRecoveryPr autoRecover="0"/>
</workbook>
</file>

<file path=xl/calcChain.xml><?xml version="1.0" encoding="utf-8"?>
<calcChain xmlns="http://schemas.openxmlformats.org/spreadsheetml/2006/main">
  <c r="G17" i="25" l="1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J7" i="32" l="1"/>
  <c r="M7" i="32" s="1"/>
  <c r="J8" i="32"/>
  <c r="J9" i="32"/>
  <c r="M9" i="32" s="1"/>
  <c r="J10" i="32"/>
  <c r="M10" i="32" s="1"/>
  <c r="J11" i="32"/>
  <c r="M11" i="32" s="1"/>
  <c r="J12" i="32"/>
  <c r="M12" i="32" s="1"/>
  <c r="J13" i="32"/>
  <c r="J14" i="32"/>
  <c r="M14" i="32" s="1"/>
  <c r="J15" i="32"/>
  <c r="M15" i="32" s="1"/>
  <c r="J16" i="32"/>
  <c r="M16" i="32" s="1"/>
  <c r="J17" i="32"/>
  <c r="J18" i="32"/>
  <c r="M18" i="32" s="1"/>
  <c r="J19" i="32"/>
  <c r="M19" i="32" s="1"/>
  <c r="J20" i="32"/>
  <c r="M20" i="32" s="1"/>
  <c r="J21" i="32"/>
  <c r="J22" i="32"/>
  <c r="M22" i="32" s="1"/>
  <c r="J23" i="32"/>
  <c r="M23" i="32" s="1"/>
  <c r="J24" i="32"/>
  <c r="J25" i="32"/>
  <c r="M25" i="32" s="1"/>
  <c r="J26" i="32"/>
  <c r="M26" i="32" s="1"/>
  <c r="J27" i="32"/>
  <c r="M27" i="32" s="1"/>
  <c r="I7" i="32"/>
  <c r="I8" i="32"/>
  <c r="I9" i="32"/>
  <c r="L9" i="32" s="1"/>
  <c r="I10" i="32"/>
  <c r="L10" i="32" s="1"/>
  <c r="I11" i="32"/>
  <c r="L11" i="32" s="1"/>
  <c r="I12" i="32"/>
  <c r="L12" i="32" s="1"/>
  <c r="I13" i="32"/>
  <c r="I14" i="32"/>
  <c r="L14" i="32" s="1"/>
  <c r="I15" i="32"/>
  <c r="L15" i="32" s="1"/>
  <c r="I16" i="32"/>
  <c r="L16" i="32" s="1"/>
  <c r="I17" i="32"/>
  <c r="I18" i="32"/>
  <c r="L18" i="32" s="1"/>
  <c r="I19" i="32"/>
  <c r="L19" i="32" s="1"/>
  <c r="I20" i="32"/>
  <c r="L20" i="32" s="1"/>
  <c r="I21" i="32"/>
  <c r="I22" i="32"/>
  <c r="L22" i="32" s="1"/>
  <c r="I23" i="32"/>
  <c r="L23" i="32" s="1"/>
  <c r="I24" i="32"/>
  <c r="I25" i="32"/>
  <c r="L25" i="32" s="1"/>
  <c r="I26" i="32"/>
  <c r="L26" i="32" s="1"/>
  <c r="I27" i="32"/>
  <c r="L27" i="32" s="1"/>
  <c r="B27" i="32" l="1"/>
  <c r="B7" i="32"/>
  <c r="C207" i="61" l="1"/>
  <c r="B22" i="32" l="1"/>
  <c r="E217" i="61" l="1"/>
  <c r="C217" i="61"/>
  <c r="E207" i="61"/>
  <c r="J6" i="32"/>
  <c r="I6" i="32"/>
  <c r="K238" i="61" l="1"/>
  <c r="J238" i="61"/>
  <c r="P9" i="21" l="1"/>
  <c r="P10" i="21"/>
  <c r="P11" i="21"/>
  <c r="L212" i="60" l="1"/>
  <c r="L211" i="60"/>
  <c r="L210" i="60"/>
  <c r="L209" i="60"/>
  <c r="L208" i="60"/>
  <c r="L207" i="60"/>
  <c r="L206" i="60"/>
  <c r="L205" i="60"/>
  <c r="L204" i="60"/>
  <c r="L203" i="60"/>
  <c r="L202" i="60"/>
  <c r="L201" i="60"/>
  <c r="L200" i="60"/>
  <c r="L199" i="60"/>
  <c r="L198" i="60"/>
  <c r="L197" i="60"/>
  <c r="L196" i="60"/>
  <c r="L195" i="60"/>
  <c r="L194" i="60"/>
  <c r="L193" i="60"/>
  <c r="L192" i="60"/>
  <c r="L191" i="60"/>
  <c r="L190" i="60"/>
  <c r="L189" i="60"/>
  <c r="L188" i="60"/>
  <c r="L187" i="60"/>
  <c r="L186" i="60"/>
  <c r="L185" i="60"/>
  <c r="L184" i="60"/>
  <c r="L183" i="60"/>
  <c r="L182" i="60"/>
  <c r="L181" i="60"/>
  <c r="L180" i="60"/>
  <c r="L179" i="60"/>
  <c r="L178" i="60"/>
  <c r="L177" i="60"/>
  <c r="L176" i="60"/>
  <c r="L175" i="60"/>
  <c r="L174" i="60"/>
  <c r="L173" i="60"/>
  <c r="L172" i="60"/>
  <c r="L171" i="60"/>
  <c r="L170" i="60"/>
  <c r="L169" i="60"/>
  <c r="L168" i="60"/>
  <c r="L167" i="60"/>
  <c r="L166" i="60"/>
  <c r="L165" i="60"/>
  <c r="L164" i="60"/>
  <c r="L163" i="60"/>
  <c r="L162" i="60"/>
  <c r="L161" i="60"/>
  <c r="L160" i="60"/>
  <c r="L159" i="60"/>
  <c r="L158" i="60"/>
  <c r="L157" i="60"/>
  <c r="L156" i="60"/>
  <c r="L155" i="60"/>
  <c r="L154" i="60"/>
  <c r="L153" i="60"/>
  <c r="L152" i="60"/>
  <c r="L151" i="60"/>
  <c r="L150" i="60"/>
  <c r="L149" i="60"/>
  <c r="L148" i="60"/>
  <c r="L147" i="60"/>
  <c r="L145" i="60"/>
  <c r="L144" i="60"/>
  <c r="L143" i="60"/>
  <c r="L142" i="60"/>
  <c r="L141" i="60"/>
  <c r="L140" i="60"/>
  <c r="L139" i="60"/>
  <c r="L138" i="60"/>
  <c r="L137" i="60"/>
  <c r="L136" i="60"/>
  <c r="L135" i="60"/>
  <c r="L134" i="60"/>
  <c r="L133" i="60"/>
  <c r="L132" i="60"/>
  <c r="L131" i="60"/>
  <c r="L130" i="60"/>
  <c r="L129" i="60"/>
  <c r="L128" i="60"/>
  <c r="L127" i="60"/>
  <c r="L126" i="60"/>
  <c r="L125" i="60"/>
  <c r="L124" i="60"/>
  <c r="L123" i="60"/>
  <c r="L122" i="60"/>
  <c r="L121" i="60"/>
  <c r="L120" i="60"/>
  <c r="L119" i="60"/>
  <c r="L118" i="60"/>
  <c r="L117" i="60"/>
  <c r="L116" i="60"/>
  <c r="L115" i="60"/>
  <c r="L114" i="60"/>
  <c r="L113" i="60"/>
  <c r="L112" i="60"/>
  <c r="L111" i="60"/>
  <c r="L110" i="60"/>
  <c r="L109" i="60"/>
  <c r="L108" i="60"/>
  <c r="L107" i="60"/>
  <c r="L106" i="60"/>
  <c r="L105" i="60"/>
  <c r="L104" i="60"/>
  <c r="L103" i="60"/>
  <c r="L102" i="60"/>
  <c r="L101" i="60"/>
  <c r="L100" i="60"/>
  <c r="L99" i="60"/>
  <c r="L98" i="60"/>
  <c r="L97" i="60"/>
  <c r="L96" i="60"/>
  <c r="L95" i="60"/>
  <c r="L94" i="60"/>
  <c r="L93" i="60"/>
  <c r="L92" i="60"/>
  <c r="L91" i="60"/>
  <c r="L90" i="60"/>
  <c r="L89" i="60"/>
  <c r="L88" i="60"/>
  <c r="L87" i="60"/>
  <c r="L86" i="60"/>
  <c r="L85" i="60"/>
  <c r="L84" i="60"/>
  <c r="L83" i="60"/>
  <c r="L82" i="60"/>
  <c r="L81" i="60"/>
  <c r="L80" i="60"/>
  <c r="L79" i="60"/>
  <c r="L78" i="60"/>
  <c r="L77" i="60"/>
  <c r="L76" i="60"/>
  <c r="L75" i="60"/>
  <c r="L74" i="60"/>
  <c r="L73" i="60"/>
  <c r="L72" i="60"/>
  <c r="L71" i="60"/>
  <c r="L70" i="60"/>
  <c r="L69" i="60"/>
  <c r="L68" i="60"/>
  <c r="L67" i="60"/>
  <c r="L66" i="60"/>
  <c r="M50" i="60"/>
  <c r="M49" i="60"/>
  <c r="M48" i="60"/>
  <c r="M47" i="60"/>
  <c r="M46" i="60"/>
  <c r="M45" i="60"/>
  <c r="M44" i="60"/>
  <c r="M43" i="60"/>
  <c r="M42" i="60"/>
  <c r="M41" i="60"/>
  <c r="M40" i="60"/>
  <c r="M39" i="60"/>
  <c r="M38" i="60"/>
  <c r="M37" i="60"/>
  <c r="M36" i="60"/>
  <c r="M35" i="60"/>
  <c r="M34" i="60"/>
  <c r="M33" i="60"/>
  <c r="M32" i="60"/>
  <c r="M31" i="60"/>
  <c r="M30" i="60"/>
  <c r="M29" i="60"/>
  <c r="M28" i="60"/>
  <c r="M27" i="60"/>
  <c r="M26" i="60"/>
  <c r="M25" i="60"/>
  <c r="M24" i="60"/>
  <c r="M23" i="60"/>
  <c r="M22" i="60"/>
  <c r="M21" i="60"/>
  <c r="M20" i="60"/>
  <c r="M19" i="60"/>
  <c r="M18" i="60"/>
  <c r="M17" i="60"/>
  <c r="M16" i="60"/>
  <c r="M15" i="60"/>
  <c r="M14" i="60"/>
  <c r="M13" i="60"/>
  <c r="M12" i="60"/>
  <c r="M11" i="60"/>
  <c r="M10" i="60"/>
  <c r="H10" i="60"/>
  <c r="H11" i="60" s="1"/>
  <c r="H12" i="60" s="1"/>
  <c r="H13" i="60" s="1"/>
  <c r="H14" i="60" s="1"/>
  <c r="H15" i="60" s="1"/>
  <c r="H16" i="60" s="1"/>
  <c r="H17" i="60" s="1"/>
  <c r="H18" i="60" s="1"/>
  <c r="H19" i="60" s="1"/>
  <c r="H20" i="60" s="1"/>
  <c r="H21" i="60" s="1"/>
  <c r="H22" i="60" s="1"/>
  <c r="H23" i="60" s="1"/>
  <c r="H24" i="60" s="1"/>
  <c r="H25" i="60" s="1"/>
  <c r="H26" i="60" s="1"/>
  <c r="H27" i="60" s="1"/>
  <c r="H28" i="60" s="1"/>
  <c r="H29" i="60" s="1"/>
  <c r="H30" i="60" s="1"/>
  <c r="H31" i="60" s="1"/>
  <c r="H32" i="60" s="1"/>
  <c r="H33" i="60" s="1"/>
  <c r="H34" i="60" s="1"/>
  <c r="H35" i="60" s="1"/>
  <c r="H36" i="60" s="1"/>
  <c r="H37" i="60" s="1"/>
  <c r="H38" i="60" s="1"/>
  <c r="H39" i="60" s="1"/>
  <c r="H40" i="60" s="1"/>
  <c r="H41" i="60" s="1"/>
  <c r="H42" i="60" s="1"/>
  <c r="H43" i="60" s="1"/>
  <c r="H44" i="60" s="1"/>
  <c r="H45" i="60" s="1"/>
  <c r="H46" i="60" s="1"/>
  <c r="H47" i="60" s="1"/>
  <c r="H48" i="60" s="1"/>
  <c r="H49" i="60" s="1"/>
  <c r="H50" i="60" s="1"/>
  <c r="H51" i="60" s="1"/>
  <c r="H52" i="60" s="1"/>
  <c r="H53" i="60" s="1"/>
  <c r="H54" i="60" s="1"/>
  <c r="H55" i="60" s="1"/>
  <c r="H56" i="60" s="1"/>
  <c r="H57" i="60" s="1"/>
  <c r="H58" i="60" s="1"/>
  <c r="H59" i="60" s="1"/>
  <c r="H60" i="60" s="1"/>
  <c r="H61" i="60" s="1"/>
  <c r="H62" i="60" s="1"/>
  <c r="H63" i="60" s="1"/>
  <c r="H64" i="60" s="1"/>
  <c r="H65" i="60" s="1"/>
  <c r="H66" i="60" s="1"/>
  <c r="H67" i="60" s="1"/>
  <c r="H68" i="60" s="1"/>
  <c r="H69" i="60" s="1"/>
  <c r="H70" i="60" s="1"/>
  <c r="H71" i="60" s="1"/>
  <c r="H72" i="60" s="1"/>
  <c r="H73" i="60" s="1"/>
  <c r="H74" i="60" s="1"/>
  <c r="H75" i="60" s="1"/>
  <c r="H76" i="60" s="1"/>
  <c r="H77" i="60" s="1"/>
  <c r="H78" i="60" s="1"/>
  <c r="H79" i="60" s="1"/>
  <c r="H80" i="60" s="1"/>
  <c r="H81" i="60" s="1"/>
  <c r="H82" i="60" s="1"/>
  <c r="H83" i="60" s="1"/>
  <c r="H84" i="60" s="1"/>
  <c r="H85" i="60" s="1"/>
  <c r="H86" i="60" s="1"/>
  <c r="H87" i="60" s="1"/>
  <c r="H88" i="60" s="1"/>
  <c r="H89" i="60" s="1"/>
  <c r="H90" i="60" s="1"/>
  <c r="H91" i="60" s="1"/>
  <c r="H92" i="60" s="1"/>
  <c r="H93" i="60" s="1"/>
  <c r="H94" i="60" s="1"/>
  <c r="H95" i="60" s="1"/>
  <c r="H96" i="60" s="1"/>
  <c r="H97" i="60" s="1"/>
  <c r="H98" i="60" s="1"/>
  <c r="H99" i="60" s="1"/>
  <c r="H100" i="60" s="1"/>
  <c r="H101" i="60" s="1"/>
  <c r="H102" i="60" s="1"/>
  <c r="H103" i="60" s="1"/>
  <c r="H104" i="60" s="1"/>
  <c r="H105" i="60" s="1"/>
  <c r="H106" i="60" s="1"/>
  <c r="H107" i="60" s="1"/>
  <c r="H108" i="60" s="1"/>
  <c r="H109" i="60" s="1"/>
  <c r="H110" i="60" s="1"/>
  <c r="H111" i="60" s="1"/>
  <c r="H112" i="60" s="1"/>
  <c r="H113" i="60" s="1"/>
  <c r="H114" i="60" s="1"/>
  <c r="H115" i="60" s="1"/>
  <c r="H116" i="60" s="1"/>
  <c r="H117" i="60" s="1"/>
  <c r="H118" i="60" s="1"/>
  <c r="H119" i="60" s="1"/>
  <c r="H120" i="60" s="1"/>
  <c r="H121" i="60" s="1"/>
  <c r="H122" i="60" s="1"/>
  <c r="H123" i="60" s="1"/>
  <c r="H124" i="60" s="1"/>
  <c r="H125" i="60" s="1"/>
  <c r="H126" i="60" s="1"/>
  <c r="H127" i="60" s="1"/>
  <c r="H128" i="60" s="1"/>
  <c r="H129" i="60" s="1"/>
  <c r="H130" i="60" s="1"/>
  <c r="H131" i="60" s="1"/>
  <c r="H132" i="60" s="1"/>
  <c r="H133" i="60" s="1"/>
  <c r="H134" i="60" s="1"/>
  <c r="H135" i="60" s="1"/>
  <c r="H136" i="60" s="1"/>
  <c r="H137" i="60" s="1"/>
  <c r="H138" i="60" s="1"/>
  <c r="H139" i="60" s="1"/>
  <c r="H140" i="60" s="1"/>
  <c r="H141" i="60" s="1"/>
  <c r="H142" i="60" s="1"/>
  <c r="H143" i="60" s="1"/>
  <c r="H144" i="60" s="1"/>
  <c r="H145" i="60" s="1"/>
  <c r="H146" i="60" s="1"/>
  <c r="H147" i="60" s="1"/>
  <c r="H148" i="60" s="1"/>
  <c r="H149" i="60" s="1"/>
  <c r="H150" i="60" s="1"/>
  <c r="H151" i="60" s="1"/>
  <c r="H152" i="60" s="1"/>
  <c r="H153" i="60" s="1"/>
  <c r="H154" i="60" s="1"/>
  <c r="H155" i="60" s="1"/>
  <c r="H156" i="60" s="1"/>
  <c r="H157" i="60" s="1"/>
  <c r="H158" i="60" s="1"/>
  <c r="H159" i="60" s="1"/>
  <c r="H160" i="60" s="1"/>
  <c r="H161" i="60" s="1"/>
  <c r="H162" i="60" s="1"/>
  <c r="H163" i="60" s="1"/>
  <c r="H164" i="60" s="1"/>
  <c r="H165" i="60" s="1"/>
  <c r="H166" i="60" s="1"/>
  <c r="H167" i="60" s="1"/>
  <c r="H168" i="60" s="1"/>
  <c r="H169" i="60" s="1"/>
  <c r="H170" i="60" s="1"/>
  <c r="H171" i="60" s="1"/>
  <c r="H172" i="60" s="1"/>
  <c r="H173" i="60" s="1"/>
  <c r="H174" i="60" s="1"/>
  <c r="H175" i="60" s="1"/>
  <c r="H176" i="60" s="1"/>
  <c r="H177" i="60" s="1"/>
  <c r="H178" i="60" s="1"/>
  <c r="H179" i="60" s="1"/>
  <c r="H180" i="60" s="1"/>
  <c r="H181" i="60" s="1"/>
  <c r="H182" i="60" s="1"/>
  <c r="H183" i="60" s="1"/>
  <c r="H184" i="60" s="1"/>
  <c r="H185" i="60" s="1"/>
  <c r="H186" i="60" s="1"/>
  <c r="H187" i="60" s="1"/>
  <c r="H188" i="60" s="1"/>
  <c r="H189" i="60" s="1"/>
  <c r="H190" i="60" s="1"/>
  <c r="H191" i="60" s="1"/>
  <c r="H192" i="60" s="1"/>
  <c r="H193" i="60" s="1"/>
  <c r="H194" i="60" s="1"/>
  <c r="H195" i="60" s="1"/>
  <c r="H196" i="60" s="1"/>
  <c r="H197" i="60" s="1"/>
  <c r="H198" i="60" s="1"/>
  <c r="H199" i="60" s="1"/>
  <c r="H200" i="60" s="1"/>
  <c r="H201" i="60" s="1"/>
  <c r="H202" i="60" s="1"/>
  <c r="H203" i="60" s="1"/>
  <c r="H204" i="60" s="1"/>
  <c r="H205" i="60" s="1"/>
  <c r="H206" i="60" s="1"/>
  <c r="H207" i="60" s="1"/>
  <c r="H208" i="60" s="1"/>
  <c r="H209" i="60" s="1"/>
  <c r="H210" i="60" s="1"/>
  <c r="H211" i="60" s="1"/>
  <c r="H212" i="60" s="1"/>
  <c r="H213" i="60" s="1"/>
  <c r="H214" i="60" s="1"/>
  <c r="H215" i="60" s="1"/>
  <c r="H216" i="60" s="1"/>
  <c r="H217" i="60" s="1"/>
  <c r="H218" i="60" s="1"/>
  <c r="H219" i="60" s="1"/>
  <c r="H220" i="60" s="1"/>
  <c r="E27" i="32" s="1"/>
  <c r="G10" i="60"/>
  <c r="G11" i="60" s="1"/>
  <c r="G12" i="60" s="1"/>
  <c r="P9" i="60"/>
  <c r="P12" i="60" l="1"/>
  <c r="G13" i="60"/>
  <c r="P11" i="60"/>
  <c r="P10" i="60"/>
  <c r="P13" i="60" l="1"/>
  <c r="G14" i="60"/>
  <c r="P9" i="17"/>
  <c r="P13" i="18"/>
  <c r="P14" i="18"/>
  <c r="P11" i="18"/>
  <c r="P12" i="18"/>
  <c r="P15" i="18"/>
  <c r="P10" i="18"/>
  <c r="P14" i="60" l="1"/>
  <c r="G15" i="60"/>
  <c r="H11" i="32"/>
  <c r="H219" i="61" s="1"/>
  <c r="H9" i="32"/>
  <c r="H217" i="61" s="1"/>
  <c r="P15" i="60" l="1"/>
  <c r="G16" i="60"/>
  <c r="H22" i="32"/>
  <c r="H230" i="61" s="1"/>
  <c r="P16" i="60" l="1"/>
  <c r="G17" i="60"/>
  <c r="P17" i="60" l="1"/>
  <c r="G18" i="60"/>
  <c r="P18" i="60" l="1"/>
  <c r="G19" i="60"/>
  <c r="P19" i="60" l="1"/>
  <c r="G20" i="60"/>
  <c r="P20" i="60" l="1"/>
  <c r="G21" i="60"/>
  <c r="P21" i="60" l="1"/>
  <c r="G22" i="60"/>
  <c r="P22" i="60" l="1"/>
  <c r="G23" i="60"/>
  <c r="P23" i="60" l="1"/>
  <c r="G24" i="60"/>
  <c r="P24" i="60" l="1"/>
  <c r="G25" i="60"/>
  <c r="P25" i="60" l="1"/>
  <c r="G26" i="60"/>
  <c r="P26" i="60" l="1"/>
  <c r="G27" i="60"/>
  <c r="G28" i="60" s="1"/>
  <c r="G29" i="60" s="1"/>
  <c r="G30" i="60" s="1"/>
  <c r="G31" i="60" s="1"/>
  <c r="G32" i="60" s="1"/>
  <c r="G33" i="60" s="1"/>
  <c r="G34" i="60" s="1"/>
  <c r="G35" i="60" s="1"/>
  <c r="G36" i="60" s="1"/>
  <c r="G37" i="60" s="1"/>
  <c r="G38" i="60" s="1"/>
  <c r="G39" i="60" s="1"/>
  <c r="G40" i="60" s="1"/>
  <c r="G41" i="60" s="1"/>
  <c r="G42" i="60" s="1"/>
  <c r="G43" i="60" s="1"/>
  <c r="G44" i="60" s="1"/>
  <c r="G45" i="60" s="1"/>
  <c r="G46" i="60" s="1"/>
  <c r="G47" i="60" s="1"/>
  <c r="G48" i="60" s="1"/>
  <c r="G49" i="60" s="1"/>
  <c r="G50" i="60" s="1"/>
  <c r="G51" i="60" s="1"/>
  <c r="G52" i="60" s="1"/>
  <c r="G53" i="60" s="1"/>
  <c r="G54" i="60" s="1"/>
  <c r="G55" i="60" s="1"/>
  <c r="G56" i="60" s="1"/>
  <c r="G57" i="60" s="1"/>
  <c r="G58" i="60" s="1"/>
  <c r="G59" i="60" s="1"/>
  <c r="G60" i="60" s="1"/>
  <c r="G61" i="60" s="1"/>
  <c r="G62" i="60" s="1"/>
  <c r="G63" i="60" s="1"/>
  <c r="G64" i="60" s="1"/>
  <c r="G65" i="60" s="1"/>
  <c r="G66" i="60" s="1"/>
  <c r="G67" i="60" s="1"/>
  <c r="G68" i="60" s="1"/>
  <c r="G69" i="60" s="1"/>
  <c r="G70" i="60" s="1"/>
  <c r="G71" i="60" s="1"/>
  <c r="G72" i="60" s="1"/>
  <c r="G73" i="60" s="1"/>
  <c r="P27" i="60" l="1"/>
  <c r="G74" i="60" l="1"/>
  <c r="G75" i="60" l="1"/>
  <c r="G76" i="60" l="1"/>
  <c r="G77" i="60" l="1"/>
  <c r="G78" i="60" l="1"/>
  <c r="G79" i="60" l="1"/>
  <c r="G80" i="60" l="1"/>
  <c r="G81" i="60" l="1"/>
  <c r="G82" i="60" l="1"/>
  <c r="G83" i="60" l="1"/>
  <c r="G84" i="60" l="1"/>
  <c r="G85" i="60" l="1"/>
  <c r="G86" i="60" l="1"/>
  <c r="G87" i="60" l="1"/>
  <c r="G88" i="60" l="1"/>
  <c r="G89" i="60" l="1"/>
  <c r="G90" i="60" l="1"/>
  <c r="G91" i="60" l="1"/>
  <c r="G92" i="60" l="1"/>
  <c r="G93" i="60" l="1"/>
  <c r="G94" i="60" l="1"/>
  <c r="G95" i="60" l="1"/>
  <c r="G96" i="60" l="1"/>
  <c r="G97" i="60" l="1"/>
  <c r="G98" i="60" l="1"/>
  <c r="G99" i="60" l="1"/>
  <c r="G100" i="60" l="1"/>
  <c r="G101" i="60" l="1"/>
  <c r="G102" i="60" l="1"/>
  <c r="G103" i="60" l="1"/>
  <c r="G104" i="60" l="1"/>
  <c r="G105" i="60" l="1"/>
  <c r="G106" i="60" l="1"/>
  <c r="G107" i="60" l="1"/>
  <c r="G108" i="60" l="1"/>
  <c r="G109" i="60" l="1"/>
  <c r="G110" i="60" l="1"/>
  <c r="G111" i="60" l="1"/>
  <c r="G112" i="60" l="1"/>
  <c r="G113" i="60" l="1"/>
  <c r="G114" i="60" l="1"/>
  <c r="G115" i="60" l="1"/>
  <c r="G116" i="60" l="1"/>
  <c r="G117" i="60" l="1"/>
  <c r="G118" i="60" l="1"/>
  <c r="G119" i="60" l="1"/>
  <c r="G120" i="60" l="1"/>
  <c r="G121" i="60" l="1"/>
  <c r="G122" i="60" l="1"/>
  <c r="G123" i="60" l="1"/>
  <c r="G124" i="60" l="1"/>
  <c r="G125" i="60" l="1"/>
  <c r="G126" i="60" l="1"/>
  <c r="G127" i="60" l="1"/>
  <c r="G128" i="60" l="1"/>
  <c r="G129" i="60" l="1"/>
  <c r="G130" i="60" l="1"/>
  <c r="G131" i="60" l="1"/>
  <c r="G132" i="60" l="1"/>
  <c r="G133" i="60" l="1"/>
  <c r="G134" i="60" l="1"/>
  <c r="G135" i="60" l="1"/>
  <c r="G136" i="60" l="1"/>
  <c r="G137" i="60" l="1"/>
  <c r="G138" i="60" l="1"/>
  <c r="G139" i="60" l="1"/>
  <c r="G140" i="60" l="1"/>
  <c r="G141" i="60" l="1"/>
  <c r="G142" i="60" l="1"/>
  <c r="G143" i="60" l="1"/>
  <c r="G144" i="60" l="1"/>
  <c r="G145" i="60" l="1"/>
  <c r="G146" i="60" l="1"/>
  <c r="G147" i="60" l="1"/>
  <c r="G148" i="60" l="1"/>
  <c r="G149" i="60" l="1"/>
  <c r="G150" i="60" l="1"/>
  <c r="G151" i="60" l="1"/>
  <c r="G152" i="60" l="1"/>
  <c r="G153" i="60" l="1"/>
  <c r="G154" i="60" l="1"/>
  <c r="G155" i="60" l="1"/>
  <c r="G156" i="60" l="1"/>
  <c r="G157" i="60" l="1"/>
  <c r="G158" i="60" l="1"/>
  <c r="G159" i="60" l="1"/>
  <c r="G160" i="60" l="1"/>
  <c r="G161" i="60" l="1"/>
  <c r="G162" i="60" l="1"/>
  <c r="G163" i="60" l="1"/>
  <c r="G164" i="60" l="1"/>
  <c r="G165" i="60" l="1"/>
  <c r="G166" i="60" l="1"/>
  <c r="G167" i="60" l="1"/>
  <c r="G168" i="60" l="1"/>
  <c r="G169" i="60" l="1"/>
  <c r="G170" i="60" l="1"/>
  <c r="G171" i="60" l="1"/>
  <c r="G172" i="60" l="1"/>
  <c r="G173" i="60" l="1"/>
  <c r="G174" i="60" l="1"/>
  <c r="G175" i="60" l="1"/>
  <c r="G176" i="60" l="1"/>
  <c r="G177" i="60" l="1"/>
  <c r="G178" i="60" l="1"/>
  <c r="G179" i="60" l="1"/>
  <c r="G180" i="60" l="1"/>
  <c r="G181" i="60" l="1"/>
  <c r="G182" i="60" l="1"/>
  <c r="G183" i="60" l="1"/>
  <c r="G184" i="60" l="1"/>
  <c r="G185" i="60" l="1"/>
  <c r="G186" i="60" l="1"/>
  <c r="G187" i="60" l="1"/>
  <c r="G188" i="60" l="1"/>
  <c r="G189" i="60" l="1"/>
  <c r="G190" i="60" l="1"/>
  <c r="G191" i="60" l="1"/>
  <c r="G192" i="60" l="1"/>
  <c r="G193" i="60" l="1"/>
  <c r="G194" i="60" l="1"/>
  <c r="G195" i="60" l="1"/>
  <c r="G196" i="60" l="1"/>
  <c r="G197" i="60" l="1"/>
  <c r="G198" i="60" l="1"/>
  <c r="G199" i="60" l="1"/>
  <c r="G200" i="60" l="1"/>
  <c r="G201" i="60" l="1"/>
  <c r="G202" i="60" l="1"/>
  <c r="G203" i="60" l="1"/>
  <c r="G204" i="60" l="1"/>
  <c r="G205" i="60" l="1"/>
  <c r="G206" i="60" l="1"/>
  <c r="G207" i="60" l="1"/>
  <c r="G208" i="60" l="1"/>
  <c r="G209" i="60" l="1"/>
  <c r="G210" i="60" l="1"/>
  <c r="G211" i="60" l="1"/>
  <c r="G212" i="60" l="1"/>
  <c r="G213" i="60" l="1"/>
  <c r="G214" i="60" s="1"/>
  <c r="G215" i="60" s="1"/>
  <c r="G216" i="60" s="1"/>
  <c r="G217" i="60" s="1"/>
  <c r="G218" i="60" s="1"/>
  <c r="G219" i="60" s="1"/>
  <c r="G220" i="60" s="1"/>
  <c r="D27" i="32" s="1"/>
  <c r="B23" i="32" l="1"/>
  <c r="H23" i="32" s="1"/>
  <c r="H231" i="61" s="1"/>
  <c r="G10" i="25" l="1"/>
  <c r="G11" i="25" s="1"/>
  <c r="G12" i="25" s="1"/>
  <c r="G13" i="25" s="1"/>
  <c r="G14" i="25" s="1"/>
  <c r="G15" i="25" s="1"/>
  <c r="G16" i="25" s="1"/>
  <c r="H10" i="25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B17" i="32"/>
  <c r="H17" i="32" s="1"/>
  <c r="H225" i="61" s="1"/>
  <c r="H27" i="32" l="1"/>
  <c r="H235" i="61" s="1"/>
  <c r="H10" i="8" l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l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H30" i="8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G72" i="8" l="1"/>
  <c r="G73" i="8" s="1"/>
  <c r="G74" i="8" s="1"/>
  <c r="H7" i="32"/>
  <c r="H215" i="61" s="1"/>
  <c r="G10" i="35" l="1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10" i="16" l="1"/>
  <c r="G11" i="16" s="1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G12" i="16" l="1"/>
  <c r="G13" i="16" s="1"/>
  <c r="G14" i="16" s="1"/>
  <c r="G15" i="16" s="1"/>
  <c r="G16" i="16" s="1"/>
  <c r="G17" i="16" s="1"/>
  <c r="G18" i="16" s="1"/>
  <c r="G19" i="16" s="1"/>
  <c r="G20" i="16" s="1"/>
  <c r="R20" i="35"/>
  <c r="H10" i="15" l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L212" i="57" l="1"/>
  <c r="L211" i="57"/>
  <c r="L210" i="57"/>
  <c r="L209" i="57"/>
  <c r="L208" i="57"/>
  <c r="L207" i="57"/>
  <c r="L206" i="57"/>
  <c r="L205" i="57"/>
  <c r="L204" i="57"/>
  <c r="L203" i="57"/>
  <c r="L202" i="57"/>
  <c r="L201" i="57"/>
  <c r="L200" i="57"/>
  <c r="L199" i="57"/>
  <c r="L198" i="57"/>
  <c r="L197" i="57"/>
  <c r="L196" i="57"/>
  <c r="L195" i="57"/>
  <c r="L194" i="57"/>
  <c r="L193" i="57"/>
  <c r="L192" i="57"/>
  <c r="L191" i="57"/>
  <c r="L190" i="57"/>
  <c r="L189" i="57"/>
  <c r="L188" i="57"/>
  <c r="L187" i="57"/>
  <c r="L186" i="57"/>
  <c r="L185" i="57"/>
  <c r="L184" i="57"/>
  <c r="L183" i="57"/>
  <c r="L182" i="57"/>
  <c r="L181" i="57"/>
  <c r="L180" i="57"/>
  <c r="L179" i="57"/>
  <c r="L178" i="57"/>
  <c r="L177" i="57"/>
  <c r="L176" i="57"/>
  <c r="L175" i="57"/>
  <c r="L174" i="57"/>
  <c r="L173" i="57"/>
  <c r="L172" i="57"/>
  <c r="L171" i="57"/>
  <c r="L170" i="57"/>
  <c r="L169" i="57"/>
  <c r="L168" i="57"/>
  <c r="L167" i="57"/>
  <c r="L166" i="57"/>
  <c r="L165" i="57"/>
  <c r="L164" i="57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L108" i="57"/>
  <c r="L107" i="57"/>
  <c r="L106" i="57"/>
  <c r="L105" i="57"/>
  <c r="L104" i="57"/>
  <c r="L103" i="57"/>
  <c r="L102" i="57"/>
  <c r="L101" i="57"/>
  <c r="L100" i="57"/>
  <c r="L99" i="57"/>
  <c r="L98" i="57"/>
  <c r="L97" i="57"/>
  <c r="L96" i="57"/>
  <c r="L95" i="57"/>
  <c r="L94" i="57"/>
  <c r="L93" i="57"/>
  <c r="L92" i="57"/>
  <c r="L91" i="57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L77" i="57"/>
  <c r="L76" i="57"/>
  <c r="L75" i="57"/>
  <c r="L74" i="57"/>
  <c r="L73" i="57"/>
  <c r="L72" i="57"/>
  <c r="L71" i="57"/>
  <c r="L70" i="57"/>
  <c r="L69" i="57"/>
  <c r="L68" i="57"/>
  <c r="L67" i="57"/>
  <c r="L66" i="57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H10" i="57"/>
  <c r="H11" i="57" s="1"/>
  <c r="H12" i="57" s="1"/>
  <c r="H13" i="57" s="1"/>
  <c r="H14" i="57" s="1"/>
  <c r="H15" i="57" s="1"/>
  <c r="H16" i="57" s="1"/>
  <c r="H17" i="57" s="1"/>
  <c r="H18" i="57" s="1"/>
  <c r="H19" i="57" s="1"/>
  <c r="H20" i="57" s="1"/>
  <c r="H21" i="57" s="1"/>
  <c r="H22" i="57" s="1"/>
  <c r="H23" i="57" s="1"/>
  <c r="H24" i="57" s="1"/>
  <c r="H25" i="57" s="1"/>
  <c r="H26" i="57" s="1"/>
  <c r="H27" i="57" s="1"/>
  <c r="H28" i="57" s="1"/>
  <c r="H29" i="57" s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8" i="57" s="1"/>
  <c r="H49" i="57" s="1"/>
  <c r="H50" i="57" s="1"/>
  <c r="H51" i="57" s="1"/>
  <c r="H52" i="57" s="1"/>
  <c r="H53" i="57" s="1"/>
  <c r="H54" i="57" s="1"/>
  <c r="H55" i="57" s="1"/>
  <c r="H56" i="57" s="1"/>
  <c r="H57" i="57" s="1"/>
  <c r="H58" i="57" s="1"/>
  <c r="H59" i="57" s="1"/>
  <c r="H60" i="57" s="1"/>
  <c r="H61" i="57" s="1"/>
  <c r="H62" i="57" s="1"/>
  <c r="H63" i="57" s="1"/>
  <c r="H64" i="57" s="1"/>
  <c r="H65" i="57" s="1"/>
  <c r="H66" i="57" s="1"/>
  <c r="H67" i="57" s="1"/>
  <c r="H68" i="57" s="1"/>
  <c r="H69" i="57" s="1"/>
  <c r="H70" i="57" s="1"/>
  <c r="H71" i="57" s="1"/>
  <c r="H72" i="57" s="1"/>
  <c r="H73" i="57" s="1"/>
  <c r="H74" i="57" s="1"/>
  <c r="H75" i="57" s="1"/>
  <c r="H76" i="57" s="1"/>
  <c r="H77" i="57" s="1"/>
  <c r="H78" i="57" s="1"/>
  <c r="H79" i="57" s="1"/>
  <c r="H80" i="57" s="1"/>
  <c r="H81" i="57" s="1"/>
  <c r="H82" i="57" s="1"/>
  <c r="H83" i="57" s="1"/>
  <c r="H84" i="57" s="1"/>
  <c r="H85" i="57" s="1"/>
  <c r="H86" i="57" s="1"/>
  <c r="H87" i="57" s="1"/>
  <c r="H88" i="57" s="1"/>
  <c r="H89" i="57" s="1"/>
  <c r="H90" i="57" s="1"/>
  <c r="H91" i="57" s="1"/>
  <c r="H92" i="57" s="1"/>
  <c r="H93" i="57" s="1"/>
  <c r="H94" i="57" s="1"/>
  <c r="H95" i="57" s="1"/>
  <c r="H96" i="57" s="1"/>
  <c r="H97" i="57" s="1"/>
  <c r="H98" i="57" s="1"/>
  <c r="H99" i="57" s="1"/>
  <c r="H100" i="57" s="1"/>
  <c r="H101" i="57" s="1"/>
  <c r="H102" i="57" s="1"/>
  <c r="H103" i="57" s="1"/>
  <c r="H104" i="57" s="1"/>
  <c r="H105" i="57" s="1"/>
  <c r="H106" i="57" s="1"/>
  <c r="H107" i="57" s="1"/>
  <c r="H108" i="57" s="1"/>
  <c r="H109" i="57" s="1"/>
  <c r="H110" i="57" s="1"/>
  <c r="H111" i="57" s="1"/>
  <c r="H112" i="57" s="1"/>
  <c r="H113" i="57" s="1"/>
  <c r="H114" i="57" s="1"/>
  <c r="H115" i="57" s="1"/>
  <c r="H116" i="57" s="1"/>
  <c r="H117" i="57" s="1"/>
  <c r="H118" i="57" s="1"/>
  <c r="H119" i="57" s="1"/>
  <c r="H120" i="57" s="1"/>
  <c r="H121" i="57" s="1"/>
  <c r="H122" i="57" s="1"/>
  <c r="H123" i="57" s="1"/>
  <c r="H124" i="57" s="1"/>
  <c r="H125" i="57" s="1"/>
  <c r="H126" i="57" s="1"/>
  <c r="H127" i="57" s="1"/>
  <c r="H128" i="57" s="1"/>
  <c r="H129" i="57" s="1"/>
  <c r="H130" i="57" s="1"/>
  <c r="H131" i="57" s="1"/>
  <c r="H132" i="57" s="1"/>
  <c r="H133" i="57" s="1"/>
  <c r="H134" i="57" s="1"/>
  <c r="H135" i="57" s="1"/>
  <c r="H136" i="57" s="1"/>
  <c r="H137" i="57" s="1"/>
  <c r="H138" i="57" s="1"/>
  <c r="H139" i="57" s="1"/>
  <c r="H140" i="57" s="1"/>
  <c r="H141" i="57" s="1"/>
  <c r="H142" i="57" s="1"/>
  <c r="H143" i="57" s="1"/>
  <c r="H144" i="57" s="1"/>
  <c r="H145" i="57" s="1"/>
  <c r="H146" i="57" s="1"/>
  <c r="H147" i="57" s="1"/>
  <c r="H148" i="57" s="1"/>
  <c r="H149" i="57" s="1"/>
  <c r="H150" i="57" s="1"/>
  <c r="H151" i="57" s="1"/>
  <c r="H152" i="57" s="1"/>
  <c r="H153" i="57" s="1"/>
  <c r="H154" i="57" s="1"/>
  <c r="H155" i="57" s="1"/>
  <c r="H156" i="57" s="1"/>
  <c r="H157" i="57" s="1"/>
  <c r="H158" i="57" s="1"/>
  <c r="H159" i="57" s="1"/>
  <c r="H160" i="57" s="1"/>
  <c r="H161" i="57" s="1"/>
  <c r="H162" i="57" s="1"/>
  <c r="H163" i="57" s="1"/>
  <c r="H164" i="57" s="1"/>
  <c r="H165" i="57" s="1"/>
  <c r="H166" i="57" s="1"/>
  <c r="H167" i="57" s="1"/>
  <c r="H168" i="57" s="1"/>
  <c r="H169" i="57" s="1"/>
  <c r="H170" i="57" s="1"/>
  <c r="H171" i="57" s="1"/>
  <c r="H172" i="57" s="1"/>
  <c r="H173" i="57" s="1"/>
  <c r="H174" i="57" s="1"/>
  <c r="H175" i="57" s="1"/>
  <c r="H176" i="57" s="1"/>
  <c r="H177" i="57" s="1"/>
  <c r="H178" i="57" s="1"/>
  <c r="H179" i="57" s="1"/>
  <c r="H180" i="57" s="1"/>
  <c r="H181" i="57" s="1"/>
  <c r="H182" i="57" s="1"/>
  <c r="H183" i="57" s="1"/>
  <c r="H184" i="57" s="1"/>
  <c r="H185" i="57" s="1"/>
  <c r="H186" i="57" s="1"/>
  <c r="H187" i="57" s="1"/>
  <c r="H188" i="57" s="1"/>
  <c r="H189" i="57" s="1"/>
  <c r="H190" i="57" s="1"/>
  <c r="H191" i="57" s="1"/>
  <c r="H192" i="57" s="1"/>
  <c r="H193" i="57" s="1"/>
  <c r="H194" i="57" s="1"/>
  <c r="H195" i="57" s="1"/>
  <c r="H196" i="57" s="1"/>
  <c r="H197" i="57" s="1"/>
  <c r="H198" i="57" s="1"/>
  <c r="H199" i="57" s="1"/>
  <c r="H200" i="57" s="1"/>
  <c r="H201" i="57" s="1"/>
  <c r="H202" i="57" s="1"/>
  <c r="H203" i="57" s="1"/>
  <c r="H204" i="57" s="1"/>
  <c r="H205" i="57" s="1"/>
  <c r="H206" i="57" s="1"/>
  <c r="H207" i="57" s="1"/>
  <c r="H208" i="57" s="1"/>
  <c r="H209" i="57" s="1"/>
  <c r="H210" i="57" s="1"/>
  <c r="H211" i="57" s="1"/>
  <c r="H212" i="57" s="1"/>
  <c r="H213" i="57" s="1"/>
  <c r="H214" i="57" s="1"/>
  <c r="H215" i="57" s="1"/>
  <c r="H216" i="57" s="1"/>
  <c r="H217" i="57" s="1"/>
  <c r="H218" i="57" s="1"/>
  <c r="H219" i="57" s="1"/>
  <c r="H220" i="57" s="1"/>
  <c r="G10" i="57"/>
  <c r="G11" i="57" s="1"/>
  <c r="P9" i="57"/>
  <c r="G12" i="57" l="1"/>
  <c r="P11" i="57"/>
  <c r="P10" i="57"/>
  <c r="G13" i="57" l="1"/>
  <c r="P12" i="57"/>
  <c r="G14" i="57" l="1"/>
  <c r="P13" i="57"/>
  <c r="G15" i="57" l="1"/>
  <c r="P14" i="57"/>
  <c r="G16" i="57" l="1"/>
  <c r="P15" i="57"/>
  <c r="G17" i="57" l="1"/>
  <c r="P16" i="57"/>
  <c r="G18" i="57" l="1"/>
  <c r="P17" i="57"/>
  <c r="G19" i="57" l="1"/>
  <c r="P18" i="57"/>
  <c r="G20" i="57" l="1"/>
  <c r="P19" i="57"/>
  <c r="G21" i="57" l="1"/>
  <c r="P20" i="57"/>
  <c r="G22" i="57" l="1"/>
  <c r="P21" i="57"/>
  <c r="G23" i="57" l="1"/>
  <c r="P22" i="57"/>
  <c r="G24" i="57" l="1"/>
  <c r="P23" i="57"/>
  <c r="G25" i="57" l="1"/>
  <c r="P24" i="57"/>
  <c r="G26" i="57" l="1"/>
  <c r="P25" i="57"/>
  <c r="G27" i="57" l="1"/>
  <c r="P26" i="57"/>
  <c r="G28" i="57" l="1"/>
  <c r="P27" i="57"/>
  <c r="G29" i="57" l="1"/>
  <c r="P28" i="57"/>
  <c r="G30" i="57" l="1"/>
  <c r="P29" i="57"/>
  <c r="G31" i="57" l="1"/>
  <c r="P30" i="57"/>
  <c r="G32" i="57" l="1"/>
  <c r="P31" i="57"/>
  <c r="G33" i="57" l="1"/>
  <c r="P32" i="57"/>
  <c r="G34" i="57" l="1"/>
  <c r="P33" i="57"/>
  <c r="G35" i="57" l="1"/>
  <c r="P34" i="57"/>
  <c r="G36" i="57" l="1"/>
  <c r="G37" i="57" s="1"/>
  <c r="P35" i="57"/>
  <c r="G38" i="57" l="1"/>
  <c r="P37" i="57"/>
  <c r="G39" i="57" l="1"/>
  <c r="P38" i="57"/>
  <c r="G40" i="57" l="1"/>
  <c r="P39" i="57"/>
  <c r="G41" i="57" l="1"/>
  <c r="P40" i="57"/>
  <c r="G42" i="57" l="1"/>
  <c r="G43" i="57" s="1"/>
  <c r="P41" i="57"/>
  <c r="G44" i="57" l="1"/>
  <c r="P43" i="57"/>
  <c r="G45" i="57" l="1"/>
  <c r="P44" i="57"/>
  <c r="G46" i="57" l="1"/>
  <c r="P45" i="57"/>
  <c r="G47" i="57" l="1"/>
  <c r="P46" i="57"/>
  <c r="G48" i="57" l="1"/>
  <c r="P47" i="57"/>
  <c r="G49" i="57" l="1"/>
  <c r="P48" i="57"/>
  <c r="G50" i="57" l="1"/>
  <c r="P49" i="57"/>
  <c r="G51" i="57" l="1"/>
  <c r="P50" i="57"/>
  <c r="G52" i="57" l="1"/>
  <c r="P51" i="57"/>
  <c r="G53" i="57" l="1"/>
  <c r="P52" i="57"/>
  <c r="G54" i="57" l="1"/>
  <c r="P53" i="57"/>
  <c r="G55" i="57" l="1"/>
  <c r="P54" i="57"/>
  <c r="G56" i="57" l="1"/>
  <c r="P55" i="57"/>
  <c r="G57" i="57" l="1"/>
  <c r="P56" i="57"/>
  <c r="G58" i="57" l="1"/>
  <c r="P57" i="57"/>
  <c r="G59" i="57" l="1"/>
  <c r="P58" i="57"/>
  <c r="G60" i="57" l="1"/>
  <c r="P59" i="57"/>
  <c r="G61" i="57" l="1"/>
  <c r="G62" i="57" s="1"/>
  <c r="P60" i="57"/>
  <c r="G63" i="57" l="1"/>
  <c r="P62" i="57"/>
  <c r="G64" i="57" l="1"/>
  <c r="P63" i="57"/>
  <c r="G65" i="57" l="1"/>
  <c r="P64" i="57"/>
  <c r="G66" i="57" l="1"/>
  <c r="P65" i="57"/>
  <c r="G67" i="57" l="1"/>
  <c r="P66" i="57"/>
  <c r="G68" i="57" l="1"/>
  <c r="P67" i="57"/>
  <c r="G69" i="57" l="1"/>
  <c r="P68" i="57"/>
  <c r="G70" i="57" l="1"/>
  <c r="P69" i="57"/>
  <c r="G71" i="57" l="1"/>
  <c r="P70" i="57"/>
  <c r="G72" i="57" l="1"/>
  <c r="P71" i="57"/>
  <c r="G73" i="57" l="1"/>
  <c r="P72" i="57"/>
  <c r="G74" i="57" l="1"/>
  <c r="P73" i="57"/>
  <c r="G75" i="57" l="1"/>
  <c r="P74" i="57"/>
  <c r="G76" i="57" l="1"/>
  <c r="P75" i="57"/>
  <c r="G77" i="57" l="1"/>
  <c r="P76" i="57"/>
  <c r="G78" i="57" l="1"/>
  <c r="P77" i="57"/>
  <c r="G79" i="57" l="1"/>
  <c r="P78" i="57"/>
  <c r="G80" i="57" l="1"/>
  <c r="P79" i="57"/>
  <c r="G81" i="57" l="1"/>
  <c r="P80" i="57"/>
  <c r="G82" i="57" l="1"/>
  <c r="P81" i="57"/>
  <c r="G83" i="57" l="1"/>
  <c r="P82" i="57"/>
  <c r="G84" i="57" l="1"/>
  <c r="P83" i="57"/>
  <c r="G85" i="57" l="1"/>
  <c r="P84" i="57"/>
  <c r="G86" i="57" l="1"/>
  <c r="P85" i="57"/>
  <c r="G87" i="57" l="1"/>
  <c r="P86" i="57"/>
  <c r="G88" i="57" l="1"/>
  <c r="P87" i="57"/>
  <c r="G89" i="57" l="1"/>
  <c r="P88" i="57"/>
  <c r="G90" i="57" l="1"/>
  <c r="P89" i="57"/>
  <c r="G91" i="57" l="1"/>
  <c r="P90" i="57"/>
  <c r="G92" i="57" l="1"/>
  <c r="P91" i="57"/>
  <c r="G93" i="57" l="1"/>
  <c r="P92" i="57"/>
  <c r="G94" i="57" l="1"/>
  <c r="P93" i="57"/>
  <c r="G95" i="57" l="1"/>
  <c r="P94" i="57"/>
  <c r="G96" i="57" l="1"/>
  <c r="P95" i="57"/>
  <c r="G97" i="57" l="1"/>
  <c r="P96" i="57"/>
  <c r="G98" i="57" l="1"/>
  <c r="P97" i="57"/>
  <c r="G99" i="57" l="1"/>
  <c r="P98" i="57"/>
  <c r="G100" i="57" l="1"/>
  <c r="P99" i="57"/>
  <c r="G101" i="57" l="1"/>
  <c r="P100" i="57"/>
  <c r="G102" i="57" l="1"/>
  <c r="P101" i="57"/>
  <c r="G103" i="57" l="1"/>
  <c r="P102" i="57"/>
  <c r="G104" i="57" l="1"/>
  <c r="P103" i="57"/>
  <c r="G105" i="57" l="1"/>
  <c r="P104" i="57"/>
  <c r="G106" i="57" l="1"/>
  <c r="P105" i="57"/>
  <c r="G107" i="57" l="1"/>
  <c r="P106" i="57"/>
  <c r="G108" i="57" l="1"/>
  <c r="P107" i="57"/>
  <c r="G109" i="57" l="1"/>
  <c r="P108" i="57"/>
  <c r="G110" i="57" l="1"/>
  <c r="P109" i="57"/>
  <c r="G111" i="57" l="1"/>
  <c r="P110" i="57"/>
  <c r="G112" i="57" l="1"/>
  <c r="P111" i="57"/>
  <c r="G113" i="57" l="1"/>
  <c r="P112" i="57"/>
  <c r="G114" i="57" l="1"/>
  <c r="P113" i="57"/>
  <c r="G115" i="57" l="1"/>
  <c r="P114" i="57"/>
  <c r="G116" i="57" l="1"/>
  <c r="P115" i="57"/>
  <c r="G117" i="57" l="1"/>
  <c r="P116" i="57"/>
  <c r="G118" i="57" l="1"/>
  <c r="P117" i="57"/>
  <c r="G119" i="57" l="1"/>
  <c r="P118" i="57"/>
  <c r="G120" i="57" l="1"/>
  <c r="P119" i="57"/>
  <c r="G121" i="57" l="1"/>
  <c r="P120" i="57"/>
  <c r="G122" i="57" l="1"/>
  <c r="P121" i="57"/>
  <c r="G123" i="57" l="1"/>
  <c r="P122" i="57"/>
  <c r="G124" i="57" l="1"/>
  <c r="P123" i="57"/>
  <c r="G125" i="57" l="1"/>
  <c r="P124" i="57"/>
  <c r="G126" i="57" l="1"/>
  <c r="P125" i="57"/>
  <c r="G127" i="57" l="1"/>
  <c r="P126" i="57"/>
  <c r="G128" i="57" l="1"/>
  <c r="P127" i="57"/>
  <c r="G129" i="57" l="1"/>
  <c r="P128" i="57"/>
  <c r="G130" i="57" l="1"/>
  <c r="P129" i="57"/>
  <c r="G131" i="57" l="1"/>
  <c r="P130" i="57"/>
  <c r="G132" i="57" l="1"/>
  <c r="P131" i="57"/>
  <c r="G133" i="57" l="1"/>
  <c r="P132" i="57"/>
  <c r="G134" i="57" l="1"/>
  <c r="P133" i="57"/>
  <c r="G135" i="57" l="1"/>
  <c r="P134" i="57"/>
  <c r="G136" i="57" l="1"/>
  <c r="P135" i="57"/>
  <c r="G137" i="57" l="1"/>
  <c r="P136" i="57"/>
  <c r="G138" i="57" l="1"/>
  <c r="P137" i="57"/>
  <c r="G139" i="57" l="1"/>
  <c r="P138" i="57"/>
  <c r="G140" i="57" l="1"/>
  <c r="P139" i="57"/>
  <c r="G141" i="57" l="1"/>
  <c r="P140" i="57"/>
  <c r="G142" i="57" l="1"/>
  <c r="P141" i="57"/>
  <c r="G143" i="57" l="1"/>
  <c r="P142" i="57"/>
  <c r="G144" i="57" l="1"/>
  <c r="P143" i="57"/>
  <c r="G145" i="57" l="1"/>
  <c r="P144" i="57"/>
  <c r="G146" i="57" l="1"/>
  <c r="P145" i="57"/>
  <c r="G147" i="57" l="1"/>
  <c r="P146" i="57"/>
  <c r="G148" i="57" l="1"/>
  <c r="P147" i="57"/>
  <c r="G149" i="57" l="1"/>
  <c r="P148" i="57"/>
  <c r="G150" i="57" l="1"/>
  <c r="P149" i="57"/>
  <c r="G151" i="57" l="1"/>
  <c r="P150" i="57"/>
  <c r="G152" i="57" l="1"/>
  <c r="P151" i="57"/>
  <c r="G153" i="57" l="1"/>
  <c r="P152" i="57"/>
  <c r="G154" i="57" l="1"/>
  <c r="P153" i="57"/>
  <c r="G155" i="57" l="1"/>
  <c r="P154" i="57"/>
  <c r="G156" i="57" l="1"/>
  <c r="P155" i="57"/>
  <c r="G157" i="57" l="1"/>
  <c r="P156" i="57"/>
  <c r="G158" i="57" l="1"/>
  <c r="P157" i="57"/>
  <c r="G159" i="57" l="1"/>
  <c r="P158" i="57"/>
  <c r="G160" i="57" l="1"/>
  <c r="P159" i="57"/>
  <c r="G161" i="57" l="1"/>
  <c r="P160" i="57"/>
  <c r="G162" i="57" l="1"/>
  <c r="P161" i="57"/>
  <c r="G163" i="57" l="1"/>
  <c r="P162" i="57"/>
  <c r="G164" i="57" l="1"/>
  <c r="P163" i="57"/>
  <c r="G165" i="57" l="1"/>
  <c r="P164" i="57"/>
  <c r="G166" i="57" l="1"/>
  <c r="P165" i="57"/>
  <c r="G167" i="57" l="1"/>
  <c r="P166" i="57"/>
  <c r="G168" i="57" l="1"/>
  <c r="P167" i="57"/>
  <c r="G169" i="57" l="1"/>
  <c r="P168" i="57"/>
  <c r="G170" i="57" l="1"/>
  <c r="P169" i="57"/>
  <c r="G171" i="57" l="1"/>
  <c r="P170" i="57"/>
  <c r="G172" i="57" l="1"/>
  <c r="P171" i="57"/>
  <c r="G173" i="57" l="1"/>
  <c r="P172" i="57"/>
  <c r="G174" i="57" l="1"/>
  <c r="P173" i="57"/>
  <c r="G175" i="57" l="1"/>
  <c r="P174" i="57"/>
  <c r="G176" i="57" l="1"/>
  <c r="P175" i="57"/>
  <c r="G177" i="57" l="1"/>
  <c r="P176" i="57"/>
  <c r="G178" i="57" l="1"/>
  <c r="P177" i="57"/>
  <c r="G179" i="57" l="1"/>
  <c r="P178" i="57"/>
  <c r="G180" i="57" l="1"/>
  <c r="P179" i="57"/>
  <c r="G181" i="57" l="1"/>
  <c r="P180" i="57"/>
  <c r="G182" i="57" l="1"/>
  <c r="P181" i="57"/>
  <c r="G183" i="57" l="1"/>
  <c r="P182" i="57"/>
  <c r="G184" i="57" l="1"/>
  <c r="P183" i="57"/>
  <c r="G185" i="57" l="1"/>
  <c r="P184" i="57"/>
  <c r="G186" i="57" l="1"/>
  <c r="P185" i="57"/>
  <c r="G187" i="57" l="1"/>
  <c r="P186" i="57"/>
  <c r="G188" i="57" l="1"/>
  <c r="P187" i="57"/>
  <c r="G189" i="57" l="1"/>
  <c r="P188" i="57"/>
  <c r="G190" i="57" l="1"/>
  <c r="P189" i="57"/>
  <c r="G191" i="57" l="1"/>
  <c r="P190" i="57"/>
  <c r="G192" i="57" l="1"/>
  <c r="P191" i="57"/>
  <c r="G193" i="57" l="1"/>
  <c r="P192" i="57"/>
  <c r="G194" i="57" l="1"/>
  <c r="P193" i="57"/>
  <c r="G195" i="57" l="1"/>
  <c r="P194" i="57"/>
  <c r="G196" i="57" l="1"/>
  <c r="P195" i="57"/>
  <c r="G197" i="57" l="1"/>
  <c r="P196" i="57"/>
  <c r="G198" i="57" l="1"/>
  <c r="P197" i="57"/>
  <c r="G199" i="57" l="1"/>
  <c r="P198" i="57"/>
  <c r="G200" i="57" l="1"/>
  <c r="P199" i="57"/>
  <c r="G201" i="57" l="1"/>
  <c r="P200" i="57"/>
  <c r="G202" i="57" l="1"/>
  <c r="P201" i="57"/>
  <c r="G203" i="57" l="1"/>
  <c r="P202" i="57"/>
  <c r="G204" i="57" l="1"/>
  <c r="P203" i="57"/>
  <c r="G205" i="57" l="1"/>
  <c r="P204" i="57"/>
  <c r="G206" i="57" l="1"/>
  <c r="P205" i="57"/>
  <c r="G207" i="57" l="1"/>
  <c r="P206" i="57"/>
  <c r="G208" i="57" l="1"/>
  <c r="P207" i="57"/>
  <c r="G209" i="57" l="1"/>
  <c r="P208" i="57"/>
  <c r="G210" i="57" l="1"/>
  <c r="P209" i="57"/>
  <c r="G211" i="57" l="1"/>
  <c r="P210" i="57"/>
  <c r="G212" i="57" l="1"/>
  <c r="P211" i="57"/>
  <c r="G213" i="57" l="1"/>
  <c r="G214" i="57" s="1"/>
  <c r="G215" i="57" s="1"/>
  <c r="G216" i="57" s="1"/>
  <c r="G217" i="57" s="1"/>
  <c r="G218" i="57" s="1"/>
  <c r="G219" i="57" s="1"/>
  <c r="G220" i="57" s="1"/>
  <c r="P212" i="57"/>
  <c r="H10" i="12" l="1"/>
  <c r="H11" i="12" s="1"/>
  <c r="H12" i="12" l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G11" i="18"/>
  <c r="P16" i="18" s="1"/>
  <c r="G12" i="18"/>
  <c r="P17" i="18" s="1"/>
  <c r="G13" i="18"/>
  <c r="P18" i="18" s="1"/>
  <c r="G14" i="18"/>
  <c r="P19" i="18" s="1"/>
  <c r="G15" i="18"/>
  <c r="P20" i="18" s="1"/>
  <c r="G10" i="3" l="1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G10" i="12" l="1"/>
  <c r="P10" i="12" s="1"/>
  <c r="G11" i="12"/>
  <c r="G10" i="10"/>
  <c r="H10" i="10"/>
  <c r="G11" i="10"/>
  <c r="H11" i="10"/>
  <c r="H12" i="10"/>
  <c r="H13" i="10" s="1"/>
  <c r="H14" i="10" s="1"/>
  <c r="H15" i="10" s="1"/>
  <c r="H16" i="10" s="1"/>
  <c r="H17" i="10" s="1"/>
  <c r="H18" i="10" s="1"/>
  <c r="H19" i="10" s="1"/>
  <c r="H20" i="10" s="1"/>
  <c r="G12" i="10"/>
  <c r="G13" i="10" s="1"/>
  <c r="G14" i="10" s="1"/>
  <c r="G15" i="10" s="1"/>
  <c r="G16" i="10" s="1"/>
  <c r="G17" i="10" s="1"/>
  <c r="G18" i="10" s="1"/>
  <c r="G19" i="10" s="1"/>
  <c r="G20" i="10" s="1"/>
  <c r="P11" i="12" l="1"/>
  <c r="G12" i="12"/>
  <c r="G21" i="10"/>
  <c r="H21" i="10"/>
  <c r="G13" i="12" l="1"/>
  <c r="P12" i="12"/>
  <c r="H10" i="16"/>
  <c r="H11" i="16" s="1"/>
  <c r="H12" i="16" l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G14" i="12"/>
  <c r="P13" i="12"/>
  <c r="G21" i="16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10" i="56"/>
  <c r="H10" i="56"/>
  <c r="G11" i="56"/>
  <c r="H11" i="56"/>
  <c r="G12" i="56"/>
  <c r="H12" i="56"/>
  <c r="G13" i="56"/>
  <c r="H13" i="56"/>
  <c r="G15" i="12" l="1"/>
  <c r="P14" i="12"/>
  <c r="H22" i="10"/>
  <c r="H23" i="10" s="1"/>
  <c r="G22" i="10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16" i="12" l="1"/>
  <c r="P15" i="12"/>
  <c r="H24" i="10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L212" i="55"/>
  <c r="L211" i="55"/>
  <c r="L210" i="55"/>
  <c r="L209" i="55"/>
  <c r="L208" i="55"/>
  <c r="L207" i="55"/>
  <c r="L206" i="55"/>
  <c r="L205" i="55"/>
  <c r="L204" i="55"/>
  <c r="L203" i="55"/>
  <c r="L202" i="55"/>
  <c r="L201" i="55"/>
  <c r="L200" i="55"/>
  <c r="L199" i="55"/>
  <c r="L198" i="55"/>
  <c r="L197" i="55"/>
  <c r="L196" i="55"/>
  <c r="L195" i="55"/>
  <c r="L194" i="55"/>
  <c r="L193" i="55"/>
  <c r="L192" i="55"/>
  <c r="L191" i="55"/>
  <c r="L190" i="55"/>
  <c r="L189" i="55"/>
  <c r="L188" i="55"/>
  <c r="L187" i="55"/>
  <c r="L186" i="55"/>
  <c r="L185" i="55"/>
  <c r="L184" i="55"/>
  <c r="L183" i="55"/>
  <c r="L182" i="55"/>
  <c r="L181" i="55"/>
  <c r="L180" i="55"/>
  <c r="L179" i="55"/>
  <c r="L178" i="55"/>
  <c r="L177" i="55"/>
  <c r="L176" i="55"/>
  <c r="L175" i="55"/>
  <c r="L174" i="55"/>
  <c r="L173" i="55"/>
  <c r="L172" i="55"/>
  <c r="L171" i="55"/>
  <c r="L170" i="55"/>
  <c r="L169" i="55"/>
  <c r="L168" i="55"/>
  <c r="L167" i="55"/>
  <c r="L166" i="55"/>
  <c r="L165" i="55"/>
  <c r="L164" i="55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8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4" i="55"/>
  <c r="L83" i="55"/>
  <c r="L82" i="55"/>
  <c r="L81" i="55"/>
  <c r="L80" i="55"/>
  <c r="L79" i="55"/>
  <c r="L78" i="55"/>
  <c r="L77" i="55"/>
  <c r="L76" i="55"/>
  <c r="L75" i="55"/>
  <c r="L74" i="55"/>
  <c r="L73" i="55"/>
  <c r="L72" i="55"/>
  <c r="L71" i="55"/>
  <c r="L70" i="55"/>
  <c r="L69" i="55"/>
  <c r="L68" i="55"/>
  <c r="L67" i="55"/>
  <c r="L66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H10" i="55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G10" i="55"/>
  <c r="G11" i="55" s="1"/>
  <c r="P9" i="55"/>
  <c r="G17" i="12" l="1"/>
  <c r="P17" i="12" s="1"/>
  <c r="P16" i="12"/>
  <c r="H52" i="55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69" i="55" s="1"/>
  <c r="H70" i="55" s="1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128" i="55" s="1"/>
  <c r="H129" i="55" s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190" i="55" s="1"/>
  <c r="H191" i="55" s="1"/>
  <c r="H192" i="55" s="1"/>
  <c r="H193" i="55" s="1"/>
  <c r="H194" i="55" s="1"/>
  <c r="H195" i="55" s="1"/>
  <c r="H196" i="55" s="1"/>
  <c r="H197" i="55" s="1"/>
  <c r="H198" i="55" s="1"/>
  <c r="H199" i="55" s="1"/>
  <c r="H200" i="55" s="1"/>
  <c r="H201" i="55" s="1"/>
  <c r="H202" i="55" s="1"/>
  <c r="H203" i="55" s="1"/>
  <c r="H204" i="55" s="1"/>
  <c r="H205" i="55" s="1"/>
  <c r="H206" i="55" s="1"/>
  <c r="H207" i="55" s="1"/>
  <c r="H208" i="55" s="1"/>
  <c r="H209" i="55" s="1"/>
  <c r="H210" i="55" s="1"/>
  <c r="H211" i="55" s="1"/>
  <c r="H212" i="55" s="1"/>
  <c r="H213" i="55" s="1"/>
  <c r="H214" i="55" s="1"/>
  <c r="H215" i="55" s="1"/>
  <c r="H216" i="55" s="1"/>
  <c r="H217" i="55" s="1"/>
  <c r="H218" i="55" s="1"/>
  <c r="H219" i="55" s="1"/>
  <c r="H220" i="55" s="1"/>
  <c r="E11" i="32"/>
  <c r="G12" i="55"/>
  <c r="P11" i="55"/>
  <c r="P10" i="55"/>
  <c r="G13" i="55" l="1"/>
  <c r="P12" i="55"/>
  <c r="G14" i="55" l="1"/>
  <c r="P13" i="55"/>
  <c r="G15" i="55" l="1"/>
  <c r="P14" i="55"/>
  <c r="G16" i="55" l="1"/>
  <c r="P15" i="55"/>
  <c r="G17" i="55" l="1"/>
  <c r="P16" i="55"/>
  <c r="G18" i="55" l="1"/>
  <c r="P17" i="55"/>
  <c r="G19" i="55" l="1"/>
  <c r="P18" i="55"/>
  <c r="G20" i="55" l="1"/>
  <c r="P19" i="55"/>
  <c r="G21" i="55" l="1"/>
  <c r="P20" i="55"/>
  <c r="G22" i="55" l="1"/>
  <c r="P21" i="55"/>
  <c r="G23" i="55" l="1"/>
  <c r="P22" i="55"/>
  <c r="G24" i="55" l="1"/>
  <c r="P23" i="55"/>
  <c r="G25" i="55" l="1"/>
  <c r="P24" i="55"/>
  <c r="G26" i="55" l="1"/>
  <c r="P25" i="55"/>
  <c r="G27" i="55" l="1"/>
  <c r="P26" i="55"/>
  <c r="G28" i="55" l="1"/>
  <c r="P27" i="55"/>
  <c r="G29" i="55" l="1"/>
  <c r="P28" i="55"/>
  <c r="G30" i="55" l="1"/>
  <c r="P29" i="55"/>
  <c r="G31" i="55" l="1"/>
  <c r="P30" i="55"/>
  <c r="G32" i="55" l="1"/>
  <c r="P31" i="55"/>
  <c r="G33" i="55" l="1"/>
  <c r="P32" i="55"/>
  <c r="G34" i="55" l="1"/>
  <c r="P33" i="55"/>
  <c r="G35" i="55" l="1"/>
  <c r="P34" i="55"/>
  <c r="G36" i="55" l="1"/>
  <c r="G37" i="55" s="1"/>
  <c r="P35" i="55"/>
  <c r="G38" i="55" l="1"/>
  <c r="P37" i="55"/>
  <c r="G39" i="55" l="1"/>
  <c r="P38" i="55"/>
  <c r="G40" i="55" l="1"/>
  <c r="P39" i="55"/>
  <c r="G41" i="55" l="1"/>
  <c r="P40" i="55"/>
  <c r="G42" i="55" l="1"/>
  <c r="G43" i="55" s="1"/>
  <c r="P41" i="55"/>
  <c r="G44" i="55" l="1"/>
  <c r="P43" i="55"/>
  <c r="G45" i="55" l="1"/>
  <c r="P44" i="55"/>
  <c r="G46" i="55" l="1"/>
  <c r="P45" i="55"/>
  <c r="G47" i="55" l="1"/>
  <c r="P46" i="55"/>
  <c r="G48" i="55" l="1"/>
  <c r="P47" i="55"/>
  <c r="G49" i="55" l="1"/>
  <c r="P48" i="55"/>
  <c r="G50" i="55" l="1"/>
  <c r="D11" i="32" s="1"/>
  <c r="P49" i="55"/>
  <c r="G51" i="55" l="1"/>
  <c r="P50" i="55"/>
  <c r="G52" i="55" l="1"/>
  <c r="P51" i="55"/>
  <c r="G53" i="55" l="1"/>
  <c r="P52" i="55"/>
  <c r="G54" i="55" l="1"/>
  <c r="P53" i="55"/>
  <c r="G55" i="55" l="1"/>
  <c r="P54" i="55"/>
  <c r="G56" i="55" l="1"/>
  <c r="P55" i="55"/>
  <c r="G57" i="55" l="1"/>
  <c r="P56" i="55"/>
  <c r="G58" i="55" l="1"/>
  <c r="P57" i="55"/>
  <c r="G59" i="55" l="1"/>
  <c r="P58" i="55"/>
  <c r="G60" i="55" l="1"/>
  <c r="P59" i="55"/>
  <c r="G61" i="55" l="1"/>
  <c r="G62" i="55" s="1"/>
  <c r="P60" i="55"/>
  <c r="G63" i="55" l="1"/>
  <c r="P62" i="55"/>
  <c r="G64" i="55" l="1"/>
  <c r="P63" i="55"/>
  <c r="G65" i="55" l="1"/>
  <c r="P64" i="55"/>
  <c r="G66" i="55" l="1"/>
  <c r="P65" i="55"/>
  <c r="G67" i="55" l="1"/>
  <c r="P66" i="55"/>
  <c r="G68" i="55" l="1"/>
  <c r="P67" i="55"/>
  <c r="G69" i="55" l="1"/>
  <c r="P68" i="55"/>
  <c r="G70" i="55" l="1"/>
  <c r="P69" i="55"/>
  <c r="G71" i="55" l="1"/>
  <c r="P70" i="55"/>
  <c r="G72" i="55" l="1"/>
  <c r="P71" i="55"/>
  <c r="G73" i="55" l="1"/>
  <c r="P72" i="55"/>
  <c r="G74" i="55" l="1"/>
  <c r="P73" i="55"/>
  <c r="G75" i="55" l="1"/>
  <c r="P74" i="55"/>
  <c r="G76" i="55" l="1"/>
  <c r="P75" i="55"/>
  <c r="G77" i="55" l="1"/>
  <c r="P76" i="55"/>
  <c r="G78" i="55" l="1"/>
  <c r="P77" i="55"/>
  <c r="G79" i="55" l="1"/>
  <c r="P78" i="55"/>
  <c r="G80" i="55" l="1"/>
  <c r="P79" i="55"/>
  <c r="G81" i="55" l="1"/>
  <c r="P80" i="55"/>
  <c r="G82" i="55" l="1"/>
  <c r="P81" i="55"/>
  <c r="G83" i="55" l="1"/>
  <c r="P82" i="55"/>
  <c r="G84" i="55" l="1"/>
  <c r="P83" i="55"/>
  <c r="G85" i="55" l="1"/>
  <c r="P84" i="55"/>
  <c r="G86" i="55" l="1"/>
  <c r="P85" i="55"/>
  <c r="G87" i="55" l="1"/>
  <c r="P86" i="55"/>
  <c r="G88" i="55" l="1"/>
  <c r="P87" i="55"/>
  <c r="G89" i="55" l="1"/>
  <c r="P88" i="55"/>
  <c r="G90" i="55" l="1"/>
  <c r="P89" i="55"/>
  <c r="G91" i="55" l="1"/>
  <c r="P90" i="55"/>
  <c r="G92" i="55" l="1"/>
  <c r="P91" i="55"/>
  <c r="G93" i="55" l="1"/>
  <c r="P92" i="55"/>
  <c r="G94" i="55" l="1"/>
  <c r="P93" i="55"/>
  <c r="G95" i="55" l="1"/>
  <c r="P94" i="55"/>
  <c r="G96" i="55" l="1"/>
  <c r="P95" i="55"/>
  <c r="G97" i="55" l="1"/>
  <c r="P96" i="55"/>
  <c r="G98" i="55" l="1"/>
  <c r="P97" i="55"/>
  <c r="G99" i="55" l="1"/>
  <c r="P98" i="55"/>
  <c r="G100" i="55" l="1"/>
  <c r="P99" i="55"/>
  <c r="G101" i="55" l="1"/>
  <c r="P100" i="55"/>
  <c r="G102" i="55" l="1"/>
  <c r="P101" i="55"/>
  <c r="G103" i="55" l="1"/>
  <c r="P102" i="55"/>
  <c r="G104" i="55" l="1"/>
  <c r="P103" i="55"/>
  <c r="G105" i="55" l="1"/>
  <c r="P104" i="55"/>
  <c r="G106" i="55" l="1"/>
  <c r="P105" i="55"/>
  <c r="G107" i="55" l="1"/>
  <c r="P106" i="55"/>
  <c r="G108" i="55" l="1"/>
  <c r="P107" i="55"/>
  <c r="G109" i="55" l="1"/>
  <c r="P108" i="55"/>
  <c r="G110" i="55" l="1"/>
  <c r="P109" i="55"/>
  <c r="G111" i="55" l="1"/>
  <c r="P110" i="55"/>
  <c r="G112" i="55" l="1"/>
  <c r="P111" i="55"/>
  <c r="G113" i="55" l="1"/>
  <c r="P112" i="55"/>
  <c r="G114" i="55" l="1"/>
  <c r="P113" i="55"/>
  <c r="G115" i="55" l="1"/>
  <c r="P114" i="55"/>
  <c r="G116" i="55" l="1"/>
  <c r="P115" i="55"/>
  <c r="G117" i="55" l="1"/>
  <c r="P116" i="55"/>
  <c r="G118" i="55" l="1"/>
  <c r="P117" i="55"/>
  <c r="G119" i="55" l="1"/>
  <c r="P118" i="55"/>
  <c r="G120" i="55" l="1"/>
  <c r="P119" i="55"/>
  <c r="G121" i="55" l="1"/>
  <c r="P120" i="55"/>
  <c r="G122" i="55" l="1"/>
  <c r="P121" i="55"/>
  <c r="G123" i="55" l="1"/>
  <c r="P122" i="55"/>
  <c r="G124" i="55" l="1"/>
  <c r="P123" i="55"/>
  <c r="G125" i="55" l="1"/>
  <c r="P124" i="55"/>
  <c r="G126" i="55" l="1"/>
  <c r="P125" i="55"/>
  <c r="G127" i="55" l="1"/>
  <c r="P126" i="55"/>
  <c r="G128" i="55" l="1"/>
  <c r="P127" i="55"/>
  <c r="G129" i="55" l="1"/>
  <c r="P128" i="55"/>
  <c r="G130" i="55" l="1"/>
  <c r="P129" i="55"/>
  <c r="G131" i="55" l="1"/>
  <c r="P130" i="55"/>
  <c r="G132" i="55" l="1"/>
  <c r="P131" i="55"/>
  <c r="G133" i="55" l="1"/>
  <c r="P132" i="55"/>
  <c r="G134" i="55" l="1"/>
  <c r="P133" i="55"/>
  <c r="G135" i="55" l="1"/>
  <c r="P134" i="55"/>
  <c r="G136" i="55" l="1"/>
  <c r="P135" i="55"/>
  <c r="G137" i="55" l="1"/>
  <c r="P136" i="55"/>
  <c r="G138" i="55" l="1"/>
  <c r="P137" i="55"/>
  <c r="G139" i="55" l="1"/>
  <c r="P138" i="55"/>
  <c r="G140" i="55" l="1"/>
  <c r="P139" i="55"/>
  <c r="G141" i="55" l="1"/>
  <c r="P140" i="55"/>
  <c r="G142" i="55" l="1"/>
  <c r="P141" i="55"/>
  <c r="G143" i="55" l="1"/>
  <c r="P142" i="55"/>
  <c r="G144" i="55" l="1"/>
  <c r="P143" i="55"/>
  <c r="G145" i="55" l="1"/>
  <c r="P144" i="55"/>
  <c r="G146" i="55" l="1"/>
  <c r="P145" i="55"/>
  <c r="G147" i="55" l="1"/>
  <c r="P146" i="55"/>
  <c r="G148" i="55" l="1"/>
  <c r="P147" i="55"/>
  <c r="G149" i="55" l="1"/>
  <c r="P148" i="55"/>
  <c r="G150" i="55" l="1"/>
  <c r="P149" i="55"/>
  <c r="G151" i="55" l="1"/>
  <c r="P150" i="55"/>
  <c r="G152" i="55" l="1"/>
  <c r="P151" i="55"/>
  <c r="G153" i="55" l="1"/>
  <c r="P152" i="55"/>
  <c r="G154" i="55" l="1"/>
  <c r="P153" i="55"/>
  <c r="G155" i="55" l="1"/>
  <c r="P154" i="55"/>
  <c r="G156" i="55" l="1"/>
  <c r="P155" i="55"/>
  <c r="G157" i="55" l="1"/>
  <c r="P156" i="55"/>
  <c r="G158" i="55" l="1"/>
  <c r="P157" i="55"/>
  <c r="G159" i="55" l="1"/>
  <c r="P158" i="55"/>
  <c r="G160" i="55" l="1"/>
  <c r="P159" i="55"/>
  <c r="G161" i="55" l="1"/>
  <c r="P160" i="55"/>
  <c r="G162" i="55" l="1"/>
  <c r="P161" i="55"/>
  <c r="G163" i="55" l="1"/>
  <c r="P162" i="55"/>
  <c r="G164" i="55" l="1"/>
  <c r="P163" i="55"/>
  <c r="G165" i="55" l="1"/>
  <c r="P164" i="55"/>
  <c r="G166" i="55" l="1"/>
  <c r="P165" i="55"/>
  <c r="G167" i="55" l="1"/>
  <c r="P166" i="55"/>
  <c r="G168" i="55" l="1"/>
  <c r="P167" i="55"/>
  <c r="G169" i="55" l="1"/>
  <c r="P168" i="55"/>
  <c r="G170" i="55" l="1"/>
  <c r="P169" i="55"/>
  <c r="G171" i="55" l="1"/>
  <c r="P170" i="55"/>
  <c r="G172" i="55" l="1"/>
  <c r="P171" i="55"/>
  <c r="G173" i="55" l="1"/>
  <c r="P172" i="55"/>
  <c r="G174" i="55" l="1"/>
  <c r="P173" i="55"/>
  <c r="G175" i="55" l="1"/>
  <c r="P174" i="55"/>
  <c r="G176" i="55" l="1"/>
  <c r="P175" i="55"/>
  <c r="G177" i="55" l="1"/>
  <c r="P176" i="55"/>
  <c r="G178" i="55" l="1"/>
  <c r="P177" i="55"/>
  <c r="G179" i="55" l="1"/>
  <c r="P178" i="55"/>
  <c r="G180" i="55" l="1"/>
  <c r="P179" i="55"/>
  <c r="G181" i="55" l="1"/>
  <c r="P180" i="55"/>
  <c r="G182" i="55" l="1"/>
  <c r="P181" i="55"/>
  <c r="G183" i="55" l="1"/>
  <c r="P182" i="55"/>
  <c r="G184" i="55" l="1"/>
  <c r="P183" i="55"/>
  <c r="G185" i="55" l="1"/>
  <c r="P184" i="55"/>
  <c r="G186" i="55" l="1"/>
  <c r="P185" i="55"/>
  <c r="G187" i="55" l="1"/>
  <c r="P186" i="55"/>
  <c r="G188" i="55" l="1"/>
  <c r="P187" i="55"/>
  <c r="G189" i="55" l="1"/>
  <c r="P188" i="55"/>
  <c r="G190" i="55" l="1"/>
  <c r="P189" i="55"/>
  <c r="G191" i="55" l="1"/>
  <c r="P190" i="55"/>
  <c r="G192" i="55" l="1"/>
  <c r="P191" i="55"/>
  <c r="G193" i="55" l="1"/>
  <c r="P192" i="55"/>
  <c r="G194" i="55" l="1"/>
  <c r="P193" i="55"/>
  <c r="G195" i="55" l="1"/>
  <c r="P194" i="55"/>
  <c r="G196" i="55" l="1"/>
  <c r="P195" i="55"/>
  <c r="G197" i="55" l="1"/>
  <c r="P196" i="55"/>
  <c r="G198" i="55" l="1"/>
  <c r="P197" i="55"/>
  <c r="G199" i="55" l="1"/>
  <c r="P198" i="55"/>
  <c r="G200" i="55" l="1"/>
  <c r="P199" i="55"/>
  <c r="G201" i="55" l="1"/>
  <c r="P200" i="55"/>
  <c r="G202" i="55" l="1"/>
  <c r="P201" i="55"/>
  <c r="G203" i="55" l="1"/>
  <c r="P202" i="55"/>
  <c r="G204" i="55" l="1"/>
  <c r="P203" i="55"/>
  <c r="G205" i="55" l="1"/>
  <c r="P204" i="55"/>
  <c r="G206" i="55" l="1"/>
  <c r="P205" i="55"/>
  <c r="G207" i="55" l="1"/>
  <c r="P206" i="55"/>
  <c r="G208" i="55" l="1"/>
  <c r="P207" i="55"/>
  <c r="G209" i="55" l="1"/>
  <c r="P208" i="55"/>
  <c r="G210" i="55" l="1"/>
  <c r="P209" i="55"/>
  <c r="G211" i="55" l="1"/>
  <c r="P210" i="55"/>
  <c r="G212" i="55" l="1"/>
  <c r="P211" i="55"/>
  <c r="G213" i="55" l="1"/>
  <c r="G214" i="55" s="1"/>
  <c r="G215" i="55" s="1"/>
  <c r="G216" i="55" s="1"/>
  <c r="G217" i="55" s="1"/>
  <c r="G218" i="55" s="1"/>
  <c r="G219" i="55" s="1"/>
  <c r="G220" i="55" s="1"/>
  <c r="P212" i="55"/>
  <c r="L214" i="54" l="1"/>
  <c r="L213" i="54"/>
  <c r="L212" i="54"/>
  <c r="L211" i="54"/>
  <c r="L210" i="54"/>
  <c r="L209" i="54"/>
  <c r="L208" i="54"/>
  <c r="L207" i="54"/>
  <c r="L206" i="54"/>
  <c r="L205" i="54"/>
  <c r="L204" i="54"/>
  <c r="L203" i="54"/>
  <c r="L202" i="54"/>
  <c r="L201" i="54"/>
  <c r="L200" i="54"/>
  <c r="L199" i="54"/>
  <c r="L198" i="54"/>
  <c r="L197" i="54"/>
  <c r="L196" i="54"/>
  <c r="L195" i="54"/>
  <c r="L194" i="54"/>
  <c r="L193" i="54"/>
  <c r="L192" i="54"/>
  <c r="L191" i="54"/>
  <c r="L190" i="54"/>
  <c r="L189" i="54"/>
  <c r="L188" i="54"/>
  <c r="L187" i="54"/>
  <c r="L186" i="54"/>
  <c r="L185" i="54"/>
  <c r="L184" i="54"/>
  <c r="L183" i="54"/>
  <c r="L182" i="54"/>
  <c r="L181" i="54"/>
  <c r="L180" i="54"/>
  <c r="L179" i="54"/>
  <c r="L178" i="54"/>
  <c r="L177" i="54"/>
  <c r="L176" i="54"/>
  <c r="L175" i="54"/>
  <c r="L174" i="54"/>
  <c r="L173" i="54"/>
  <c r="L172" i="54"/>
  <c r="L171" i="54"/>
  <c r="L170" i="54"/>
  <c r="L169" i="54"/>
  <c r="L168" i="54"/>
  <c r="L167" i="54"/>
  <c r="L166" i="54"/>
  <c r="L165" i="54"/>
  <c r="L164" i="54"/>
  <c r="L163" i="54"/>
  <c r="L162" i="54"/>
  <c r="L161" i="54"/>
  <c r="L160" i="54"/>
  <c r="L159" i="54"/>
  <c r="L158" i="54"/>
  <c r="L157" i="54"/>
  <c r="L154" i="54"/>
  <c r="L153" i="54"/>
  <c r="L152" i="54"/>
  <c r="L151" i="54"/>
  <c r="L150" i="54"/>
  <c r="L149" i="54"/>
  <c r="L148" i="54"/>
  <c r="L147" i="54"/>
  <c r="L146" i="54"/>
  <c r="L145" i="54"/>
  <c r="L144" i="54"/>
  <c r="L143" i="54"/>
  <c r="L142" i="54"/>
  <c r="L141" i="54"/>
  <c r="L140" i="54"/>
  <c r="L139" i="54"/>
  <c r="L138" i="54"/>
  <c r="L136" i="54"/>
  <c r="L135" i="54"/>
  <c r="L134" i="54"/>
  <c r="L133" i="54"/>
  <c r="L132" i="54"/>
  <c r="L131" i="54"/>
  <c r="L130" i="54"/>
  <c r="L129" i="54"/>
  <c r="L128" i="54"/>
  <c r="L127" i="54"/>
  <c r="L126" i="54"/>
  <c r="L125" i="54"/>
  <c r="L124" i="54"/>
  <c r="L123" i="54"/>
  <c r="L122" i="54"/>
  <c r="L121" i="54"/>
  <c r="L120" i="54"/>
  <c r="L119" i="54"/>
  <c r="L118" i="54"/>
  <c r="L117" i="54"/>
  <c r="L116" i="54"/>
  <c r="L115" i="54"/>
  <c r="L114" i="54"/>
  <c r="L113" i="54"/>
  <c r="L112" i="54"/>
  <c r="L111" i="54"/>
  <c r="L110" i="54"/>
  <c r="L109" i="54"/>
  <c r="L108" i="54"/>
  <c r="L107" i="54"/>
  <c r="L106" i="54"/>
  <c r="L105" i="54"/>
  <c r="L104" i="54"/>
  <c r="L103" i="54"/>
  <c r="L102" i="54"/>
  <c r="L101" i="54"/>
  <c r="L100" i="54"/>
  <c r="L99" i="54"/>
  <c r="L98" i="54"/>
  <c r="L97" i="54"/>
  <c r="L96" i="54"/>
  <c r="L95" i="54"/>
  <c r="L94" i="54"/>
  <c r="L93" i="54"/>
  <c r="L92" i="54"/>
  <c r="L91" i="54"/>
  <c r="L90" i="54"/>
  <c r="L89" i="54"/>
  <c r="L88" i="54"/>
  <c r="L87" i="54"/>
  <c r="L86" i="54"/>
  <c r="L85" i="54"/>
  <c r="L84" i="54"/>
  <c r="L83" i="54"/>
  <c r="L82" i="54"/>
  <c r="L81" i="54"/>
  <c r="L80" i="54"/>
  <c r="L79" i="54"/>
  <c r="L78" i="54"/>
  <c r="L77" i="54"/>
  <c r="L76" i="54"/>
  <c r="L75" i="54"/>
  <c r="L74" i="54"/>
  <c r="L73" i="54"/>
  <c r="H10" i="54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5" i="54" s="1"/>
  <c r="H56" i="54" s="1"/>
  <c r="H57" i="54" s="1"/>
  <c r="H58" i="54" s="1"/>
  <c r="H59" i="54" s="1"/>
  <c r="H60" i="54" s="1"/>
  <c r="H61" i="54" s="1"/>
  <c r="H62" i="54" s="1"/>
  <c r="H63" i="54" s="1"/>
  <c r="H64" i="54" s="1"/>
  <c r="H65" i="54" s="1"/>
  <c r="H66" i="54" s="1"/>
  <c r="H67" i="54" s="1"/>
  <c r="H68" i="54" s="1"/>
  <c r="H69" i="54" s="1"/>
  <c r="H70" i="54" s="1"/>
  <c r="H71" i="54" s="1"/>
  <c r="H72" i="54" s="1"/>
  <c r="H73" i="54" s="1"/>
  <c r="H74" i="54" s="1"/>
  <c r="H75" i="54" s="1"/>
  <c r="H76" i="54" s="1"/>
  <c r="H77" i="54" s="1"/>
  <c r="H78" i="54" s="1"/>
  <c r="H79" i="54" s="1"/>
  <c r="H80" i="54" s="1"/>
  <c r="H81" i="54" s="1"/>
  <c r="H82" i="54" s="1"/>
  <c r="H83" i="54" s="1"/>
  <c r="H84" i="54" s="1"/>
  <c r="H85" i="54" s="1"/>
  <c r="H86" i="54" s="1"/>
  <c r="H87" i="54" s="1"/>
  <c r="H88" i="54" s="1"/>
  <c r="H89" i="54" s="1"/>
  <c r="H90" i="54" s="1"/>
  <c r="H91" i="54" s="1"/>
  <c r="H92" i="54" s="1"/>
  <c r="H93" i="54" s="1"/>
  <c r="H94" i="54" s="1"/>
  <c r="H95" i="54" s="1"/>
  <c r="H96" i="54" s="1"/>
  <c r="H97" i="54" s="1"/>
  <c r="H98" i="54" s="1"/>
  <c r="H99" i="54" s="1"/>
  <c r="H100" i="54" s="1"/>
  <c r="H101" i="54" s="1"/>
  <c r="H102" i="54" s="1"/>
  <c r="H103" i="54" s="1"/>
  <c r="H104" i="54" s="1"/>
  <c r="H105" i="54" s="1"/>
  <c r="H106" i="54" s="1"/>
  <c r="H107" i="54" s="1"/>
  <c r="H108" i="54" s="1"/>
  <c r="H109" i="54" s="1"/>
  <c r="H110" i="54" s="1"/>
  <c r="H111" i="54" s="1"/>
  <c r="H112" i="54" s="1"/>
  <c r="H113" i="54" s="1"/>
  <c r="H114" i="54" s="1"/>
  <c r="H115" i="54" s="1"/>
  <c r="H116" i="54" s="1"/>
  <c r="H117" i="54" s="1"/>
  <c r="H118" i="54" s="1"/>
  <c r="H119" i="54" s="1"/>
  <c r="H120" i="54" s="1"/>
  <c r="H121" i="54" s="1"/>
  <c r="H122" i="54" s="1"/>
  <c r="H123" i="54" s="1"/>
  <c r="H124" i="54" s="1"/>
  <c r="H125" i="54" s="1"/>
  <c r="H126" i="54" s="1"/>
  <c r="H127" i="54" s="1"/>
  <c r="H128" i="54" s="1"/>
  <c r="H129" i="54" s="1"/>
  <c r="H130" i="54" s="1"/>
  <c r="H131" i="54" s="1"/>
  <c r="H132" i="54" s="1"/>
  <c r="H133" i="54" s="1"/>
  <c r="H134" i="54" s="1"/>
  <c r="H135" i="54" s="1"/>
  <c r="H136" i="54" s="1"/>
  <c r="H137" i="54" s="1"/>
  <c r="H138" i="54" s="1"/>
  <c r="H139" i="54" s="1"/>
  <c r="H140" i="54" s="1"/>
  <c r="H141" i="54" s="1"/>
  <c r="H142" i="54" s="1"/>
  <c r="H143" i="54" s="1"/>
  <c r="H144" i="54" s="1"/>
  <c r="H145" i="54" s="1"/>
  <c r="H146" i="54" s="1"/>
  <c r="H147" i="54" s="1"/>
  <c r="H148" i="54" s="1"/>
  <c r="H149" i="54" s="1"/>
  <c r="H150" i="54" s="1"/>
  <c r="H151" i="54" s="1"/>
  <c r="H152" i="54" s="1"/>
  <c r="H153" i="54" s="1"/>
  <c r="H154" i="54" s="1"/>
  <c r="H155" i="54" s="1"/>
  <c r="H156" i="54" s="1"/>
  <c r="H157" i="54" s="1"/>
  <c r="H158" i="54" s="1"/>
  <c r="H159" i="54" s="1"/>
  <c r="H160" i="54" s="1"/>
  <c r="H161" i="54" s="1"/>
  <c r="H162" i="54" s="1"/>
  <c r="H163" i="54" s="1"/>
  <c r="H164" i="54" s="1"/>
  <c r="H165" i="54" s="1"/>
  <c r="H166" i="54" s="1"/>
  <c r="H167" i="54" s="1"/>
  <c r="H168" i="54" s="1"/>
  <c r="H169" i="54" s="1"/>
  <c r="H170" i="54" s="1"/>
  <c r="H171" i="54" s="1"/>
  <c r="H172" i="54" s="1"/>
  <c r="H173" i="54" s="1"/>
  <c r="H174" i="54" s="1"/>
  <c r="H175" i="54" s="1"/>
  <c r="H176" i="54" s="1"/>
  <c r="H177" i="54" s="1"/>
  <c r="H178" i="54" s="1"/>
  <c r="H179" i="54" s="1"/>
  <c r="H180" i="54" s="1"/>
  <c r="H181" i="54" s="1"/>
  <c r="H182" i="54" s="1"/>
  <c r="H183" i="54" s="1"/>
  <c r="H184" i="54" s="1"/>
  <c r="H185" i="54" s="1"/>
  <c r="H186" i="54" s="1"/>
  <c r="H187" i="54" s="1"/>
  <c r="H188" i="54" s="1"/>
  <c r="H189" i="54" s="1"/>
  <c r="H190" i="54" s="1"/>
  <c r="H191" i="54" s="1"/>
  <c r="H192" i="54" s="1"/>
  <c r="H193" i="54" s="1"/>
  <c r="H194" i="54" s="1"/>
  <c r="H195" i="54" s="1"/>
  <c r="H196" i="54" s="1"/>
  <c r="H197" i="54" s="1"/>
  <c r="H198" i="54" s="1"/>
  <c r="H199" i="54" s="1"/>
  <c r="H200" i="54" s="1"/>
  <c r="H201" i="54" s="1"/>
  <c r="H202" i="54" s="1"/>
  <c r="H203" i="54" s="1"/>
  <c r="H204" i="54" s="1"/>
  <c r="H205" i="54" s="1"/>
  <c r="H206" i="54" s="1"/>
  <c r="H207" i="54" s="1"/>
  <c r="H208" i="54" s="1"/>
  <c r="H209" i="54" s="1"/>
  <c r="H210" i="54" s="1"/>
  <c r="H211" i="54" s="1"/>
  <c r="H212" i="54" s="1"/>
  <c r="H213" i="54" s="1"/>
  <c r="G10" i="54"/>
  <c r="G11" i="54" s="1"/>
  <c r="G12" i="54" s="1"/>
  <c r="G13" i="54" s="1"/>
  <c r="G14" i="54" s="1"/>
  <c r="G15" i="54" s="1"/>
  <c r="G16" i="54" s="1"/>
  <c r="G17" i="54" s="1"/>
  <c r="G18" i="54" s="1"/>
  <c r="G19" i="54" s="1"/>
  <c r="G20" i="54" s="1"/>
  <c r="G21" i="54" s="1"/>
  <c r="G22" i="54" s="1"/>
  <c r="G23" i="54" s="1"/>
  <c r="G24" i="54" s="1"/>
  <c r="G25" i="54" s="1"/>
  <c r="G26" i="54" s="1"/>
  <c r="G27" i="54" s="1"/>
  <c r="G28" i="54" s="1"/>
  <c r="G29" i="54" s="1"/>
  <c r="G30" i="54" s="1"/>
  <c r="G31" i="54" s="1"/>
  <c r="G32" i="54" s="1"/>
  <c r="G33" i="54" s="1"/>
  <c r="G34" i="54" s="1"/>
  <c r="G35" i="54" s="1"/>
  <c r="G36" i="54" s="1"/>
  <c r="G37" i="54" s="1"/>
  <c r="G38" i="54" s="1"/>
  <c r="G39" i="54" s="1"/>
  <c r="G40" i="54" s="1"/>
  <c r="G41" i="54" s="1"/>
  <c r="G42" i="54" s="1"/>
  <c r="G43" i="54" s="1"/>
  <c r="G44" i="54" s="1"/>
  <c r="G45" i="54" s="1"/>
  <c r="G46" i="54" s="1"/>
  <c r="G47" i="54" s="1"/>
  <c r="G48" i="54" s="1"/>
  <c r="G49" i="54" s="1"/>
  <c r="G50" i="54" s="1"/>
  <c r="G51" i="54" s="1"/>
  <c r="G52" i="54" s="1"/>
  <c r="G53" i="54" s="1"/>
  <c r="G54" i="54" s="1"/>
  <c r="G55" i="54" s="1"/>
  <c r="G56" i="54" s="1"/>
  <c r="G57" i="54" s="1"/>
  <c r="G58" i="54" s="1"/>
  <c r="G59" i="54" s="1"/>
  <c r="G60" i="54" s="1"/>
  <c r="G61" i="54" s="1"/>
  <c r="G62" i="54" s="1"/>
  <c r="G63" i="54" s="1"/>
  <c r="G64" i="54" s="1"/>
  <c r="G65" i="54" s="1"/>
  <c r="G66" i="54" s="1"/>
  <c r="G67" i="54" s="1"/>
  <c r="G68" i="54" s="1"/>
  <c r="G69" i="54" s="1"/>
  <c r="G70" i="54" s="1"/>
  <c r="G71" i="54" s="1"/>
  <c r="G72" i="54" s="1"/>
  <c r="G73" i="54" s="1"/>
  <c r="G74" i="54" s="1"/>
  <c r="G75" i="54" s="1"/>
  <c r="G76" i="54" s="1"/>
  <c r="G77" i="54" s="1"/>
  <c r="G78" i="54" s="1"/>
  <c r="G79" i="54" s="1"/>
  <c r="G80" i="54" s="1"/>
  <c r="G81" i="54" s="1"/>
  <c r="G82" i="54" s="1"/>
  <c r="G83" i="54" s="1"/>
  <c r="G84" i="54" s="1"/>
  <c r="G85" i="54" s="1"/>
  <c r="G86" i="54" s="1"/>
  <c r="G87" i="54" s="1"/>
  <c r="G88" i="54" s="1"/>
  <c r="G89" i="54" s="1"/>
  <c r="G90" i="54" s="1"/>
  <c r="G91" i="54" s="1"/>
  <c r="G92" i="54" s="1"/>
  <c r="G93" i="54" s="1"/>
  <c r="G94" i="54" s="1"/>
  <c r="G95" i="54" s="1"/>
  <c r="G96" i="54" s="1"/>
  <c r="G97" i="54" s="1"/>
  <c r="G98" i="54" s="1"/>
  <c r="G99" i="54" s="1"/>
  <c r="G100" i="54" s="1"/>
  <c r="G101" i="54" s="1"/>
  <c r="G102" i="54" s="1"/>
  <c r="G103" i="54" s="1"/>
  <c r="G104" i="54" s="1"/>
  <c r="G105" i="54" s="1"/>
  <c r="G106" i="54" s="1"/>
  <c r="G107" i="54" s="1"/>
  <c r="G108" i="54" s="1"/>
  <c r="G109" i="54" s="1"/>
  <c r="G110" i="54" s="1"/>
  <c r="G111" i="54" s="1"/>
  <c r="G112" i="54" s="1"/>
  <c r="G113" i="54" s="1"/>
  <c r="G114" i="54" s="1"/>
  <c r="G115" i="54" s="1"/>
  <c r="G116" i="54" s="1"/>
  <c r="G117" i="54" s="1"/>
  <c r="G118" i="54" s="1"/>
  <c r="G119" i="54" s="1"/>
  <c r="G120" i="54" s="1"/>
  <c r="G121" i="54" s="1"/>
  <c r="G122" i="54" s="1"/>
  <c r="G123" i="54" s="1"/>
  <c r="G124" i="54" s="1"/>
  <c r="G125" i="54" s="1"/>
  <c r="G126" i="54" s="1"/>
  <c r="G127" i="54" s="1"/>
  <c r="G128" i="54" s="1"/>
  <c r="G129" i="54" s="1"/>
  <c r="G130" i="54" s="1"/>
  <c r="G131" i="54" s="1"/>
  <c r="G132" i="54" s="1"/>
  <c r="G133" i="54" s="1"/>
  <c r="G134" i="54" s="1"/>
  <c r="G135" i="54" s="1"/>
  <c r="G136" i="54" s="1"/>
  <c r="G137" i="54" s="1"/>
  <c r="G138" i="54" s="1"/>
  <c r="G139" i="54" s="1"/>
  <c r="G140" i="54" s="1"/>
  <c r="G141" i="54" s="1"/>
  <c r="G142" i="54" s="1"/>
  <c r="G143" i="54" s="1"/>
  <c r="G144" i="54" s="1"/>
  <c r="G145" i="54" s="1"/>
  <c r="G146" i="54" s="1"/>
  <c r="G147" i="54" s="1"/>
  <c r="G148" i="54" s="1"/>
  <c r="G149" i="54" s="1"/>
  <c r="G150" i="54" s="1"/>
  <c r="G151" i="54" s="1"/>
  <c r="G152" i="54" s="1"/>
  <c r="G153" i="54" s="1"/>
  <c r="G154" i="54" s="1"/>
  <c r="G155" i="54" s="1"/>
  <c r="G156" i="54" s="1"/>
  <c r="G157" i="54" s="1"/>
  <c r="P9" i="54"/>
  <c r="G158" i="54" l="1"/>
  <c r="G159" i="54" s="1"/>
  <c r="G160" i="54" s="1"/>
  <c r="G161" i="54" s="1"/>
  <c r="G162" i="54" s="1"/>
  <c r="G163" i="54" s="1"/>
  <c r="G164" i="54" s="1"/>
  <c r="G165" i="54" s="1"/>
  <c r="G166" i="54" s="1"/>
  <c r="G167" i="54" s="1"/>
  <c r="G168" i="54" s="1"/>
  <c r="G169" i="54" s="1"/>
  <c r="G170" i="54" s="1"/>
  <c r="G171" i="54" s="1"/>
  <c r="G172" i="54" s="1"/>
  <c r="G173" i="54" s="1"/>
  <c r="G174" i="54" s="1"/>
  <c r="G175" i="54" s="1"/>
  <c r="G176" i="54" s="1"/>
  <c r="G177" i="54" s="1"/>
  <c r="G178" i="54" s="1"/>
  <c r="G179" i="54" s="1"/>
  <c r="G180" i="54" s="1"/>
  <c r="G181" i="54" s="1"/>
  <c r="G182" i="54" s="1"/>
  <c r="G183" i="54" s="1"/>
  <c r="G184" i="54" s="1"/>
  <c r="G185" i="54" s="1"/>
  <c r="G186" i="54" s="1"/>
  <c r="G187" i="54" s="1"/>
  <c r="G188" i="54" s="1"/>
  <c r="G189" i="54" s="1"/>
  <c r="G190" i="54" s="1"/>
  <c r="G191" i="54" s="1"/>
  <c r="G192" i="54" s="1"/>
  <c r="G193" i="54" s="1"/>
  <c r="G194" i="54" s="1"/>
  <c r="G195" i="54" s="1"/>
  <c r="G196" i="54" s="1"/>
  <c r="G197" i="54" s="1"/>
  <c r="G198" i="54" s="1"/>
  <c r="G199" i="54" s="1"/>
  <c r="G200" i="54" s="1"/>
  <c r="G201" i="54" s="1"/>
  <c r="G202" i="54" l="1"/>
  <c r="P203" i="54"/>
  <c r="G203" i="54"/>
  <c r="P204" i="54"/>
  <c r="G204" i="54" l="1"/>
  <c r="P205" i="54"/>
  <c r="G205" i="54" l="1"/>
  <c r="P206" i="54"/>
  <c r="G206" i="54" l="1"/>
  <c r="P207" i="54"/>
  <c r="G207" i="54" l="1"/>
  <c r="P208" i="54"/>
  <c r="G208" i="54" l="1"/>
  <c r="P209" i="54"/>
  <c r="G209" i="54" l="1"/>
  <c r="P210" i="54"/>
  <c r="G210" i="54" l="1"/>
  <c r="P211" i="54"/>
  <c r="G211" i="54" l="1"/>
  <c r="P212" i="54"/>
  <c r="G212" i="54" l="1"/>
  <c r="P213" i="54"/>
  <c r="G213" i="54" l="1"/>
  <c r="P214" i="54"/>
  <c r="H10" i="21" l="1"/>
  <c r="H11" i="21" s="1"/>
  <c r="H12" i="21" s="1"/>
  <c r="H13" i="21" s="1"/>
  <c r="H14" i="21" s="1"/>
  <c r="H15" i="21" s="1"/>
  <c r="H16" i="21" s="1"/>
  <c r="H10" i="31" l="1"/>
  <c r="H11" i="31" s="1"/>
  <c r="H12" i="31" s="1"/>
  <c r="H13" i="31" s="1"/>
  <c r="B19" i="32" l="1"/>
  <c r="H19" i="32" s="1"/>
  <c r="H227" i="61" s="1"/>
  <c r="G38" i="16" l="1"/>
  <c r="G39" i="16" s="1"/>
  <c r="G40" i="16" s="1"/>
  <c r="G41" i="16" s="1"/>
  <c r="G42" i="16" s="1"/>
  <c r="G43" i="16" s="1"/>
  <c r="G44" i="16" s="1"/>
  <c r="G45" i="16" s="1"/>
  <c r="G15" i="50"/>
  <c r="G16" i="50" s="1"/>
  <c r="G17" i="50" s="1"/>
  <c r="G18" i="50" s="1"/>
  <c r="G19" i="50" s="1"/>
  <c r="G20" i="50" s="1"/>
  <c r="G21" i="50" s="1"/>
  <c r="G22" i="50" s="1"/>
  <c r="G23" i="50" s="1"/>
  <c r="G16" i="18" l="1"/>
  <c r="H11" i="18"/>
  <c r="H12" i="18" s="1"/>
  <c r="H13" i="18" s="1"/>
  <c r="G17" i="18" l="1"/>
  <c r="P21" i="18"/>
  <c r="H10" i="40"/>
  <c r="H11" i="40"/>
  <c r="G18" i="18" l="1"/>
  <c r="P22" i="18"/>
  <c r="G10" i="39"/>
  <c r="G11" i="39" s="1"/>
  <c r="G12" i="39" s="1"/>
  <c r="G13" i="39" s="1"/>
  <c r="G14" i="39" s="1"/>
  <c r="G10" i="52"/>
  <c r="G11" i="52" s="1"/>
  <c r="G12" i="52" s="1"/>
  <c r="G13" i="52" s="1"/>
  <c r="G14" i="52" s="1"/>
  <c r="G15" i="52" s="1"/>
  <c r="G16" i="52" s="1"/>
  <c r="G17" i="52" s="1"/>
  <c r="G18" i="52" s="1"/>
  <c r="H10" i="52"/>
  <c r="P10" i="52"/>
  <c r="H11" i="52"/>
  <c r="P11" i="52"/>
  <c r="H12" i="52"/>
  <c r="P12" i="52"/>
  <c r="H13" i="52"/>
  <c r="P13" i="52"/>
  <c r="G10" i="26"/>
  <c r="H10" i="26"/>
  <c r="P10" i="26"/>
  <c r="G11" i="26"/>
  <c r="H11" i="26"/>
  <c r="P11" i="26"/>
  <c r="G12" i="26"/>
  <c r="H12" i="26"/>
  <c r="P12" i="26"/>
  <c r="G13" i="26"/>
  <c r="H13" i="26"/>
  <c r="P13" i="26"/>
  <c r="G14" i="26"/>
  <c r="H14" i="26"/>
  <c r="P14" i="26"/>
  <c r="G19" i="18" l="1"/>
  <c r="P23" i="18"/>
  <c r="L212" i="56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H14" i="56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P9" i="56"/>
  <c r="G20" i="18" l="1"/>
  <c r="G21" i="18" s="1"/>
  <c r="P24" i="18"/>
  <c r="H99" i="56"/>
  <c r="H100" i="56" s="1"/>
  <c r="H101" i="56" s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E19" i="32"/>
  <c r="P11" i="56"/>
  <c r="P10" i="56"/>
  <c r="P12" i="56" l="1"/>
  <c r="P13" i="56" l="1"/>
  <c r="P14" i="56" l="1"/>
  <c r="G14" i="56" l="1"/>
  <c r="P15" i="56"/>
  <c r="G15" i="56" l="1"/>
  <c r="P16" i="56"/>
  <c r="G16" i="56" l="1"/>
  <c r="P17" i="56"/>
  <c r="G17" i="56" l="1"/>
  <c r="P18" i="56"/>
  <c r="G18" i="56" l="1"/>
  <c r="P19" i="56"/>
  <c r="G19" i="56" l="1"/>
  <c r="P20" i="56"/>
  <c r="G20" i="56" l="1"/>
  <c r="P21" i="56"/>
  <c r="G21" i="56" l="1"/>
  <c r="P22" i="56"/>
  <c r="G22" i="56" l="1"/>
  <c r="P23" i="56"/>
  <c r="G23" i="56" l="1"/>
  <c r="P24" i="56"/>
  <c r="G24" i="56" l="1"/>
  <c r="P25" i="56"/>
  <c r="G25" i="56" l="1"/>
  <c r="P26" i="56"/>
  <c r="G26" i="56" l="1"/>
  <c r="P27" i="56"/>
  <c r="G27" i="56" l="1"/>
  <c r="P28" i="56"/>
  <c r="G28" i="56" l="1"/>
  <c r="P29" i="56"/>
  <c r="G29" i="56" l="1"/>
  <c r="P30" i="56"/>
  <c r="G30" i="56" l="1"/>
  <c r="P31" i="56"/>
  <c r="G31" i="56" l="1"/>
  <c r="P32" i="56"/>
  <c r="G32" i="56" l="1"/>
  <c r="P33" i="56"/>
  <c r="G33" i="56" l="1"/>
  <c r="P34" i="56"/>
  <c r="G34" i="56" l="1"/>
  <c r="G35" i="56" s="1"/>
  <c r="P35" i="56"/>
  <c r="G24" i="50" l="1"/>
  <c r="G36" i="56"/>
  <c r="P37" i="56"/>
  <c r="G37" i="56" l="1"/>
  <c r="P38" i="56"/>
  <c r="R19" i="35"/>
  <c r="G38" i="56" l="1"/>
  <c r="P39" i="56"/>
  <c r="B6" i="32"/>
  <c r="H6" i="32" s="1"/>
  <c r="H214" i="61" s="1"/>
  <c r="B26" i="32"/>
  <c r="H26" i="32" s="1"/>
  <c r="H234" i="61" s="1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H10" i="53" l="1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G39" i="56"/>
  <c r="P40" i="56"/>
  <c r="H91" i="53" l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E26" i="32"/>
  <c r="G40" i="56"/>
  <c r="G41" i="56" s="1"/>
  <c r="P41" i="56"/>
  <c r="G42" i="56" l="1"/>
  <c r="P43" i="56"/>
  <c r="G43" i="56" l="1"/>
  <c r="P44" i="56"/>
  <c r="G44" i="56" l="1"/>
  <c r="P45" i="56"/>
  <c r="G10" i="53"/>
  <c r="G45" i="56" l="1"/>
  <c r="P46" i="56"/>
  <c r="G11" i="53"/>
  <c r="G46" i="56" l="1"/>
  <c r="P47" i="56"/>
  <c r="G12" i="53"/>
  <c r="G47" i="56" l="1"/>
  <c r="P48" i="56"/>
  <c r="G13" i="53"/>
  <c r="G14" i="53" l="1"/>
  <c r="G48" i="56"/>
  <c r="P49" i="56"/>
  <c r="G15" i="53"/>
  <c r="G49" i="56" l="1"/>
  <c r="P50" i="56"/>
  <c r="G16" i="53"/>
  <c r="G50" i="56" l="1"/>
  <c r="P51" i="56"/>
  <c r="G17" i="53"/>
  <c r="G51" i="56" l="1"/>
  <c r="P52" i="56"/>
  <c r="G18" i="53"/>
  <c r="G52" i="56" l="1"/>
  <c r="P53" i="56"/>
  <c r="G19" i="53"/>
  <c r="G53" i="56" l="1"/>
  <c r="P54" i="56"/>
  <c r="G20" i="53"/>
  <c r="G54" i="56" l="1"/>
  <c r="P55" i="56"/>
  <c r="G21" i="53"/>
  <c r="G55" i="56" l="1"/>
  <c r="P56" i="56"/>
  <c r="G22" i="53"/>
  <c r="G56" i="56" l="1"/>
  <c r="P57" i="56"/>
  <c r="G23" i="53"/>
  <c r="G57" i="56" l="1"/>
  <c r="P58" i="56"/>
  <c r="G24" i="53"/>
  <c r="G58" i="56" l="1"/>
  <c r="P59" i="56"/>
  <c r="G25" i="53"/>
  <c r="G59" i="56" l="1"/>
  <c r="G60" i="56" s="1"/>
  <c r="P60" i="56"/>
  <c r="G26" i="53"/>
  <c r="G61" i="56" l="1"/>
  <c r="P62" i="56"/>
  <c r="G27" i="53"/>
  <c r="G62" i="56" l="1"/>
  <c r="P63" i="56"/>
  <c r="G28" i="53"/>
  <c r="G63" i="56" l="1"/>
  <c r="P64" i="56"/>
  <c r="G29" i="53"/>
  <c r="G64" i="56" l="1"/>
  <c r="P65" i="56"/>
  <c r="G30" i="53"/>
  <c r="G65" i="56" l="1"/>
  <c r="P66" i="56"/>
  <c r="G31" i="53"/>
  <c r="G32" i="53" l="1"/>
  <c r="G66" i="56"/>
  <c r="P67" i="56"/>
  <c r="G33" i="53"/>
  <c r="G67" i="56" l="1"/>
  <c r="P68" i="56"/>
  <c r="G34" i="53"/>
  <c r="G68" i="56" l="1"/>
  <c r="P69" i="56"/>
  <c r="G35" i="53"/>
  <c r="G69" i="56" l="1"/>
  <c r="P70" i="56"/>
  <c r="G36" i="53"/>
  <c r="G70" i="56" l="1"/>
  <c r="P71" i="56"/>
  <c r="G37" i="53"/>
  <c r="G38" i="53" s="1"/>
  <c r="G71" i="56" l="1"/>
  <c r="P72" i="56"/>
  <c r="G39" i="53"/>
  <c r="G72" i="56" l="1"/>
  <c r="P73" i="56"/>
  <c r="G40" i="53"/>
  <c r="G73" i="56" l="1"/>
  <c r="P74" i="56"/>
  <c r="G41" i="53"/>
  <c r="G74" i="56" l="1"/>
  <c r="P75" i="56"/>
  <c r="G42" i="53"/>
  <c r="G75" i="56" l="1"/>
  <c r="P76" i="56"/>
  <c r="G43" i="53"/>
  <c r="G76" i="56" l="1"/>
  <c r="P77" i="56"/>
  <c r="G44" i="53"/>
  <c r="G77" i="56" l="1"/>
  <c r="P78" i="56"/>
  <c r="G45" i="53"/>
  <c r="G78" i="56" l="1"/>
  <c r="P79" i="56"/>
  <c r="G46" i="53"/>
  <c r="G79" i="56" l="1"/>
  <c r="P80" i="56"/>
  <c r="G47" i="53"/>
  <c r="G80" i="56" l="1"/>
  <c r="P81" i="56"/>
  <c r="G48" i="53"/>
  <c r="G81" i="56" l="1"/>
  <c r="P82" i="56"/>
  <c r="G49" i="53"/>
  <c r="G82" i="56" l="1"/>
  <c r="P83" i="56"/>
  <c r="G50" i="53"/>
  <c r="G83" i="56" l="1"/>
  <c r="P84" i="56"/>
  <c r="G51" i="53"/>
  <c r="G84" i="56" l="1"/>
  <c r="P85" i="56"/>
  <c r="G52" i="53"/>
  <c r="G85" i="56" l="1"/>
  <c r="P86" i="56"/>
  <c r="G53" i="53"/>
  <c r="G86" i="56" l="1"/>
  <c r="P87" i="56"/>
  <c r="G54" i="53"/>
  <c r="G87" i="56" l="1"/>
  <c r="P88" i="56"/>
  <c r="G55" i="53"/>
  <c r="G88" i="56" l="1"/>
  <c r="P89" i="56"/>
  <c r="G56" i="53"/>
  <c r="G57" i="53" s="1"/>
  <c r="G89" i="56" l="1"/>
  <c r="P90" i="56"/>
  <c r="G58" i="53"/>
  <c r="G90" i="56" l="1"/>
  <c r="P91" i="56"/>
  <c r="G59" i="53"/>
  <c r="G91" i="56" l="1"/>
  <c r="P92" i="56"/>
  <c r="G60" i="53"/>
  <c r="G92" i="56" l="1"/>
  <c r="P93" i="56"/>
  <c r="G61" i="53"/>
  <c r="G93" i="56" l="1"/>
  <c r="P94" i="56"/>
  <c r="G62" i="53"/>
  <c r="G94" i="56" l="1"/>
  <c r="P95" i="56"/>
  <c r="G63" i="53"/>
  <c r="G95" i="56" l="1"/>
  <c r="P96" i="56"/>
  <c r="G64" i="53"/>
  <c r="G96" i="56" l="1"/>
  <c r="P97" i="56"/>
  <c r="G65" i="53"/>
  <c r="G97" i="56" l="1"/>
  <c r="P98" i="56"/>
  <c r="G66" i="53"/>
  <c r="G98" i="56" l="1"/>
  <c r="D19" i="32" s="1"/>
  <c r="P99" i="56"/>
  <c r="G67" i="53"/>
  <c r="G99" i="56" l="1"/>
  <c r="P100" i="56"/>
  <c r="G68" i="53"/>
  <c r="G100" i="56" l="1"/>
  <c r="P101" i="56"/>
  <c r="G69" i="53"/>
  <c r="G101" i="56" l="1"/>
  <c r="P102" i="56"/>
  <c r="G70" i="53"/>
  <c r="G102" i="56" l="1"/>
  <c r="P103" i="56"/>
  <c r="G71" i="53"/>
  <c r="G103" i="56" l="1"/>
  <c r="P104" i="56"/>
  <c r="G72" i="53"/>
  <c r="G104" i="56" l="1"/>
  <c r="P105" i="56"/>
  <c r="G73" i="53"/>
  <c r="G105" i="56" l="1"/>
  <c r="P106" i="56"/>
  <c r="G74" i="53"/>
  <c r="G106" i="56" l="1"/>
  <c r="P107" i="56"/>
  <c r="G75" i="53"/>
  <c r="G107" i="56" l="1"/>
  <c r="P108" i="56"/>
  <c r="G76" i="53"/>
  <c r="G108" i="56" l="1"/>
  <c r="P109" i="56"/>
  <c r="G77" i="53"/>
  <c r="G109" i="56" l="1"/>
  <c r="P110" i="56"/>
  <c r="G78" i="53"/>
  <c r="G110" i="56" l="1"/>
  <c r="P111" i="56"/>
  <c r="G79" i="53"/>
  <c r="G111" i="56" l="1"/>
  <c r="P112" i="56"/>
  <c r="G80" i="53"/>
  <c r="G112" i="56" l="1"/>
  <c r="P113" i="56"/>
  <c r="G81" i="53"/>
  <c r="G113" i="56" l="1"/>
  <c r="P114" i="56"/>
  <c r="G82" i="53"/>
  <c r="G114" i="56" l="1"/>
  <c r="P115" i="56"/>
  <c r="G83" i="53"/>
  <c r="G115" i="56" l="1"/>
  <c r="P116" i="56"/>
  <c r="G84" i="53"/>
  <c r="G116" i="56" l="1"/>
  <c r="P117" i="56"/>
  <c r="G85" i="53"/>
  <c r="G117" i="56" l="1"/>
  <c r="P118" i="56"/>
  <c r="G86" i="53"/>
  <c r="G118" i="56" l="1"/>
  <c r="P119" i="56"/>
  <c r="G87" i="53"/>
  <c r="G119" i="56" l="1"/>
  <c r="P120" i="56"/>
  <c r="G88" i="53"/>
  <c r="G120" i="56" l="1"/>
  <c r="P121" i="56"/>
  <c r="G89" i="53"/>
  <c r="G121" i="56" l="1"/>
  <c r="P122" i="56"/>
  <c r="G90" i="53"/>
  <c r="D26" i="32" s="1"/>
  <c r="G122" i="56" l="1"/>
  <c r="P123" i="56"/>
  <c r="G91" i="53"/>
  <c r="G123" i="56" l="1"/>
  <c r="P124" i="56"/>
  <c r="G92" i="53"/>
  <c r="G124" i="56" l="1"/>
  <c r="P125" i="56"/>
  <c r="G93" i="53"/>
  <c r="G125" i="56" l="1"/>
  <c r="P126" i="56"/>
  <c r="G94" i="53"/>
  <c r="G126" i="56" l="1"/>
  <c r="P127" i="56"/>
  <c r="G95" i="53"/>
  <c r="G127" i="56" l="1"/>
  <c r="P128" i="56"/>
  <c r="G96" i="53"/>
  <c r="G128" i="56" l="1"/>
  <c r="P129" i="56"/>
  <c r="G97" i="53"/>
  <c r="G129" i="56" l="1"/>
  <c r="P130" i="56"/>
  <c r="G98" i="53"/>
  <c r="G130" i="56" l="1"/>
  <c r="P131" i="56"/>
  <c r="G99" i="53"/>
  <c r="G131" i="56" l="1"/>
  <c r="P132" i="56"/>
  <c r="G100" i="53"/>
  <c r="G132" i="56" l="1"/>
  <c r="P133" i="56"/>
  <c r="G101" i="53"/>
  <c r="G133" i="56" l="1"/>
  <c r="P134" i="56"/>
  <c r="G102" i="53"/>
  <c r="G134" i="56" l="1"/>
  <c r="P135" i="56"/>
  <c r="G103" i="53"/>
  <c r="G135" i="56" l="1"/>
  <c r="P136" i="56"/>
  <c r="G104" i="53"/>
  <c r="G136" i="56" l="1"/>
  <c r="P137" i="56"/>
  <c r="G105" i="53"/>
  <c r="G137" i="56" l="1"/>
  <c r="P138" i="56"/>
  <c r="G106" i="53"/>
  <c r="G138" i="56" l="1"/>
  <c r="P139" i="56"/>
  <c r="G107" i="53"/>
  <c r="G25" i="50"/>
  <c r="G26" i="50" s="1"/>
  <c r="H26" i="50"/>
  <c r="H29" i="50" s="1"/>
  <c r="H32" i="50" s="1"/>
  <c r="H35" i="50" s="1"/>
  <c r="H38" i="50" s="1"/>
  <c r="H25" i="50"/>
  <c r="H28" i="50" s="1"/>
  <c r="H31" i="50" s="1"/>
  <c r="H34" i="50" s="1"/>
  <c r="H37" i="50" s="1"/>
  <c r="G139" i="56" l="1"/>
  <c r="P140" i="56"/>
  <c r="G108" i="53"/>
  <c r="G140" i="56" l="1"/>
  <c r="P141" i="56"/>
  <c r="G109" i="53"/>
  <c r="G141" i="56" l="1"/>
  <c r="P142" i="56"/>
  <c r="G110" i="53"/>
  <c r="G142" i="56" l="1"/>
  <c r="P143" i="56"/>
  <c r="G111" i="53"/>
  <c r="H24" i="50"/>
  <c r="H27" i="50" s="1"/>
  <c r="H30" i="50" s="1"/>
  <c r="H33" i="50" s="1"/>
  <c r="H36" i="50" s="1"/>
  <c r="H39" i="50" s="1"/>
  <c r="M12" i="50"/>
  <c r="P12" i="50"/>
  <c r="M14" i="50"/>
  <c r="P14" i="50"/>
  <c r="M16" i="50"/>
  <c r="P16" i="50"/>
  <c r="M17" i="50"/>
  <c r="P17" i="50"/>
  <c r="M18" i="50"/>
  <c r="P18" i="50"/>
  <c r="M19" i="50"/>
  <c r="P19" i="50"/>
  <c r="M21" i="50"/>
  <c r="P21" i="50"/>
  <c r="M22" i="50"/>
  <c r="P22" i="50"/>
  <c r="M23" i="50"/>
  <c r="P23" i="50"/>
  <c r="G143" i="56" l="1"/>
  <c r="P144" i="56"/>
  <c r="G112" i="5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G144" i="56" l="1"/>
  <c r="P145" i="56"/>
  <c r="G113" i="53"/>
  <c r="G145" i="56" l="1"/>
  <c r="P146" i="56"/>
  <c r="G114" i="53"/>
  <c r="H47" i="3"/>
  <c r="H48" i="3" s="1"/>
  <c r="H49" i="3" s="1"/>
  <c r="H50" i="3" s="1"/>
  <c r="H51" i="3" s="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146" i="56" l="1"/>
  <c r="P147" i="56"/>
  <c r="G115" i="53"/>
  <c r="G147" i="56" l="1"/>
  <c r="P148" i="56"/>
  <c r="G116" i="53"/>
  <c r="G148" i="56" l="1"/>
  <c r="P149" i="56"/>
  <c r="G117" i="53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49" i="56" l="1"/>
  <c r="P150" i="56"/>
  <c r="G118" i="53"/>
  <c r="G150" i="56" l="1"/>
  <c r="P151" i="56"/>
  <c r="G119" i="53"/>
  <c r="G151" i="56" l="1"/>
  <c r="P152" i="56"/>
  <c r="G120" i="53"/>
  <c r="G152" i="56" l="1"/>
  <c r="P153" i="56"/>
  <c r="G121" i="53"/>
  <c r="P10" i="39"/>
  <c r="G153" i="56" l="1"/>
  <c r="P154" i="56"/>
  <c r="G122" i="53"/>
  <c r="G10" i="38"/>
  <c r="G11" i="38" s="1"/>
  <c r="H10" i="38"/>
  <c r="H11" i="38" s="1"/>
  <c r="H12" i="38" s="1"/>
  <c r="H13" i="38" s="1"/>
  <c r="H14" i="38" s="1"/>
  <c r="P10" i="38"/>
  <c r="P11" i="38"/>
  <c r="P12" i="38"/>
  <c r="P13" i="38"/>
  <c r="P14" i="38"/>
  <c r="G154" i="56" l="1"/>
  <c r="P155" i="56"/>
  <c r="G123" i="53"/>
  <c r="H22" i="35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G155" i="56" l="1"/>
  <c r="P156" i="56"/>
  <c r="G124" i="53"/>
  <c r="B25" i="32"/>
  <c r="H25" i="32" s="1"/>
  <c r="H233" i="61" s="1"/>
  <c r="G156" i="56" l="1"/>
  <c r="P157" i="56"/>
  <c r="G125" i="53"/>
  <c r="H14" i="18"/>
  <c r="H15" i="18" s="1"/>
  <c r="H16" i="18" s="1"/>
  <c r="H17" i="18" s="1"/>
  <c r="H18" i="18" s="1"/>
  <c r="H19" i="18" s="1"/>
  <c r="H20" i="18" s="1"/>
  <c r="H21" i="18" s="1"/>
  <c r="G157" i="56" l="1"/>
  <c r="P158" i="56"/>
  <c r="G126" i="53"/>
  <c r="G158" i="56" l="1"/>
  <c r="P159" i="56"/>
  <c r="G127" i="53"/>
  <c r="H14" i="31" l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G159" i="56"/>
  <c r="P160" i="56"/>
  <c r="G128" i="53"/>
  <c r="H10" i="17"/>
  <c r="H11" i="17" s="1"/>
  <c r="H12" i="17" s="1"/>
  <c r="H13" i="17" s="1"/>
  <c r="H14" i="17" s="1"/>
  <c r="G160" i="56" l="1"/>
  <c r="P161" i="56"/>
  <c r="G129" i="53"/>
  <c r="H52" i="3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E21" i="32" l="1"/>
  <c r="M21" i="32" s="1"/>
  <c r="G161" i="56"/>
  <c r="P162" i="56"/>
  <c r="G130" i="53"/>
  <c r="H15" i="17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R14" i="35"/>
  <c r="G162" i="56" l="1"/>
  <c r="P163" i="56"/>
  <c r="G131" i="53"/>
  <c r="G163" i="56" l="1"/>
  <c r="P164" i="56"/>
  <c r="G132" i="53"/>
  <c r="R11" i="35"/>
  <c r="G164" i="56" l="1"/>
  <c r="P165" i="56"/>
  <c r="G133" i="53"/>
  <c r="B15" i="32"/>
  <c r="H15" i="32" s="1"/>
  <c r="H223" i="61" s="1"/>
  <c r="G165" i="56" l="1"/>
  <c r="P166" i="56"/>
  <c r="G134" i="53"/>
  <c r="G166" i="56" l="1"/>
  <c r="P167" i="56"/>
  <c r="G135" i="53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7" i="56" l="1"/>
  <c r="P168" i="56"/>
  <c r="G136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7" i="32" s="1"/>
  <c r="G168" i="56" l="1"/>
  <c r="P169" i="56"/>
  <c r="G137" i="53"/>
  <c r="G169" i="56" l="1"/>
  <c r="P170" i="56"/>
  <c r="G138" i="53"/>
  <c r="P14" i="52"/>
  <c r="G170" i="56" l="1"/>
  <c r="P171" i="56"/>
  <c r="G139" i="53"/>
  <c r="P15" i="52"/>
  <c r="G171" i="56" l="1"/>
  <c r="P172" i="56"/>
  <c r="G140" i="53"/>
  <c r="P16" i="52"/>
  <c r="G172" i="56" l="1"/>
  <c r="P173" i="56"/>
  <c r="G141" i="53"/>
  <c r="P17" i="52"/>
  <c r="G173" i="56" l="1"/>
  <c r="P174" i="56"/>
  <c r="G142" i="53"/>
  <c r="P18" i="52"/>
  <c r="G174" i="56" l="1"/>
  <c r="P175" i="56"/>
  <c r="G143" i="53"/>
  <c r="P19" i="52"/>
  <c r="G175" i="56" l="1"/>
  <c r="P176" i="56"/>
  <c r="G144" i="53"/>
  <c r="P20" i="52"/>
  <c r="G176" i="56" l="1"/>
  <c r="P177" i="56"/>
  <c r="G145" i="53"/>
  <c r="P21" i="52"/>
  <c r="G177" i="56" l="1"/>
  <c r="P178" i="56"/>
  <c r="G146" i="53"/>
  <c r="G23" i="52"/>
  <c r="P22" i="52"/>
  <c r="G178" i="56" l="1"/>
  <c r="P179" i="56"/>
  <c r="G147" i="53"/>
  <c r="G24" i="52"/>
  <c r="P23" i="52"/>
  <c r="G179" i="56" l="1"/>
  <c r="P180" i="56"/>
  <c r="G148" i="53"/>
  <c r="G25" i="52"/>
  <c r="P24" i="52"/>
  <c r="G180" i="56" l="1"/>
  <c r="P181" i="56"/>
  <c r="G149" i="53"/>
  <c r="G26" i="52"/>
  <c r="P25" i="52"/>
  <c r="G181" i="56" l="1"/>
  <c r="P182" i="56"/>
  <c r="G150" i="53"/>
  <c r="G27" i="52"/>
  <c r="P26" i="52"/>
  <c r="G182" i="56" l="1"/>
  <c r="P183" i="56"/>
  <c r="G151" i="53"/>
  <c r="G28" i="52"/>
  <c r="P27" i="52"/>
  <c r="G183" i="56" l="1"/>
  <c r="P184" i="56"/>
  <c r="G152" i="53"/>
  <c r="G29" i="52"/>
  <c r="P28" i="52"/>
  <c r="G184" i="56" l="1"/>
  <c r="P185" i="56"/>
  <c r="G153" i="53"/>
  <c r="G30" i="52"/>
  <c r="P29" i="52"/>
  <c r="G185" i="56" l="1"/>
  <c r="P186" i="56"/>
  <c r="G154" i="53"/>
  <c r="G31" i="52"/>
  <c r="P30" i="52"/>
  <c r="G186" i="56" l="1"/>
  <c r="P187" i="56"/>
  <c r="G155" i="53"/>
  <c r="G32" i="52"/>
  <c r="P31" i="52"/>
  <c r="G187" i="56" l="1"/>
  <c r="P188" i="56"/>
  <c r="G156" i="53"/>
  <c r="G33" i="52"/>
  <c r="P32" i="52"/>
  <c r="G188" i="56" l="1"/>
  <c r="P189" i="56"/>
  <c r="G157" i="53"/>
  <c r="G34" i="52"/>
  <c r="P33" i="52"/>
  <c r="G189" i="56" l="1"/>
  <c r="P190" i="56"/>
  <c r="G158" i="53"/>
  <c r="G35" i="52"/>
  <c r="P34" i="52"/>
  <c r="G190" i="56" l="1"/>
  <c r="P191" i="56"/>
  <c r="G159" i="53"/>
  <c r="G36" i="52"/>
  <c r="G37" i="52" s="1"/>
  <c r="P35" i="52"/>
  <c r="G191" i="56" l="1"/>
  <c r="P192" i="56"/>
  <c r="G160" i="53"/>
  <c r="G38" i="52"/>
  <c r="P37" i="52"/>
  <c r="G192" i="56" l="1"/>
  <c r="P193" i="56"/>
  <c r="G161" i="53"/>
  <c r="G39" i="52"/>
  <c r="P38" i="52"/>
  <c r="G193" i="56" l="1"/>
  <c r="P194" i="56"/>
  <c r="G162" i="53"/>
  <c r="G40" i="52"/>
  <c r="P39" i="52"/>
  <c r="G194" i="56" l="1"/>
  <c r="P195" i="56"/>
  <c r="G163" i="53"/>
  <c r="G41" i="52"/>
  <c r="P40" i="52"/>
  <c r="G195" i="56" l="1"/>
  <c r="P196" i="56"/>
  <c r="G164" i="53"/>
  <c r="G42" i="52"/>
  <c r="G43" i="52" s="1"/>
  <c r="P41" i="52"/>
  <c r="G196" i="56" l="1"/>
  <c r="P197" i="56"/>
  <c r="G165" i="53"/>
  <c r="G44" i="52"/>
  <c r="P43" i="52"/>
  <c r="G197" i="56" l="1"/>
  <c r="P198" i="56"/>
  <c r="G166" i="53"/>
  <c r="G45" i="52"/>
  <c r="P44" i="52"/>
  <c r="G198" i="56" l="1"/>
  <c r="P199" i="56"/>
  <c r="G167" i="53"/>
  <c r="G46" i="52"/>
  <c r="P45" i="52"/>
  <c r="G199" i="56" l="1"/>
  <c r="P200" i="56"/>
  <c r="G168" i="53"/>
  <c r="G47" i="52"/>
  <c r="P46" i="52"/>
  <c r="G200" i="56" l="1"/>
  <c r="P201" i="56"/>
  <c r="G169" i="53"/>
  <c r="G48" i="52"/>
  <c r="P47" i="52"/>
  <c r="G201" i="56" l="1"/>
  <c r="P202" i="56"/>
  <c r="G170" i="53"/>
  <c r="G49" i="52"/>
  <c r="P48" i="52"/>
  <c r="G202" i="56" l="1"/>
  <c r="P203" i="56"/>
  <c r="G171" i="53"/>
  <c r="G50" i="52"/>
  <c r="P49" i="52"/>
  <c r="G203" i="56" l="1"/>
  <c r="P204" i="56"/>
  <c r="G172" i="53"/>
  <c r="G51" i="52"/>
  <c r="P50" i="52"/>
  <c r="G204" i="56" l="1"/>
  <c r="P205" i="56"/>
  <c r="G173" i="53"/>
  <c r="G52" i="52"/>
  <c r="P51" i="52"/>
  <c r="G205" i="56" l="1"/>
  <c r="P206" i="56"/>
  <c r="G174" i="53"/>
  <c r="G53" i="52"/>
  <c r="P52" i="52"/>
  <c r="G206" i="56" l="1"/>
  <c r="P207" i="56"/>
  <c r="G175" i="53"/>
  <c r="G54" i="52"/>
  <c r="P53" i="52"/>
  <c r="G207" i="56" l="1"/>
  <c r="P208" i="56"/>
  <c r="G176" i="53"/>
  <c r="G55" i="52"/>
  <c r="P54" i="52"/>
  <c r="G208" i="56" l="1"/>
  <c r="P209" i="56"/>
  <c r="G177" i="53"/>
  <c r="G56" i="52"/>
  <c r="P55" i="52"/>
  <c r="G209" i="56" l="1"/>
  <c r="P210" i="56"/>
  <c r="G178" i="53"/>
  <c r="G57" i="52"/>
  <c r="P56" i="52"/>
  <c r="G210" i="56" l="1"/>
  <c r="P211" i="56"/>
  <c r="G179" i="53"/>
  <c r="G58" i="52"/>
  <c r="P57" i="52"/>
  <c r="G211" i="56" l="1"/>
  <c r="G212" i="56" s="1"/>
  <c r="G213" i="56" s="1"/>
  <c r="G214" i="56" s="1"/>
  <c r="G215" i="56" s="1"/>
  <c r="G216" i="56" s="1"/>
  <c r="G217" i="56" s="1"/>
  <c r="G218" i="56" s="1"/>
  <c r="P212" i="56"/>
  <c r="G180" i="53"/>
  <c r="G59" i="52"/>
  <c r="P58" i="52"/>
  <c r="G181" i="53" l="1"/>
  <c r="G60" i="52"/>
  <c r="P59" i="52"/>
  <c r="G182" i="53" l="1"/>
  <c r="G61" i="52"/>
  <c r="G62" i="52" s="1"/>
  <c r="P60" i="52"/>
  <c r="G183" i="53" l="1"/>
  <c r="G63" i="52"/>
  <c r="P62" i="52"/>
  <c r="G184" i="53" l="1"/>
  <c r="G64" i="52"/>
  <c r="P63" i="52"/>
  <c r="G185" i="53" l="1"/>
  <c r="G65" i="52"/>
  <c r="P64" i="52"/>
  <c r="G186" i="53" l="1"/>
  <c r="G66" i="52"/>
  <c r="P65" i="52"/>
  <c r="G187" i="53" l="1"/>
  <c r="G67" i="52"/>
  <c r="P66" i="52"/>
  <c r="G188" i="53" l="1"/>
  <c r="G68" i="52"/>
  <c r="P67" i="52"/>
  <c r="G189" i="53" l="1"/>
  <c r="G69" i="52"/>
  <c r="P68" i="52"/>
  <c r="G190" i="53" l="1"/>
  <c r="G70" i="52"/>
  <c r="P69" i="52"/>
  <c r="G191" i="53" l="1"/>
  <c r="G71" i="52"/>
  <c r="P70" i="52"/>
  <c r="G192" i="53" l="1"/>
  <c r="G72" i="52"/>
  <c r="P71" i="52"/>
  <c r="G193" i="53" l="1"/>
  <c r="G73" i="52"/>
  <c r="P72" i="52"/>
  <c r="G194" i="53" l="1"/>
  <c r="G74" i="52"/>
  <c r="P73" i="52"/>
  <c r="G195" i="53" l="1"/>
  <c r="G75" i="52"/>
  <c r="P74" i="52"/>
  <c r="G196" i="53" l="1"/>
  <c r="G76" i="52"/>
  <c r="P75" i="52"/>
  <c r="G197" i="53" l="1"/>
  <c r="G77" i="52"/>
  <c r="P76" i="52"/>
  <c r="G198" i="53" l="1"/>
  <c r="G78" i="52"/>
  <c r="P77" i="52"/>
  <c r="G199" i="53" l="1"/>
  <c r="G79" i="52"/>
  <c r="P78" i="52"/>
  <c r="G200" i="53" l="1"/>
  <c r="G80" i="52"/>
  <c r="P79" i="52"/>
  <c r="G201" i="53" l="1"/>
  <c r="G81" i="52"/>
  <c r="P80" i="52"/>
  <c r="G202" i="53" l="1"/>
  <c r="G82" i="52"/>
  <c r="P81" i="52"/>
  <c r="G203" i="53" l="1"/>
  <c r="G83" i="52"/>
  <c r="P82" i="52"/>
  <c r="G204" i="53" l="1"/>
  <c r="G84" i="52"/>
  <c r="P83" i="52"/>
  <c r="G205" i="53" l="1"/>
  <c r="G85" i="52"/>
  <c r="P84" i="52"/>
  <c r="G206" i="53" l="1"/>
  <c r="G86" i="52"/>
  <c r="P85" i="52"/>
  <c r="G207" i="53" l="1"/>
  <c r="G87" i="52"/>
  <c r="P86" i="52"/>
  <c r="G208" i="53" l="1"/>
  <c r="G209" i="53" s="1"/>
  <c r="G210" i="53" s="1"/>
  <c r="G211" i="53" s="1"/>
  <c r="G212" i="53" s="1"/>
  <c r="G213" i="53" s="1"/>
  <c r="G214" i="53" s="1"/>
  <c r="G215" i="53" s="1"/>
  <c r="G88" i="52"/>
  <c r="P87" i="52"/>
  <c r="G89" i="52" l="1"/>
  <c r="P88" i="52"/>
  <c r="G90" i="52" l="1"/>
  <c r="P89" i="52"/>
  <c r="G91" i="52" l="1"/>
  <c r="P90" i="52"/>
  <c r="B24" i="32"/>
  <c r="H24" i="32" s="1"/>
  <c r="H232" i="61" s="1"/>
  <c r="G92" i="52" l="1"/>
  <c r="P91" i="52"/>
  <c r="L217" i="50"/>
  <c r="L216" i="50"/>
  <c r="L215" i="50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0" i="50"/>
  <c r="L149" i="50"/>
  <c r="L148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M55" i="50"/>
  <c r="M54" i="50"/>
  <c r="M53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G27" i="50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P9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B14" i="32"/>
  <c r="H14" i="32" s="1"/>
  <c r="H222" i="61" s="1"/>
  <c r="P9" i="3"/>
  <c r="R10" i="35"/>
  <c r="R12" i="35"/>
  <c r="R13" i="35"/>
  <c r="R15" i="35"/>
  <c r="R16" i="35"/>
  <c r="R17" i="35"/>
  <c r="R18" i="35"/>
  <c r="R21" i="35"/>
  <c r="R22" i="35"/>
  <c r="R23" i="35"/>
  <c r="R24" i="35"/>
  <c r="R25" i="35"/>
  <c r="R26" i="35"/>
  <c r="R27" i="35"/>
  <c r="R28" i="35"/>
  <c r="R29" i="35"/>
  <c r="R30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1" i="1" s="1"/>
  <c r="H12" i="1" s="1"/>
  <c r="H13" i="1" s="1"/>
  <c r="H14" i="1" s="1"/>
  <c r="H15" i="1" s="1"/>
  <c r="H16" i="1" s="1"/>
  <c r="H17" i="1" s="1"/>
  <c r="H18" i="1" s="1"/>
  <c r="H17" i="21"/>
  <c r="H18" i="21" s="1"/>
  <c r="H19" i="21" s="1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B10" i="32"/>
  <c r="H10" i="32" s="1"/>
  <c r="H218" i="61" s="1"/>
  <c r="G10" i="1"/>
  <c r="G11" i="1" s="1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B20" i="32"/>
  <c r="H20" i="32" s="1"/>
  <c r="H228" i="61" s="1"/>
  <c r="P9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L230" i="39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P10" i="36"/>
  <c r="L12" i="36"/>
  <c r="L13" i="36"/>
  <c r="L14" i="36"/>
  <c r="L15" i="36"/>
  <c r="L16" i="36"/>
  <c r="L17" i="36"/>
  <c r="L18" i="36"/>
  <c r="L19" i="36"/>
  <c r="L20" i="36"/>
  <c r="L21" i="36"/>
  <c r="L23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P9" i="26"/>
  <c r="G15" i="26"/>
  <c r="G16" i="26" s="1"/>
  <c r="G17" i="26" s="1"/>
  <c r="G18" i="26" s="1"/>
  <c r="G19" i="26" s="1"/>
  <c r="G20" i="26" s="1"/>
  <c r="G21" i="26" s="1"/>
  <c r="G22" i="26" s="1"/>
  <c r="H15" i="26"/>
  <c r="H16" i="26" s="1"/>
  <c r="H17" i="26" s="1"/>
  <c r="H18" i="26" s="1"/>
  <c r="H19" i="26" s="1"/>
  <c r="H20" i="26" s="1"/>
  <c r="H21" i="26" s="1"/>
  <c r="H22" i="26" s="1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E22" i="32" s="1"/>
  <c r="L206" i="26"/>
  <c r="H207" i="26"/>
  <c r="L207" i="26"/>
  <c r="H208" i="26"/>
  <c r="L208" i="26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O3" i="8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G10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2" i="3"/>
  <c r="L146" i="3"/>
  <c r="H143" i="3"/>
  <c r="L147" i="3"/>
  <c r="H144" i="3"/>
  <c r="L148" i="3"/>
  <c r="H145" i="3"/>
  <c r="L149" i="3"/>
  <c r="H146" i="3"/>
  <c r="L150" i="3"/>
  <c r="H147" i="3"/>
  <c r="L151" i="3"/>
  <c r="H148" i="3"/>
  <c r="L152" i="3"/>
  <c r="H149" i="3"/>
  <c r="L153" i="3"/>
  <c r="H150" i="3"/>
  <c r="L154" i="3"/>
  <c r="H151" i="3"/>
  <c r="H152" i="3"/>
  <c r="H153" i="3"/>
  <c r="L157" i="3"/>
  <c r="H154" i="3"/>
  <c r="L158" i="3"/>
  <c r="H155" i="3"/>
  <c r="L159" i="3"/>
  <c r="H156" i="3"/>
  <c r="L160" i="3"/>
  <c r="H157" i="3"/>
  <c r="L161" i="3"/>
  <c r="H158" i="3"/>
  <c r="L162" i="3"/>
  <c r="H159" i="3"/>
  <c r="L163" i="3"/>
  <c r="H160" i="3"/>
  <c r="L164" i="3"/>
  <c r="H161" i="3"/>
  <c r="L165" i="3"/>
  <c r="H162" i="3"/>
  <c r="L166" i="3"/>
  <c r="H163" i="3"/>
  <c r="L167" i="3"/>
  <c r="H164" i="3"/>
  <c r="L168" i="3"/>
  <c r="H165" i="3"/>
  <c r="L169" i="3"/>
  <c r="H166" i="3"/>
  <c r="L170" i="3"/>
  <c r="H167" i="3"/>
  <c r="L171" i="3"/>
  <c r="H168" i="3"/>
  <c r="L172" i="3"/>
  <c r="H169" i="3"/>
  <c r="L173" i="3"/>
  <c r="H170" i="3"/>
  <c r="L174" i="3"/>
  <c r="H171" i="3"/>
  <c r="L175" i="3"/>
  <c r="H172" i="3"/>
  <c r="L176" i="3"/>
  <c r="H173" i="3"/>
  <c r="L177" i="3"/>
  <c r="H174" i="3"/>
  <c r="L178" i="3"/>
  <c r="H175" i="3"/>
  <c r="L179" i="3"/>
  <c r="H176" i="3"/>
  <c r="L180" i="3"/>
  <c r="H177" i="3"/>
  <c r="L181" i="3"/>
  <c r="H178" i="3"/>
  <c r="L182" i="3"/>
  <c r="H179" i="3"/>
  <c r="L183" i="3"/>
  <c r="H180" i="3"/>
  <c r="L184" i="3"/>
  <c r="H181" i="3"/>
  <c r="L185" i="3"/>
  <c r="H182" i="3"/>
  <c r="L186" i="3"/>
  <c r="H183" i="3"/>
  <c r="L187" i="3"/>
  <c r="H184" i="3"/>
  <c r="L188" i="3"/>
  <c r="H185" i="3"/>
  <c r="L189" i="3"/>
  <c r="H186" i="3"/>
  <c r="L190" i="3"/>
  <c r="H187" i="3"/>
  <c r="L191" i="3"/>
  <c r="H188" i="3"/>
  <c r="L192" i="3"/>
  <c r="H189" i="3"/>
  <c r="L193" i="3"/>
  <c r="H190" i="3"/>
  <c r="L194" i="3"/>
  <c r="H191" i="3"/>
  <c r="L195" i="3"/>
  <c r="H192" i="3"/>
  <c r="L196" i="3"/>
  <c r="H193" i="3"/>
  <c r="L197" i="3"/>
  <c r="H194" i="3"/>
  <c r="L198" i="3"/>
  <c r="H195" i="3"/>
  <c r="L199" i="3"/>
  <c r="H196" i="3"/>
  <c r="L200" i="3"/>
  <c r="H197" i="3"/>
  <c r="L201" i="3"/>
  <c r="H198" i="3"/>
  <c r="L202" i="3"/>
  <c r="H199" i="3"/>
  <c r="L203" i="3"/>
  <c r="H200" i="3"/>
  <c r="L204" i="3"/>
  <c r="H201" i="3"/>
  <c r="L205" i="3"/>
  <c r="H202" i="3"/>
  <c r="L206" i="3"/>
  <c r="H203" i="3"/>
  <c r="L207" i="3"/>
  <c r="H204" i="3"/>
  <c r="L208" i="3"/>
  <c r="H205" i="3"/>
  <c r="L209" i="3"/>
  <c r="H206" i="3"/>
  <c r="L210" i="3"/>
  <c r="H207" i="3"/>
  <c r="L211" i="3"/>
  <c r="H208" i="3"/>
  <c r="L212" i="3"/>
  <c r="H209" i="3"/>
  <c r="L213" i="3"/>
  <c r="H210" i="3"/>
  <c r="L214" i="3"/>
  <c r="H211" i="3"/>
  <c r="H20" i="21"/>
  <c r="H21" i="21" s="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21" i="18"/>
  <c r="L22" i="18"/>
  <c r="L23" i="18"/>
  <c r="L24" i="18"/>
  <c r="L25" i="18"/>
  <c r="P25" i="18"/>
  <c r="L26" i="18"/>
  <c r="P26" i="18"/>
  <c r="G22" i="18"/>
  <c r="H22" i="18"/>
  <c r="L27" i="18"/>
  <c r="P27" i="18"/>
  <c r="G23" i="18"/>
  <c r="H23" i="18"/>
  <c r="L28" i="18"/>
  <c r="P28" i="18"/>
  <c r="G24" i="18"/>
  <c r="H24" i="18"/>
  <c r="L29" i="18"/>
  <c r="P29" i="18"/>
  <c r="G25" i="18"/>
  <c r="H25" i="18"/>
  <c r="L30" i="18"/>
  <c r="P30" i="18"/>
  <c r="G26" i="18"/>
  <c r="H26" i="18"/>
  <c r="L31" i="18"/>
  <c r="P31" i="18"/>
  <c r="G27" i="18"/>
  <c r="H27" i="18"/>
  <c r="L32" i="18"/>
  <c r="P32" i="18"/>
  <c r="G28" i="18"/>
  <c r="H28" i="18"/>
  <c r="L33" i="18"/>
  <c r="P33" i="18"/>
  <c r="G29" i="18"/>
  <c r="H29" i="18"/>
  <c r="L34" i="18"/>
  <c r="P34" i="18"/>
  <c r="G30" i="18"/>
  <c r="H30" i="18"/>
  <c r="L35" i="18"/>
  <c r="P35" i="18"/>
  <c r="G31" i="18"/>
  <c r="H31" i="18"/>
  <c r="L36" i="18"/>
  <c r="P36" i="18"/>
  <c r="G32" i="18"/>
  <c r="H32" i="18"/>
  <c r="L37" i="18"/>
  <c r="P37" i="18"/>
  <c r="G33" i="18"/>
  <c r="H33" i="18"/>
  <c r="L38" i="18"/>
  <c r="P38" i="18"/>
  <c r="G34" i="18"/>
  <c r="H34" i="18"/>
  <c r="L39" i="18"/>
  <c r="P39" i="18"/>
  <c r="G35" i="18"/>
  <c r="H35" i="18"/>
  <c r="L40" i="18"/>
  <c r="P40" i="18"/>
  <c r="G36" i="18"/>
  <c r="H36" i="18"/>
  <c r="L41" i="18"/>
  <c r="P41" i="18"/>
  <c r="G37" i="18"/>
  <c r="H37" i="18"/>
  <c r="L42" i="18"/>
  <c r="P42" i="18"/>
  <c r="G38" i="18"/>
  <c r="H38" i="18"/>
  <c r="L43" i="18"/>
  <c r="P43" i="18"/>
  <c r="G39" i="18"/>
  <c r="H39" i="18"/>
  <c r="L44" i="18"/>
  <c r="P44" i="18"/>
  <c r="G40" i="18"/>
  <c r="H40" i="18"/>
  <c r="L45" i="18"/>
  <c r="P45" i="18"/>
  <c r="G41" i="18"/>
  <c r="H41" i="18"/>
  <c r="L46" i="18"/>
  <c r="P46" i="18"/>
  <c r="G42" i="18"/>
  <c r="H42" i="18"/>
  <c r="L47" i="18"/>
  <c r="P47" i="18"/>
  <c r="G43" i="18"/>
  <c r="H43" i="18"/>
  <c r="L48" i="18"/>
  <c r="P48" i="18"/>
  <c r="G44" i="18"/>
  <c r="P49" i="18" s="1"/>
  <c r="H44" i="18"/>
  <c r="L49" i="18"/>
  <c r="G45" i="18"/>
  <c r="P50" i="18" s="1"/>
  <c r="H45" i="18"/>
  <c r="L50" i="18"/>
  <c r="G46" i="18"/>
  <c r="P51" i="18" s="1"/>
  <c r="H46" i="18"/>
  <c r="G47" i="18"/>
  <c r="P52" i="18" s="1"/>
  <c r="H47" i="18"/>
  <c r="L52" i="18"/>
  <c r="G48" i="18"/>
  <c r="P53" i="18" s="1"/>
  <c r="H48" i="18"/>
  <c r="L53" i="18"/>
  <c r="G49" i="18"/>
  <c r="P54" i="18" s="1"/>
  <c r="H49" i="18"/>
  <c r="L54" i="18"/>
  <c r="G50" i="18"/>
  <c r="P55" i="18" s="1"/>
  <c r="H50" i="18"/>
  <c r="L55" i="18"/>
  <c r="G51" i="18"/>
  <c r="P56" i="18" s="1"/>
  <c r="H51" i="18"/>
  <c r="L56" i="18"/>
  <c r="G52" i="18"/>
  <c r="P57" i="18" s="1"/>
  <c r="H52" i="18"/>
  <c r="L57" i="18"/>
  <c r="G53" i="18"/>
  <c r="P58" i="18" s="1"/>
  <c r="H53" i="18"/>
  <c r="L58" i="18"/>
  <c r="G54" i="18"/>
  <c r="P59" i="18" s="1"/>
  <c r="H54" i="18"/>
  <c r="L59" i="18"/>
  <c r="G55" i="18"/>
  <c r="P60" i="18" s="1"/>
  <c r="H55" i="18"/>
  <c r="L60" i="18"/>
  <c r="G56" i="18"/>
  <c r="H56" i="18"/>
  <c r="L61" i="18"/>
  <c r="P61" i="18"/>
  <c r="G57" i="18"/>
  <c r="H57" i="18"/>
  <c r="L62" i="18"/>
  <c r="P62" i="18"/>
  <c r="G58" i="18"/>
  <c r="H58" i="18"/>
  <c r="L63" i="18"/>
  <c r="P63" i="18"/>
  <c r="G59" i="18"/>
  <c r="H59" i="18"/>
  <c r="L64" i="18"/>
  <c r="P64" i="18"/>
  <c r="G60" i="18"/>
  <c r="H60" i="18"/>
  <c r="L65" i="18"/>
  <c r="P65" i="18"/>
  <c r="G61" i="18"/>
  <c r="H61" i="18"/>
  <c r="L66" i="18"/>
  <c r="P66" i="18"/>
  <c r="G62" i="18"/>
  <c r="H62" i="18"/>
  <c r="L67" i="18"/>
  <c r="P67" i="18"/>
  <c r="G63" i="18"/>
  <c r="H63" i="18"/>
  <c r="L68" i="18"/>
  <c r="P68" i="18"/>
  <c r="G64" i="18"/>
  <c r="H64" i="18"/>
  <c r="L69" i="18"/>
  <c r="P69" i="18"/>
  <c r="G65" i="18"/>
  <c r="H65" i="18"/>
  <c r="L70" i="18"/>
  <c r="P70" i="18"/>
  <c r="G66" i="18"/>
  <c r="H66" i="18"/>
  <c r="L71" i="18"/>
  <c r="P71" i="18"/>
  <c r="G67" i="18"/>
  <c r="H67" i="18"/>
  <c r="L72" i="18"/>
  <c r="P72" i="18"/>
  <c r="G68" i="18"/>
  <c r="H68" i="18"/>
  <c r="L73" i="18"/>
  <c r="P73" i="18"/>
  <c r="G69" i="18"/>
  <c r="H69" i="18"/>
  <c r="L74" i="18"/>
  <c r="P74" i="18"/>
  <c r="G70" i="18"/>
  <c r="H70" i="18"/>
  <c r="L75" i="18"/>
  <c r="P75" i="18"/>
  <c r="G71" i="18"/>
  <c r="H71" i="18"/>
  <c r="L76" i="18"/>
  <c r="P76" i="18"/>
  <c r="G72" i="18"/>
  <c r="H72" i="18"/>
  <c r="L77" i="18"/>
  <c r="P77" i="18"/>
  <c r="G73" i="18"/>
  <c r="H73" i="18"/>
  <c r="L78" i="18"/>
  <c r="P78" i="18"/>
  <c r="G74" i="18"/>
  <c r="H74" i="18"/>
  <c r="L79" i="18"/>
  <c r="P79" i="18"/>
  <c r="G75" i="18"/>
  <c r="H75" i="18"/>
  <c r="L80" i="18"/>
  <c r="P80" i="18"/>
  <c r="G76" i="18"/>
  <c r="H76" i="18"/>
  <c r="L81" i="18"/>
  <c r="P81" i="18"/>
  <c r="G77" i="18"/>
  <c r="H77" i="18"/>
  <c r="L82" i="18"/>
  <c r="P82" i="18"/>
  <c r="G78" i="18"/>
  <c r="H78" i="18"/>
  <c r="L83" i="18"/>
  <c r="P83" i="18"/>
  <c r="G79" i="18"/>
  <c r="H79" i="18"/>
  <c r="L84" i="18"/>
  <c r="P84" i="18"/>
  <c r="G80" i="18"/>
  <c r="H80" i="18"/>
  <c r="L85" i="18"/>
  <c r="P85" i="18"/>
  <c r="G81" i="18"/>
  <c r="H81" i="18"/>
  <c r="L86" i="18"/>
  <c r="P86" i="18"/>
  <c r="G82" i="18"/>
  <c r="H82" i="18"/>
  <c r="L87" i="18"/>
  <c r="P87" i="18"/>
  <c r="G83" i="18"/>
  <c r="H83" i="18"/>
  <c r="L88" i="18"/>
  <c r="P88" i="18"/>
  <c r="G84" i="18"/>
  <c r="H84" i="18"/>
  <c r="L89" i="18"/>
  <c r="P89" i="18"/>
  <c r="G85" i="18"/>
  <c r="H85" i="18"/>
  <c r="L90" i="18"/>
  <c r="P90" i="18"/>
  <c r="G86" i="18"/>
  <c r="H86" i="18"/>
  <c r="L91" i="18"/>
  <c r="P91" i="18"/>
  <c r="G87" i="18"/>
  <c r="H87" i="18"/>
  <c r="L92" i="18"/>
  <c r="P92" i="18"/>
  <c r="G88" i="18"/>
  <c r="H88" i="18"/>
  <c r="L93" i="18"/>
  <c r="P93" i="18"/>
  <c r="G89" i="18"/>
  <c r="H89" i="18"/>
  <c r="L94" i="18"/>
  <c r="P94" i="18"/>
  <c r="G90" i="18"/>
  <c r="H90" i="18"/>
  <c r="L95" i="18"/>
  <c r="P95" i="18"/>
  <c r="G91" i="18"/>
  <c r="H91" i="18"/>
  <c r="L96" i="18"/>
  <c r="P96" i="18"/>
  <c r="G92" i="18"/>
  <c r="H92" i="18"/>
  <c r="L97" i="18"/>
  <c r="P97" i="18"/>
  <c r="G93" i="18"/>
  <c r="H93" i="18"/>
  <c r="L98" i="18"/>
  <c r="P98" i="18"/>
  <c r="G94" i="18"/>
  <c r="H94" i="18"/>
  <c r="L99" i="18"/>
  <c r="P99" i="18"/>
  <c r="G95" i="18"/>
  <c r="H95" i="18"/>
  <c r="L100" i="18"/>
  <c r="P100" i="18"/>
  <c r="G96" i="18"/>
  <c r="H96" i="18"/>
  <c r="L101" i="18"/>
  <c r="P101" i="18"/>
  <c r="G97" i="18"/>
  <c r="H97" i="18"/>
  <c r="L102" i="18"/>
  <c r="P102" i="18"/>
  <c r="G98" i="18"/>
  <c r="H98" i="18"/>
  <c r="L103" i="18"/>
  <c r="P103" i="18"/>
  <c r="G99" i="18"/>
  <c r="H99" i="18"/>
  <c r="L104" i="18"/>
  <c r="P104" i="18"/>
  <c r="G100" i="18"/>
  <c r="H100" i="18"/>
  <c r="L105" i="18"/>
  <c r="P105" i="18"/>
  <c r="G101" i="18"/>
  <c r="H101" i="18"/>
  <c r="L106" i="18"/>
  <c r="P106" i="18"/>
  <c r="G102" i="18"/>
  <c r="H102" i="18"/>
  <c r="L107" i="18"/>
  <c r="P107" i="18"/>
  <c r="G103" i="18"/>
  <c r="H103" i="18"/>
  <c r="L108" i="18"/>
  <c r="P108" i="18"/>
  <c r="G104" i="18"/>
  <c r="H104" i="18"/>
  <c r="L109" i="18"/>
  <c r="P109" i="18"/>
  <c r="G105" i="18"/>
  <c r="H105" i="18"/>
  <c r="L110" i="18"/>
  <c r="P110" i="18"/>
  <c r="G106" i="18"/>
  <c r="H106" i="18"/>
  <c r="L111" i="18"/>
  <c r="P111" i="18"/>
  <c r="G107" i="18"/>
  <c r="H107" i="18"/>
  <c r="L112" i="18"/>
  <c r="P112" i="18"/>
  <c r="G108" i="18"/>
  <c r="H108" i="18"/>
  <c r="L113" i="18"/>
  <c r="P113" i="18"/>
  <c r="G109" i="18"/>
  <c r="H109" i="18"/>
  <c r="L114" i="18"/>
  <c r="P114" i="18"/>
  <c r="G110" i="18"/>
  <c r="H110" i="18"/>
  <c r="L115" i="18"/>
  <c r="P115" i="18"/>
  <c r="G111" i="18"/>
  <c r="H111" i="18"/>
  <c r="L116" i="18"/>
  <c r="P116" i="18"/>
  <c r="G112" i="18"/>
  <c r="H112" i="18"/>
  <c r="L117" i="18"/>
  <c r="P117" i="18"/>
  <c r="G113" i="18"/>
  <c r="H113" i="18"/>
  <c r="L118" i="18"/>
  <c r="P118" i="18"/>
  <c r="G114" i="18"/>
  <c r="H114" i="18"/>
  <c r="L119" i="18"/>
  <c r="P119" i="18"/>
  <c r="G115" i="18"/>
  <c r="H115" i="18"/>
  <c r="L120" i="18"/>
  <c r="P120" i="18"/>
  <c r="G116" i="18"/>
  <c r="H116" i="18"/>
  <c r="L121" i="18"/>
  <c r="P121" i="18"/>
  <c r="G117" i="18"/>
  <c r="H117" i="18"/>
  <c r="L122" i="18"/>
  <c r="P122" i="18"/>
  <c r="G118" i="18"/>
  <c r="H118" i="18"/>
  <c r="L123" i="18"/>
  <c r="P123" i="18"/>
  <c r="G119" i="18"/>
  <c r="H119" i="18"/>
  <c r="L124" i="18"/>
  <c r="P124" i="18"/>
  <c r="G120" i="18"/>
  <c r="H120" i="18"/>
  <c r="L125" i="18"/>
  <c r="P125" i="18"/>
  <c r="G121" i="18"/>
  <c r="H121" i="18"/>
  <c r="L126" i="18"/>
  <c r="P126" i="18"/>
  <c r="G122" i="18"/>
  <c r="H122" i="18"/>
  <c r="L127" i="18"/>
  <c r="P127" i="18"/>
  <c r="G123" i="18"/>
  <c r="H123" i="18"/>
  <c r="L128" i="18"/>
  <c r="P128" i="18"/>
  <c r="G124" i="18"/>
  <c r="H124" i="18"/>
  <c r="L129" i="18"/>
  <c r="P129" i="18"/>
  <c r="G125" i="18"/>
  <c r="H125" i="18"/>
  <c r="L130" i="18"/>
  <c r="P130" i="18"/>
  <c r="G126" i="18"/>
  <c r="H126" i="18"/>
  <c r="L131" i="18"/>
  <c r="P131" i="18"/>
  <c r="G127" i="18"/>
  <c r="H127" i="18"/>
  <c r="L132" i="18"/>
  <c r="P132" i="18"/>
  <c r="G128" i="18"/>
  <c r="H128" i="18"/>
  <c r="L133" i="18"/>
  <c r="P133" i="18"/>
  <c r="G129" i="18"/>
  <c r="H129" i="18"/>
  <c r="L134" i="18"/>
  <c r="P134" i="18"/>
  <c r="G130" i="18"/>
  <c r="H130" i="18"/>
  <c r="L135" i="18"/>
  <c r="P135" i="18"/>
  <c r="G131" i="18"/>
  <c r="H131" i="18"/>
  <c r="L136" i="18"/>
  <c r="P136" i="18"/>
  <c r="G132" i="18"/>
  <c r="H132" i="18"/>
  <c r="L137" i="18"/>
  <c r="P137" i="18"/>
  <c r="G133" i="18"/>
  <c r="H133" i="18"/>
  <c r="L138" i="18"/>
  <c r="P138" i="18"/>
  <c r="G134" i="18"/>
  <c r="H134" i="18"/>
  <c r="L139" i="18"/>
  <c r="P139" i="18"/>
  <c r="G135" i="18"/>
  <c r="H135" i="18"/>
  <c r="L140" i="18"/>
  <c r="P140" i="18"/>
  <c r="G136" i="18"/>
  <c r="H136" i="18"/>
  <c r="L141" i="18"/>
  <c r="P141" i="18"/>
  <c r="G137" i="18"/>
  <c r="H137" i="18"/>
  <c r="L142" i="18"/>
  <c r="P142" i="18"/>
  <c r="G138" i="18"/>
  <c r="H138" i="18"/>
  <c r="L143" i="18"/>
  <c r="P143" i="18"/>
  <c r="G139" i="18"/>
  <c r="H139" i="18"/>
  <c r="L144" i="18"/>
  <c r="P144" i="18"/>
  <c r="G140" i="18"/>
  <c r="H140" i="18"/>
  <c r="L145" i="18"/>
  <c r="P145" i="18"/>
  <c r="G141" i="18"/>
  <c r="H141" i="18"/>
  <c r="L146" i="18"/>
  <c r="P146" i="18"/>
  <c r="G142" i="18"/>
  <c r="H142" i="18"/>
  <c r="L147" i="18"/>
  <c r="P147" i="18"/>
  <c r="G143" i="18"/>
  <c r="H143" i="18"/>
  <c r="L148" i="18"/>
  <c r="P148" i="18"/>
  <c r="G144" i="18"/>
  <c r="H144" i="18"/>
  <c r="L149" i="18"/>
  <c r="P149" i="18"/>
  <c r="G145" i="18"/>
  <c r="H145" i="18"/>
  <c r="L150" i="18"/>
  <c r="P150" i="18"/>
  <c r="G146" i="18"/>
  <c r="H146" i="18"/>
  <c r="L151" i="18"/>
  <c r="P151" i="18"/>
  <c r="G147" i="18"/>
  <c r="H147" i="18"/>
  <c r="L152" i="18"/>
  <c r="P152" i="18"/>
  <c r="G148" i="18"/>
  <c r="H148" i="18"/>
  <c r="L153" i="18"/>
  <c r="P153" i="18"/>
  <c r="G149" i="18"/>
  <c r="H149" i="18"/>
  <c r="L154" i="18"/>
  <c r="P154" i="18"/>
  <c r="G150" i="18"/>
  <c r="H150" i="18"/>
  <c r="L155" i="18"/>
  <c r="P155" i="18"/>
  <c r="G151" i="18"/>
  <c r="H151" i="18"/>
  <c r="L156" i="18"/>
  <c r="P156" i="18"/>
  <c r="G152" i="18"/>
  <c r="H152" i="18"/>
  <c r="L157" i="18"/>
  <c r="P157" i="18"/>
  <c r="G153" i="18"/>
  <c r="H153" i="18"/>
  <c r="L158" i="18"/>
  <c r="P158" i="18"/>
  <c r="G154" i="18"/>
  <c r="H154" i="18"/>
  <c r="L159" i="18"/>
  <c r="P159" i="18"/>
  <c r="G155" i="18"/>
  <c r="H155" i="18"/>
  <c r="L160" i="18"/>
  <c r="P160" i="18"/>
  <c r="G156" i="18"/>
  <c r="H156" i="18"/>
  <c r="L161" i="18"/>
  <c r="P161" i="18"/>
  <c r="G157" i="18"/>
  <c r="H157" i="18"/>
  <c r="L162" i="18"/>
  <c r="P162" i="18"/>
  <c r="G158" i="18"/>
  <c r="H158" i="18"/>
  <c r="L163" i="18"/>
  <c r="P163" i="18"/>
  <c r="G159" i="18"/>
  <c r="H159" i="18"/>
  <c r="L164" i="18"/>
  <c r="P164" i="18"/>
  <c r="G160" i="18"/>
  <c r="H160" i="18"/>
  <c r="L165" i="18"/>
  <c r="P165" i="18"/>
  <c r="G161" i="18"/>
  <c r="H161" i="18"/>
  <c r="L166" i="18"/>
  <c r="P166" i="18"/>
  <c r="G162" i="18"/>
  <c r="H162" i="18"/>
  <c r="L167" i="18"/>
  <c r="P167" i="18"/>
  <c r="G163" i="18"/>
  <c r="H163" i="18"/>
  <c r="L168" i="18"/>
  <c r="P168" i="18"/>
  <c r="G164" i="18"/>
  <c r="H164" i="18"/>
  <c r="L169" i="18"/>
  <c r="P169" i="18"/>
  <c r="G165" i="18"/>
  <c r="H165" i="18"/>
  <c r="L170" i="18"/>
  <c r="P170" i="18"/>
  <c r="G166" i="18"/>
  <c r="H166" i="18"/>
  <c r="L171" i="18"/>
  <c r="P171" i="18"/>
  <c r="G167" i="18"/>
  <c r="H167" i="18"/>
  <c r="L172" i="18"/>
  <c r="P172" i="18"/>
  <c r="G168" i="18"/>
  <c r="H168" i="18"/>
  <c r="L173" i="18"/>
  <c r="P173" i="18"/>
  <c r="G169" i="18"/>
  <c r="H169" i="18"/>
  <c r="L174" i="18"/>
  <c r="P174" i="18"/>
  <c r="G170" i="18"/>
  <c r="H170" i="18"/>
  <c r="L175" i="18"/>
  <c r="P175" i="18"/>
  <c r="G171" i="18"/>
  <c r="H171" i="18"/>
  <c r="L176" i="18"/>
  <c r="P176" i="18"/>
  <c r="G172" i="18"/>
  <c r="H172" i="18"/>
  <c r="L177" i="18"/>
  <c r="P177" i="18"/>
  <c r="G173" i="18"/>
  <c r="H173" i="18"/>
  <c r="L178" i="18"/>
  <c r="P178" i="18"/>
  <c r="G174" i="18"/>
  <c r="H174" i="18"/>
  <c r="L179" i="18"/>
  <c r="P179" i="18"/>
  <c r="G175" i="18"/>
  <c r="H175" i="18"/>
  <c r="L180" i="18"/>
  <c r="P180" i="18"/>
  <c r="G176" i="18"/>
  <c r="H176" i="18"/>
  <c r="L181" i="18"/>
  <c r="P181" i="18"/>
  <c r="G177" i="18"/>
  <c r="H177" i="18"/>
  <c r="L182" i="18"/>
  <c r="P182" i="18"/>
  <c r="G178" i="18"/>
  <c r="H178" i="18"/>
  <c r="L183" i="18"/>
  <c r="P183" i="18"/>
  <c r="G179" i="18"/>
  <c r="H179" i="18"/>
  <c r="L184" i="18"/>
  <c r="P184" i="18"/>
  <c r="G180" i="18"/>
  <c r="H180" i="18"/>
  <c r="L185" i="18"/>
  <c r="P185" i="18"/>
  <c r="G181" i="18"/>
  <c r="H181" i="18"/>
  <c r="L186" i="18"/>
  <c r="P186" i="18"/>
  <c r="G182" i="18"/>
  <c r="H182" i="18"/>
  <c r="L187" i="18"/>
  <c r="P187" i="18"/>
  <c r="G183" i="18"/>
  <c r="H183" i="18"/>
  <c r="L188" i="18"/>
  <c r="P188" i="18"/>
  <c r="G184" i="18"/>
  <c r="H184" i="18"/>
  <c r="L189" i="18"/>
  <c r="P189" i="18"/>
  <c r="G185" i="18"/>
  <c r="H185" i="18"/>
  <c r="L190" i="18"/>
  <c r="P190" i="18"/>
  <c r="G186" i="18"/>
  <c r="H186" i="18"/>
  <c r="L191" i="18"/>
  <c r="P191" i="18"/>
  <c r="G187" i="18"/>
  <c r="H187" i="18"/>
  <c r="L192" i="18"/>
  <c r="P192" i="18"/>
  <c r="G188" i="18"/>
  <c r="H188" i="18"/>
  <c r="L193" i="18"/>
  <c r="P193" i="18"/>
  <c r="G189" i="18"/>
  <c r="H189" i="18"/>
  <c r="L194" i="18"/>
  <c r="P194" i="18"/>
  <c r="G190" i="18"/>
  <c r="H190" i="18"/>
  <c r="L195" i="18"/>
  <c r="P195" i="18"/>
  <c r="G191" i="18"/>
  <c r="H191" i="18"/>
  <c r="L196" i="18"/>
  <c r="P196" i="18"/>
  <c r="G192" i="18"/>
  <c r="H192" i="18"/>
  <c r="L197" i="18"/>
  <c r="P197" i="18"/>
  <c r="G193" i="18"/>
  <c r="H193" i="18"/>
  <c r="L198" i="18"/>
  <c r="P198" i="18"/>
  <c r="G194" i="18"/>
  <c r="H194" i="18"/>
  <c r="L199" i="18"/>
  <c r="P199" i="18"/>
  <c r="G195" i="18"/>
  <c r="H195" i="18"/>
  <c r="L200" i="18"/>
  <c r="P200" i="18"/>
  <c r="G196" i="18"/>
  <c r="H196" i="18"/>
  <c r="L201" i="18"/>
  <c r="P201" i="18"/>
  <c r="G197" i="18"/>
  <c r="H197" i="18"/>
  <c r="L202" i="18"/>
  <c r="P202" i="18"/>
  <c r="G198" i="18"/>
  <c r="H198" i="18"/>
  <c r="L203" i="18"/>
  <c r="P203" i="18"/>
  <c r="G199" i="18"/>
  <c r="H199" i="18"/>
  <c r="L204" i="18"/>
  <c r="P204" i="18"/>
  <c r="G200" i="18"/>
  <c r="H200" i="18"/>
  <c r="L205" i="18"/>
  <c r="P205" i="18"/>
  <c r="G201" i="18"/>
  <c r="H201" i="18"/>
  <c r="L206" i="18"/>
  <c r="P206" i="18"/>
  <c r="G202" i="18"/>
  <c r="H202" i="18"/>
  <c r="L207" i="18"/>
  <c r="P207" i="18"/>
  <c r="G203" i="18"/>
  <c r="H203" i="18"/>
  <c r="L208" i="18"/>
  <c r="P208" i="18"/>
  <c r="G204" i="18"/>
  <c r="H204" i="18"/>
  <c r="L209" i="18"/>
  <c r="P209" i="18"/>
  <c r="G205" i="18"/>
  <c r="H205" i="18"/>
  <c r="L210" i="18"/>
  <c r="P210" i="18"/>
  <c r="G206" i="18"/>
  <c r="H206" i="18"/>
  <c r="L211" i="18"/>
  <c r="P211" i="18"/>
  <c r="G207" i="18"/>
  <c r="H207" i="18"/>
  <c r="L212" i="18"/>
  <c r="P212" i="18"/>
  <c r="G208" i="18"/>
  <c r="D20" i="32" s="1"/>
  <c r="H208" i="18"/>
  <c r="L213" i="18"/>
  <c r="P213" i="18"/>
  <c r="P9" i="1"/>
  <c r="P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L67" i="1"/>
  <c r="H68" i="1"/>
  <c r="L68" i="1"/>
  <c r="H69" i="1"/>
  <c r="L69" i="1"/>
  <c r="H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P9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H89" i="38"/>
  <c r="L89" i="38"/>
  <c r="H90" i="38"/>
  <c r="L90" i="38"/>
  <c r="H91" i="38"/>
  <c r="L91" i="38"/>
  <c r="H92" i="38"/>
  <c r="L92" i="38"/>
  <c r="H93" i="38"/>
  <c r="L93" i="38"/>
  <c r="H94" i="38"/>
  <c r="L94" i="38"/>
  <c r="H95" i="38"/>
  <c r="L95" i="38"/>
  <c r="H96" i="38"/>
  <c r="L96" i="38"/>
  <c r="H97" i="38"/>
  <c r="L97" i="38"/>
  <c r="H98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E20" i="32"/>
  <c r="B16" i="32"/>
  <c r="H16" i="32" s="1"/>
  <c r="H224" i="61" s="1"/>
  <c r="E10" i="32"/>
  <c r="E25" i="32"/>
  <c r="B8" i="32"/>
  <c r="H8" i="32" s="1"/>
  <c r="H216" i="61" s="1"/>
  <c r="B12" i="32"/>
  <c r="H12" i="32" s="1"/>
  <c r="H220" i="61" s="1"/>
  <c r="E12" i="32"/>
  <c r="B18" i="32"/>
  <c r="H18" i="32" s="1"/>
  <c r="H226" i="61" s="1"/>
  <c r="B21" i="32"/>
  <c r="H21" i="32" s="1"/>
  <c r="H229" i="61" s="1"/>
  <c r="B13" i="32"/>
  <c r="H13" i="32" s="1"/>
  <c r="H221" i="61" s="1"/>
  <c r="P15" i="26"/>
  <c r="P16" i="26"/>
  <c r="P17" i="26"/>
  <c r="P18" i="26"/>
  <c r="P19" i="26"/>
  <c r="P20" i="26"/>
  <c r="P21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D22" i="32" s="1"/>
  <c r="P205" i="26"/>
  <c r="G206" i="26"/>
  <c r="P206" i="26"/>
  <c r="G207" i="26"/>
  <c r="P207" i="26"/>
  <c r="G208" i="26"/>
  <c r="P208" i="26"/>
  <c r="P21" i="21"/>
  <c r="P22" i="21"/>
  <c r="P23" i="21"/>
  <c r="P24" i="21"/>
  <c r="P25" i="21"/>
  <c r="P26" i="21"/>
  <c r="P27" i="21"/>
  <c r="S215" i="21"/>
  <c r="T215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P15" i="38"/>
  <c r="P16" i="38"/>
  <c r="P17" i="38"/>
  <c r="P18" i="38"/>
  <c r="P19" i="38"/>
  <c r="P20" i="38"/>
  <c r="G12" i="38"/>
  <c r="P21" i="38"/>
  <c r="G13" i="38"/>
  <c r="P22" i="38"/>
  <c r="G14" i="38"/>
  <c r="P23" i="38"/>
  <c r="G15" i="38"/>
  <c r="P24" i="38"/>
  <c r="G16" i="38"/>
  <c r="P25" i="38"/>
  <c r="G17" i="38"/>
  <c r="P26" i="38"/>
  <c r="G18" i="38"/>
  <c r="P27" i="38"/>
  <c r="G19" i="38"/>
  <c r="P28" i="38"/>
  <c r="G20" i="38"/>
  <c r="P29" i="38"/>
  <c r="G21" i="38"/>
  <c r="P30" i="38"/>
  <c r="G22" i="38"/>
  <c r="P31" i="38"/>
  <c r="G23" i="38"/>
  <c r="P32" i="38"/>
  <c r="G24" i="38"/>
  <c r="P33" i="38"/>
  <c r="G25" i="38"/>
  <c r="P34" i="38"/>
  <c r="G26" i="38"/>
  <c r="P35" i="38"/>
  <c r="G27" i="38"/>
  <c r="P36" i="38"/>
  <c r="G28" i="38"/>
  <c r="P37" i="38"/>
  <c r="G29" i="38"/>
  <c r="P38" i="38"/>
  <c r="G30" i="38"/>
  <c r="P39" i="38"/>
  <c r="G31" i="38"/>
  <c r="P40" i="38"/>
  <c r="G32" i="38"/>
  <c r="P41" i="38"/>
  <c r="G33" i="38"/>
  <c r="P42" i="38"/>
  <c r="G34" i="38"/>
  <c r="P43" i="38"/>
  <c r="G35" i="38"/>
  <c r="P44" i="38"/>
  <c r="G36" i="38"/>
  <c r="P45" i="38"/>
  <c r="G37" i="38"/>
  <c r="P46" i="38"/>
  <c r="G38" i="38"/>
  <c r="P47" i="38"/>
  <c r="G39" i="38"/>
  <c r="P48" i="38"/>
  <c r="G40" i="38"/>
  <c r="P49" i="38"/>
  <c r="G41" i="38"/>
  <c r="P50" i="38"/>
  <c r="G42" i="38"/>
  <c r="P51" i="38"/>
  <c r="G43" i="38"/>
  <c r="P52" i="38"/>
  <c r="G44" i="38"/>
  <c r="P53" i="38"/>
  <c r="P54" i="38"/>
  <c r="G45" i="38"/>
  <c r="P55" i="38"/>
  <c r="G46" i="38"/>
  <c r="P56" i="38"/>
  <c r="G47" i="38"/>
  <c r="P57" i="38"/>
  <c r="G48" i="38"/>
  <c r="P58" i="38"/>
  <c r="G49" i="38"/>
  <c r="P59" i="38"/>
  <c r="G50" i="38"/>
  <c r="P60" i="38"/>
  <c r="G51" i="38"/>
  <c r="P61" i="38"/>
  <c r="G52" i="38"/>
  <c r="P62" i="38"/>
  <c r="G53" i="38"/>
  <c r="P63" i="38"/>
  <c r="G54" i="38"/>
  <c r="P64" i="38"/>
  <c r="G55" i="38"/>
  <c r="P65" i="38"/>
  <c r="G56" i="38"/>
  <c r="P66" i="38"/>
  <c r="G57" i="38"/>
  <c r="P67" i="38"/>
  <c r="G58" i="38"/>
  <c r="P68" i="38"/>
  <c r="G59" i="38"/>
  <c r="P69" i="38"/>
  <c r="G60" i="38"/>
  <c r="P70" i="38"/>
  <c r="G61" i="38"/>
  <c r="P71" i="38"/>
  <c r="G62" i="38"/>
  <c r="P72" i="38"/>
  <c r="G63" i="38"/>
  <c r="P73" i="38"/>
  <c r="G64" i="38"/>
  <c r="P74" i="38"/>
  <c r="G65" i="38"/>
  <c r="P75" i="38"/>
  <c r="G66" i="38"/>
  <c r="P76" i="38"/>
  <c r="G67" i="38"/>
  <c r="P77" i="38"/>
  <c r="G68" i="38"/>
  <c r="P78" i="38"/>
  <c r="G69" i="38"/>
  <c r="P79" i="38"/>
  <c r="G70" i="38"/>
  <c r="P80" i="38"/>
  <c r="G71" i="38"/>
  <c r="P81" i="38"/>
  <c r="G72" i="38"/>
  <c r="P82" i="38"/>
  <c r="G73" i="38"/>
  <c r="P83" i="38"/>
  <c r="G74" i="38"/>
  <c r="P84" i="38"/>
  <c r="G75" i="38"/>
  <c r="P85" i="38"/>
  <c r="G76" i="38"/>
  <c r="P86" i="38"/>
  <c r="G77" i="38"/>
  <c r="P87" i="38"/>
  <c r="G78" i="38"/>
  <c r="P88" i="38"/>
  <c r="G79" i="38"/>
  <c r="P89" i="38"/>
  <c r="G80" i="38"/>
  <c r="P90" i="38"/>
  <c r="G81" i="38"/>
  <c r="P91" i="38"/>
  <c r="G82" i="38"/>
  <c r="P92" i="38"/>
  <c r="G83" i="38"/>
  <c r="P93" i="38"/>
  <c r="G84" i="38"/>
  <c r="P94" i="38"/>
  <c r="G85" i="38"/>
  <c r="P95" i="38"/>
  <c r="G86" i="38"/>
  <c r="P96" i="38"/>
  <c r="G87" i="38"/>
  <c r="P97" i="38"/>
  <c r="G88" i="38"/>
  <c r="P98" i="38"/>
  <c r="G89" i="38"/>
  <c r="P99" i="38"/>
  <c r="G90" i="38"/>
  <c r="P100" i="38"/>
  <c r="G91" i="38"/>
  <c r="P101" i="38"/>
  <c r="G92" i="38"/>
  <c r="P102" i="38"/>
  <c r="G93" i="38"/>
  <c r="P103" i="38"/>
  <c r="G94" i="38"/>
  <c r="P104" i="38"/>
  <c r="G95" i="38"/>
  <c r="P105" i="38"/>
  <c r="G96" i="38"/>
  <c r="P106" i="38"/>
  <c r="G97" i="38"/>
  <c r="P107" i="38"/>
  <c r="G98" i="38"/>
  <c r="P108" i="38"/>
  <c r="G99" i="38"/>
  <c r="P109" i="38"/>
  <c r="G100" i="38"/>
  <c r="P110" i="38"/>
  <c r="G101" i="38"/>
  <c r="P111" i="38"/>
  <c r="G102" i="38"/>
  <c r="P112" i="38"/>
  <c r="G103" i="38"/>
  <c r="P113" i="38"/>
  <c r="G104" i="38"/>
  <c r="P114" i="38"/>
  <c r="G105" i="38"/>
  <c r="P115" i="38"/>
  <c r="G106" i="38"/>
  <c r="P116" i="38"/>
  <c r="G107" i="38"/>
  <c r="P117" i="38"/>
  <c r="G108" i="38"/>
  <c r="P118" i="38"/>
  <c r="G109" i="38"/>
  <c r="P119" i="38"/>
  <c r="G110" i="38"/>
  <c r="P120" i="38"/>
  <c r="G111" i="38"/>
  <c r="P121" i="38"/>
  <c r="G112" i="38"/>
  <c r="P122" i="38"/>
  <c r="G113" i="38"/>
  <c r="P123" i="38"/>
  <c r="G114" i="38"/>
  <c r="P124" i="38"/>
  <c r="G115" i="38"/>
  <c r="P125" i="38"/>
  <c r="G116" i="38"/>
  <c r="P126" i="38"/>
  <c r="G117" i="38"/>
  <c r="P127" i="38"/>
  <c r="G118" i="38"/>
  <c r="P128" i="38"/>
  <c r="G119" i="38"/>
  <c r="P129" i="38"/>
  <c r="G120" i="38"/>
  <c r="P130" i="38"/>
  <c r="G121" i="38"/>
  <c r="P131" i="38"/>
  <c r="G122" i="38"/>
  <c r="P132" i="38"/>
  <c r="G123" i="38"/>
  <c r="P133" i="38"/>
  <c r="G124" i="38"/>
  <c r="P134" i="38"/>
  <c r="G125" i="38"/>
  <c r="P135" i="38"/>
  <c r="G126" i="38"/>
  <c r="P136" i="38"/>
  <c r="G127" i="38"/>
  <c r="P137" i="38"/>
  <c r="G128" i="38"/>
  <c r="P138" i="38"/>
  <c r="G129" i="38"/>
  <c r="P139" i="38"/>
  <c r="G130" i="38"/>
  <c r="P140" i="38"/>
  <c r="G131" i="38"/>
  <c r="P141" i="38"/>
  <c r="G132" i="38"/>
  <c r="P142" i="38"/>
  <c r="G133" i="38"/>
  <c r="P143" i="38"/>
  <c r="G134" i="38"/>
  <c r="P144" i="38"/>
  <c r="G135" i="38"/>
  <c r="P145" i="38"/>
  <c r="G136" i="38"/>
  <c r="P146" i="38"/>
  <c r="G137" i="38"/>
  <c r="P147" i="38"/>
  <c r="G138" i="38"/>
  <c r="P148" i="38"/>
  <c r="G139" i="38"/>
  <c r="P149" i="38"/>
  <c r="G140" i="38"/>
  <c r="P150" i="38"/>
  <c r="G141" i="38"/>
  <c r="P151" i="38"/>
  <c r="G142" i="38"/>
  <c r="P152" i="38"/>
  <c r="G143" i="38"/>
  <c r="P153" i="38"/>
  <c r="G144" i="38"/>
  <c r="P154" i="38"/>
  <c r="G145" i="38"/>
  <c r="P155" i="38"/>
  <c r="G146" i="38"/>
  <c r="P156" i="38"/>
  <c r="G147" i="38"/>
  <c r="P157" i="38"/>
  <c r="G148" i="38"/>
  <c r="P158" i="38"/>
  <c r="G149" i="38"/>
  <c r="P159" i="38"/>
  <c r="G150" i="38"/>
  <c r="P160" i="38"/>
  <c r="G151" i="38"/>
  <c r="P161" i="38"/>
  <c r="G152" i="38"/>
  <c r="P162" i="38"/>
  <c r="G153" i="38"/>
  <c r="P163" i="38"/>
  <c r="G154" i="38"/>
  <c r="P164" i="38"/>
  <c r="G155" i="38"/>
  <c r="P165" i="38"/>
  <c r="G156" i="38"/>
  <c r="P166" i="38"/>
  <c r="G157" i="38"/>
  <c r="P167" i="38"/>
  <c r="G158" i="38"/>
  <c r="P168" i="38"/>
  <c r="G159" i="38"/>
  <c r="P169" i="38"/>
  <c r="G160" i="38"/>
  <c r="P170" i="38"/>
  <c r="G161" i="38"/>
  <c r="P171" i="38"/>
  <c r="G162" i="38"/>
  <c r="P172" i="38"/>
  <c r="G163" i="38"/>
  <c r="P173" i="38"/>
  <c r="G164" i="38"/>
  <c r="P174" i="38"/>
  <c r="G165" i="38"/>
  <c r="P175" i="38"/>
  <c r="G166" i="38"/>
  <c r="P176" i="38"/>
  <c r="G167" i="38"/>
  <c r="P177" i="38"/>
  <c r="G168" i="38"/>
  <c r="P178" i="38"/>
  <c r="G169" i="38"/>
  <c r="P179" i="38"/>
  <c r="G170" i="38"/>
  <c r="P180" i="38"/>
  <c r="G171" i="38"/>
  <c r="P181" i="38"/>
  <c r="G172" i="38"/>
  <c r="P182" i="38"/>
  <c r="G173" i="38"/>
  <c r="P183" i="38"/>
  <c r="G174" i="38"/>
  <c r="P184" i="38"/>
  <c r="G175" i="38"/>
  <c r="P185" i="38"/>
  <c r="G176" i="38"/>
  <c r="P186" i="38"/>
  <c r="G177" i="38"/>
  <c r="P187" i="38"/>
  <c r="G178" i="38"/>
  <c r="P188" i="38"/>
  <c r="G179" i="38"/>
  <c r="P189" i="38"/>
  <c r="G180" i="38"/>
  <c r="P190" i="38"/>
  <c r="G181" i="38"/>
  <c r="P191" i="38"/>
  <c r="G182" i="38"/>
  <c r="P192" i="38"/>
  <c r="G183" i="38"/>
  <c r="P193" i="38"/>
  <c r="G184" i="38"/>
  <c r="P194" i="38"/>
  <c r="G185" i="38"/>
  <c r="P195" i="38"/>
  <c r="G186" i="38"/>
  <c r="P196" i="38"/>
  <c r="G187" i="38"/>
  <c r="P197" i="38"/>
  <c r="G188" i="38"/>
  <c r="P198" i="38"/>
  <c r="G189" i="38"/>
  <c r="P199" i="38"/>
  <c r="G190" i="38"/>
  <c r="P200" i="38"/>
  <c r="G191" i="38"/>
  <c r="P201" i="38"/>
  <c r="G192" i="38"/>
  <c r="P202" i="38"/>
  <c r="G193" i="38"/>
  <c r="P203" i="38"/>
  <c r="G194" i="38"/>
  <c r="P204" i="38"/>
  <c r="G195" i="38"/>
  <c r="P205" i="38"/>
  <c r="G196" i="38"/>
  <c r="P206" i="38"/>
  <c r="G197" i="38"/>
  <c r="D10" i="32" s="1"/>
  <c r="P207" i="38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D6" i="32" s="1"/>
  <c r="L6" i="32" s="1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R186" i="35"/>
  <c r="S186" i="35"/>
  <c r="G11" i="17" l="1"/>
  <c r="P10" i="17"/>
  <c r="G10" i="31"/>
  <c r="G11" i="31" s="1"/>
  <c r="G12" i="31" s="1"/>
  <c r="H10" i="36"/>
  <c r="G21" i="35"/>
  <c r="G22" i="35" s="1"/>
  <c r="G23" i="35" s="1"/>
  <c r="G24" i="35" s="1"/>
  <c r="G25" i="35" s="1"/>
  <c r="G26" i="35" s="1"/>
  <c r="G27" i="35" s="1"/>
  <c r="G28" i="35" s="1"/>
  <c r="G29" i="35" s="1"/>
  <c r="H38" i="16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P11" i="1"/>
  <c r="G12" i="1"/>
  <c r="G38" i="50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40" i="50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107" i="50" s="1"/>
  <c r="H108" i="50" s="1"/>
  <c r="H109" i="50" s="1"/>
  <c r="H110" i="50" s="1"/>
  <c r="H111" i="50" s="1"/>
  <c r="H112" i="50" s="1"/>
  <c r="H113" i="50" s="1"/>
  <c r="H114" i="50" s="1"/>
  <c r="H115" i="50" s="1"/>
  <c r="H116" i="50" s="1"/>
  <c r="H117" i="50" s="1"/>
  <c r="H118" i="50" s="1"/>
  <c r="H119" i="50" s="1"/>
  <c r="H120" i="50" s="1"/>
  <c r="H121" i="50" s="1"/>
  <c r="H122" i="50" s="1"/>
  <c r="H123" i="50" s="1"/>
  <c r="H124" i="50" s="1"/>
  <c r="H125" i="50" s="1"/>
  <c r="H126" i="50" s="1"/>
  <c r="H127" i="50" s="1"/>
  <c r="H128" i="50" s="1"/>
  <c r="H129" i="50" s="1"/>
  <c r="H130" i="50" s="1"/>
  <c r="H131" i="50" s="1"/>
  <c r="H132" i="50" s="1"/>
  <c r="H133" i="50" s="1"/>
  <c r="H134" i="50" s="1"/>
  <c r="H135" i="50" s="1"/>
  <c r="H136" i="50" s="1"/>
  <c r="H137" i="50" s="1"/>
  <c r="H138" i="50" s="1"/>
  <c r="H139" i="50" s="1"/>
  <c r="H140" i="50" s="1"/>
  <c r="H141" i="50" s="1"/>
  <c r="H142" i="50" s="1"/>
  <c r="H143" i="50" s="1"/>
  <c r="H144" i="50" s="1"/>
  <c r="H145" i="50" s="1"/>
  <c r="H146" i="50" s="1"/>
  <c r="H147" i="50" s="1"/>
  <c r="H148" i="50" s="1"/>
  <c r="H149" i="50" s="1"/>
  <c r="H150" i="50" s="1"/>
  <c r="H151" i="50" s="1"/>
  <c r="H152" i="50" s="1"/>
  <c r="H153" i="50" s="1"/>
  <c r="H154" i="50" s="1"/>
  <c r="H155" i="50" s="1"/>
  <c r="H156" i="50" s="1"/>
  <c r="H157" i="50" s="1"/>
  <c r="H158" i="50" s="1"/>
  <c r="H159" i="50" s="1"/>
  <c r="H160" i="50" s="1"/>
  <c r="H161" i="50" s="1"/>
  <c r="H162" i="50" s="1"/>
  <c r="H163" i="50" s="1"/>
  <c r="H164" i="50" s="1"/>
  <c r="H165" i="50" s="1"/>
  <c r="H166" i="50" s="1"/>
  <c r="H167" i="50" s="1"/>
  <c r="H168" i="50" s="1"/>
  <c r="H169" i="50" s="1"/>
  <c r="H170" i="50" s="1"/>
  <c r="H171" i="50" s="1"/>
  <c r="H172" i="50" s="1"/>
  <c r="H173" i="50" s="1"/>
  <c r="H174" i="50" s="1"/>
  <c r="H175" i="50" s="1"/>
  <c r="H176" i="50" s="1"/>
  <c r="H177" i="50" s="1"/>
  <c r="H178" i="50" s="1"/>
  <c r="H179" i="50" s="1"/>
  <c r="H180" i="50" s="1"/>
  <c r="H181" i="50" s="1"/>
  <c r="H182" i="50" s="1"/>
  <c r="H183" i="50" s="1"/>
  <c r="H184" i="50" s="1"/>
  <c r="H185" i="50" s="1"/>
  <c r="H186" i="50" s="1"/>
  <c r="H187" i="50" s="1"/>
  <c r="H188" i="50" s="1"/>
  <c r="H189" i="50" s="1"/>
  <c r="H190" i="50" s="1"/>
  <c r="H191" i="50" s="1"/>
  <c r="H192" i="50" s="1"/>
  <c r="H193" i="50" s="1"/>
  <c r="H194" i="50" s="1"/>
  <c r="H195" i="50" s="1"/>
  <c r="H196" i="50" s="1"/>
  <c r="H197" i="50" s="1"/>
  <c r="H198" i="50" s="1"/>
  <c r="H199" i="50" s="1"/>
  <c r="H200" i="50" s="1"/>
  <c r="H201" i="50" s="1"/>
  <c r="H202" i="50" s="1"/>
  <c r="H203" i="50" s="1"/>
  <c r="H204" i="50" s="1"/>
  <c r="H205" i="50" s="1"/>
  <c r="H206" i="50" s="1"/>
  <c r="H207" i="50" s="1"/>
  <c r="H208" i="50" s="1"/>
  <c r="H209" i="50" s="1"/>
  <c r="H210" i="50" s="1"/>
  <c r="H211" i="50" s="1"/>
  <c r="H212" i="50" s="1"/>
  <c r="H22" i="21"/>
  <c r="H23" i="21" s="1"/>
  <c r="H24" i="21" s="1"/>
  <c r="H25" i="21" s="1"/>
  <c r="H22" i="25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23" i="15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E14" i="32" s="1"/>
  <c r="H209" i="42"/>
  <c r="H210" i="42" s="1"/>
  <c r="H211" i="42" s="1"/>
  <c r="H212" i="42" s="1"/>
  <c r="H213" i="42" s="1"/>
  <c r="G209" i="42"/>
  <c r="P22" i="39"/>
  <c r="G93" i="52"/>
  <c r="P92" i="52"/>
  <c r="H11" i="36" l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E23" i="32" s="1"/>
  <c r="G12" i="17"/>
  <c r="P11" i="17"/>
  <c r="G30" i="35"/>
  <c r="G31" i="35" s="1"/>
  <c r="G13" i="31"/>
  <c r="G14" i="31" s="1"/>
  <c r="G15" i="31" s="1"/>
  <c r="G16" i="31" s="1"/>
  <c r="G17" i="31" s="1"/>
  <c r="G18" i="31" s="1"/>
  <c r="G19" i="31" s="1"/>
  <c r="P11" i="36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E6" i="32"/>
  <c r="M6" i="32" s="1"/>
  <c r="H91" i="16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P12" i="10"/>
  <c r="H10" i="29"/>
  <c r="H11" i="29" s="1"/>
  <c r="H12" i="29" s="1"/>
  <c r="H13" i="29" s="1"/>
  <c r="H14" i="29" s="1"/>
  <c r="H15" i="29" s="1"/>
  <c r="H16" i="29" s="1"/>
  <c r="H17" i="29" s="1"/>
  <c r="P12" i="1"/>
  <c r="G13" i="1"/>
  <c r="G39" i="50"/>
  <c r="P38" i="50"/>
  <c r="H213" i="50"/>
  <c r="H214" i="50" s="1"/>
  <c r="H215" i="50" s="1"/>
  <c r="H216" i="50" s="1"/>
  <c r="H217" i="50" s="1"/>
  <c r="H218" i="50" s="1"/>
  <c r="H219" i="50" s="1"/>
  <c r="H220" i="50" s="1"/>
  <c r="H221" i="50" s="1"/>
  <c r="H222" i="50" s="1"/>
  <c r="H223" i="50" s="1"/>
  <c r="H224" i="50" s="1"/>
  <c r="H225" i="50" s="1"/>
  <c r="H26" i="2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P28" i="21"/>
  <c r="G210" i="42"/>
  <c r="G211" i="42" s="1"/>
  <c r="G212" i="42" s="1"/>
  <c r="G213" i="42" s="1"/>
  <c r="P209" i="42"/>
  <c r="H39" i="25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P23" i="39"/>
  <c r="G94" i="52"/>
  <c r="P93" i="52"/>
  <c r="G13" i="17" l="1"/>
  <c r="P12" i="17"/>
  <c r="H18" i="29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E18" i="32" s="1"/>
  <c r="E17" i="32"/>
  <c r="M17" i="32" s="1"/>
  <c r="G20" i="31"/>
  <c r="G21" i="31" s="1"/>
  <c r="G22" i="31" s="1"/>
  <c r="G23" i="31" s="1"/>
  <c r="G24" i="31" s="1"/>
  <c r="H10" i="39"/>
  <c r="H11" i="39" s="1"/>
  <c r="H12" i="39" s="1"/>
  <c r="H13" i="39" s="1"/>
  <c r="H14" i="39" s="1"/>
  <c r="G10" i="36"/>
  <c r="G11" i="36" s="1"/>
  <c r="G12" i="36" s="1"/>
  <c r="G13" i="36" s="1"/>
  <c r="G14" i="36" s="1"/>
  <c r="G15" i="36" s="1"/>
  <c r="G16" i="36" s="1"/>
  <c r="G17" i="36" s="1"/>
  <c r="G18" i="36" s="1"/>
  <c r="G19" i="36" s="1"/>
  <c r="P12" i="36"/>
  <c r="H99" i="2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E16" i="32"/>
  <c r="H89" i="17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E15" i="32"/>
  <c r="P13" i="10"/>
  <c r="G32" i="35"/>
  <c r="G33" i="35" s="1"/>
  <c r="G34" i="35" s="1"/>
  <c r="P13" i="1"/>
  <c r="G14" i="1"/>
  <c r="G40" i="50"/>
  <c r="P39" i="50"/>
  <c r="P29" i="21"/>
  <c r="H83" i="35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E9" i="32" s="1"/>
  <c r="P24" i="39"/>
  <c r="G95" i="52"/>
  <c r="P94" i="52"/>
  <c r="G14" i="17" l="1"/>
  <c r="P13" i="17"/>
  <c r="H152" i="17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G25" i="31"/>
  <c r="G26" i="31" s="1"/>
  <c r="G27" i="31" s="1"/>
  <c r="H26" i="12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E13" i="32" s="1"/>
  <c r="M13" i="32" s="1"/>
  <c r="P13" i="36"/>
  <c r="H15" i="39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P14" i="10"/>
  <c r="P14" i="1"/>
  <c r="G15" i="1"/>
  <c r="G41" i="50"/>
  <c r="G42" i="50" s="1"/>
  <c r="P40" i="50"/>
  <c r="P30" i="21"/>
  <c r="P9" i="35"/>
  <c r="P25" i="39"/>
  <c r="G96" i="52"/>
  <c r="P95" i="52"/>
  <c r="G15" i="17" l="1"/>
  <c r="P14" i="17"/>
  <c r="G28" i="31"/>
  <c r="E8" i="32"/>
  <c r="M8" i="32" s="1"/>
  <c r="H143" i="39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H229" i="39" s="1"/>
  <c r="H230" i="39" s="1"/>
  <c r="H231" i="39" s="1"/>
  <c r="H232" i="39" s="1"/>
  <c r="H233" i="39" s="1"/>
  <c r="H234" i="39" s="1"/>
  <c r="H235" i="39" s="1"/>
  <c r="H236" i="39" s="1"/>
  <c r="H237" i="39" s="1"/>
  <c r="H238" i="39" s="1"/>
  <c r="H239" i="39" s="1"/>
  <c r="H240" i="39" s="1"/>
  <c r="H241" i="39" s="1"/>
  <c r="H242" i="39" s="1"/>
  <c r="H243" i="39" s="1"/>
  <c r="H244" i="39" s="1"/>
  <c r="H245" i="39" s="1"/>
  <c r="H246" i="39" s="1"/>
  <c r="H247" i="39" s="1"/>
  <c r="H248" i="39" s="1"/>
  <c r="H249" i="39" s="1"/>
  <c r="H250" i="39" s="1"/>
  <c r="H251" i="39" s="1"/>
  <c r="H252" i="39" s="1"/>
  <c r="H253" i="39" s="1"/>
  <c r="H254" i="39" s="1"/>
  <c r="H255" i="39" s="1"/>
  <c r="H256" i="39" s="1"/>
  <c r="H257" i="39" s="1"/>
  <c r="H258" i="39" s="1"/>
  <c r="H259" i="39" s="1"/>
  <c r="H260" i="39" s="1"/>
  <c r="H261" i="39" s="1"/>
  <c r="H262" i="39" s="1"/>
  <c r="H263" i="39" s="1"/>
  <c r="H264" i="39" s="1"/>
  <c r="H265" i="39" s="1"/>
  <c r="H266" i="39" s="1"/>
  <c r="H267" i="39" s="1"/>
  <c r="H268" i="39" s="1"/>
  <c r="H269" i="39" s="1"/>
  <c r="H270" i="39" s="1"/>
  <c r="H271" i="39" s="1"/>
  <c r="H272" i="39" s="1"/>
  <c r="H273" i="39" s="1"/>
  <c r="H274" i="39" s="1"/>
  <c r="H275" i="39" s="1"/>
  <c r="H276" i="39" s="1"/>
  <c r="H277" i="39" s="1"/>
  <c r="H278" i="39" s="1"/>
  <c r="H279" i="39" s="1"/>
  <c r="H280" i="39" s="1"/>
  <c r="H281" i="39" s="1"/>
  <c r="H282" i="39" s="1"/>
  <c r="H283" i="39" s="1"/>
  <c r="H284" i="39" s="1"/>
  <c r="H285" i="39" s="1"/>
  <c r="H286" i="39" s="1"/>
  <c r="H287" i="39" s="1"/>
  <c r="H288" i="39" s="1"/>
  <c r="H289" i="39" s="1"/>
  <c r="H290" i="39" s="1"/>
  <c r="H291" i="39" s="1"/>
  <c r="H292" i="39" s="1"/>
  <c r="H293" i="39" s="1"/>
  <c r="H294" i="39" s="1"/>
  <c r="H295" i="39" s="1"/>
  <c r="H296" i="39" s="1"/>
  <c r="H297" i="39" s="1"/>
  <c r="H298" i="39" s="1"/>
  <c r="H299" i="39" s="1"/>
  <c r="H300" i="39" s="1"/>
  <c r="H301" i="39" s="1"/>
  <c r="H302" i="39" s="1"/>
  <c r="H303" i="39" s="1"/>
  <c r="H304" i="39" s="1"/>
  <c r="H305" i="39" s="1"/>
  <c r="H306" i="39" s="1"/>
  <c r="H307" i="39" s="1"/>
  <c r="H308" i="39" s="1"/>
  <c r="H309" i="39" s="1"/>
  <c r="H310" i="39" s="1"/>
  <c r="H311" i="39" s="1"/>
  <c r="H312" i="39" s="1"/>
  <c r="H313" i="39" s="1"/>
  <c r="H314" i="39" s="1"/>
  <c r="H315" i="39" s="1"/>
  <c r="H316" i="39" s="1"/>
  <c r="H317" i="39" s="1"/>
  <c r="H318" i="39" s="1"/>
  <c r="H319" i="39" s="1"/>
  <c r="H320" i="39" s="1"/>
  <c r="H321" i="39" s="1"/>
  <c r="H322" i="39" s="1"/>
  <c r="H323" i="39" s="1"/>
  <c r="H324" i="39" s="1"/>
  <c r="H325" i="39" s="1"/>
  <c r="H326" i="39" s="1"/>
  <c r="H327" i="39" s="1"/>
  <c r="H328" i="39" s="1"/>
  <c r="H329" i="39" s="1"/>
  <c r="H330" i="39" s="1"/>
  <c r="H331" i="39" s="1"/>
  <c r="H332" i="39" s="1"/>
  <c r="H333" i="39" s="1"/>
  <c r="H334" i="39" s="1"/>
  <c r="H335" i="39" s="1"/>
  <c r="H336" i="39" s="1"/>
  <c r="H337" i="39" s="1"/>
  <c r="H338" i="39" s="1"/>
  <c r="H339" i="39" s="1"/>
  <c r="H340" i="39" s="1"/>
  <c r="H341" i="39" s="1"/>
  <c r="H342" i="39" s="1"/>
  <c r="H343" i="39" s="1"/>
  <c r="H344" i="39" s="1"/>
  <c r="H345" i="39" s="1"/>
  <c r="H346" i="39" s="1"/>
  <c r="H347" i="39" s="1"/>
  <c r="H348" i="39" s="1"/>
  <c r="H349" i="39" s="1"/>
  <c r="H350" i="39" s="1"/>
  <c r="H351" i="39" s="1"/>
  <c r="H352" i="39" s="1"/>
  <c r="H353" i="39" s="1"/>
  <c r="H354" i="39" s="1"/>
  <c r="H355" i="39" s="1"/>
  <c r="H356" i="39" s="1"/>
  <c r="H357" i="39" s="1"/>
  <c r="H358" i="39" s="1"/>
  <c r="H359" i="39" s="1"/>
  <c r="H360" i="39" s="1"/>
  <c r="H361" i="39" s="1"/>
  <c r="H362" i="39" s="1"/>
  <c r="H363" i="39" s="1"/>
  <c r="H364" i="39" s="1"/>
  <c r="H365" i="39" s="1"/>
  <c r="H366" i="39" s="1"/>
  <c r="H367" i="39" s="1"/>
  <c r="H368" i="39" s="1"/>
  <c r="H369" i="39" s="1"/>
  <c r="H370" i="39" s="1"/>
  <c r="H371" i="39" s="1"/>
  <c r="H372" i="39" s="1"/>
  <c r="H373" i="39" s="1"/>
  <c r="H374" i="39" s="1"/>
  <c r="H375" i="39" s="1"/>
  <c r="P14" i="36"/>
  <c r="P15" i="10"/>
  <c r="P15" i="1"/>
  <c r="G16" i="1"/>
  <c r="G43" i="50"/>
  <c r="P42" i="50"/>
  <c r="P31" i="21"/>
  <c r="P26" i="39"/>
  <c r="G97" i="52"/>
  <c r="P96" i="52"/>
  <c r="G16" i="17" l="1"/>
  <c r="P15" i="17"/>
  <c r="G29" i="31"/>
  <c r="P15" i="36"/>
  <c r="P16" i="10"/>
  <c r="P16" i="1"/>
  <c r="G17" i="1"/>
  <c r="G44" i="50"/>
  <c r="P43" i="50"/>
  <c r="P32" i="21"/>
  <c r="P27" i="39"/>
  <c r="G98" i="52"/>
  <c r="P97" i="52"/>
  <c r="G17" i="17" l="1"/>
  <c r="P16" i="17"/>
  <c r="G30" i="31"/>
  <c r="P16" i="36"/>
  <c r="P17" i="10"/>
  <c r="P17" i="1"/>
  <c r="G18" i="1"/>
  <c r="G45" i="50"/>
  <c r="P44" i="50"/>
  <c r="P33" i="21"/>
  <c r="P28" i="39"/>
  <c r="G99" i="52"/>
  <c r="P98" i="52"/>
  <c r="G18" i="17" l="1"/>
  <c r="P17" i="17"/>
  <c r="G31" i="31"/>
  <c r="P17" i="36"/>
  <c r="P18" i="10"/>
  <c r="P18" i="1"/>
  <c r="G19" i="1"/>
  <c r="G46" i="50"/>
  <c r="P45" i="50"/>
  <c r="P34" i="21"/>
  <c r="P29" i="39"/>
  <c r="G100" i="52"/>
  <c r="P99" i="52"/>
  <c r="G19" i="17" l="1"/>
  <c r="P18" i="17"/>
  <c r="G32" i="31"/>
  <c r="P18" i="36"/>
  <c r="P20" i="10"/>
  <c r="P19" i="1"/>
  <c r="G20" i="1"/>
  <c r="G47" i="50"/>
  <c r="G48" i="50" s="1"/>
  <c r="P46" i="50"/>
  <c r="P35" i="21"/>
  <c r="P27" i="15"/>
  <c r="P35" i="39"/>
  <c r="G101" i="52"/>
  <c r="P100" i="52"/>
  <c r="G20" i="17" l="1"/>
  <c r="P19" i="17"/>
  <c r="G33" i="31"/>
  <c r="P19" i="36"/>
  <c r="P21" i="10"/>
  <c r="P20" i="1"/>
  <c r="G21" i="1"/>
  <c r="G49" i="50"/>
  <c r="P48" i="50"/>
  <c r="P36" i="21"/>
  <c r="P22" i="25"/>
  <c r="P29" i="15"/>
  <c r="P36" i="39"/>
  <c r="G102" i="52"/>
  <c r="P101" i="52"/>
  <c r="G21" i="17" l="1"/>
  <c r="P20" i="17"/>
  <c r="G34" i="31"/>
  <c r="P20" i="36"/>
  <c r="P22" i="10"/>
  <c r="P21" i="1"/>
  <c r="G22" i="1"/>
  <c r="G50" i="50"/>
  <c r="P49" i="50"/>
  <c r="P37" i="21"/>
  <c r="P23" i="25"/>
  <c r="P30" i="15"/>
  <c r="P37" i="39"/>
  <c r="G103" i="52"/>
  <c r="P102" i="52"/>
  <c r="G22" i="17" l="1"/>
  <c r="P21" i="17"/>
  <c r="G35" i="31"/>
  <c r="G20" i="36"/>
  <c r="P21" i="36"/>
  <c r="P38" i="39"/>
  <c r="P23" i="10"/>
  <c r="G10" i="29"/>
  <c r="P22" i="1"/>
  <c r="G23" i="1"/>
  <c r="G51" i="50"/>
  <c r="P50" i="50"/>
  <c r="P38" i="21"/>
  <c r="P24" i="25"/>
  <c r="P31" i="15"/>
  <c r="G104" i="52"/>
  <c r="P103" i="52"/>
  <c r="G23" i="17" l="1"/>
  <c r="P22" i="17"/>
  <c r="G36" i="31"/>
  <c r="G21" i="36"/>
  <c r="G22" i="36" s="1"/>
  <c r="P23" i="36"/>
  <c r="P24" i="10"/>
  <c r="G11" i="29"/>
  <c r="P23" i="1"/>
  <c r="G24" i="1"/>
  <c r="G52" i="50"/>
  <c r="P51" i="50"/>
  <c r="P39" i="21"/>
  <c r="P25" i="25"/>
  <c r="P32" i="15"/>
  <c r="P39" i="39"/>
  <c r="G105" i="52"/>
  <c r="P104" i="52"/>
  <c r="G24" i="17" l="1"/>
  <c r="P23" i="17"/>
  <c r="G37" i="31"/>
  <c r="G23" i="36"/>
  <c r="P25" i="36"/>
  <c r="P25" i="10"/>
  <c r="G12" i="29"/>
  <c r="P24" i="1"/>
  <c r="G25" i="1"/>
  <c r="G53" i="50"/>
  <c r="P52" i="50"/>
  <c r="G39" i="21"/>
  <c r="P40" i="21"/>
  <c r="P26" i="25"/>
  <c r="P33" i="15"/>
  <c r="P40" i="39"/>
  <c r="G106" i="52"/>
  <c r="P105" i="52"/>
  <c r="G25" i="17" l="1"/>
  <c r="P24" i="17"/>
  <c r="G38" i="31"/>
  <c r="G24" i="36"/>
  <c r="P26" i="36"/>
  <c r="P26" i="10"/>
  <c r="G13" i="29"/>
  <c r="P25" i="1"/>
  <c r="G26" i="1"/>
  <c r="G54" i="50"/>
  <c r="P53" i="50"/>
  <c r="G18" i="12"/>
  <c r="P18" i="12" s="1"/>
  <c r="G40" i="21"/>
  <c r="P41" i="21"/>
  <c r="P27" i="25"/>
  <c r="P34" i="15"/>
  <c r="P43" i="39"/>
  <c r="G107" i="52"/>
  <c r="P106" i="52"/>
  <c r="G26" i="17" l="1"/>
  <c r="P25" i="17"/>
  <c r="G39" i="31"/>
  <c r="G25" i="36"/>
  <c r="P27" i="36"/>
  <c r="P28" i="10"/>
  <c r="G14" i="29"/>
  <c r="P26" i="1"/>
  <c r="G27" i="1"/>
  <c r="G55" i="50"/>
  <c r="P54" i="50"/>
  <c r="G19" i="12"/>
  <c r="P19" i="12" s="1"/>
  <c r="G41" i="21"/>
  <c r="P42" i="21"/>
  <c r="P28" i="25"/>
  <c r="P35" i="15"/>
  <c r="P44" i="39"/>
  <c r="G108" i="52"/>
  <c r="P107" i="52"/>
  <c r="G27" i="17" l="1"/>
  <c r="P26" i="17"/>
  <c r="G40" i="31"/>
  <c r="G26" i="36"/>
  <c r="P28" i="36"/>
  <c r="P29" i="10"/>
  <c r="G15" i="29"/>
  <c r="P27" i="1"/>
  <c r="G28" i="1"/>
  <c r="G56" i="50"/>
  <c r="P55" i="50"/>
  <c r="G20" i="12"/>
  <c r="P20" i="12" s="1"/>
  <c r="G42" i="21"/>
  <c r="P43" i="21"/>
  <c r="P29" i="25"/>
  <c r="P36" i="15"/>
  <c r="P45" i="39"/>
  <c r="G109" i="52"/>
  <c r="P108" i="52"/>
  <c r="G28" i="17" l="1"/>
  <c r="P27" i="17"/>
  <c r="G41" i="31"/>
  <c r="G27" i="36"/>
  <c r="P29" i="36"/>
  <c r="P30" i="10"/>
  <c r="G16" i="29"/>
  <c r="P28" i="1"/>
  <c r="G29" i="1"/>
  <c r="G57" i="50"/>
  <c r="P56" i="50"/>
  <c r="G21" i="12"/>
  <c r="G43" i="21"/>
  <c r="P44" i="21"/>
  <c r="P30" i="25"/>
  <c r="P37" i="15"/>
  <c r="P46" i="39"/>
  <c r="G110" i="52"/>
  <c r="P109" i="52"/>
  <c r="G22" i="12" l="1"/>
  <c r="P21" i="12"/>
  <c r="G29" i="17"/>
  <c r="P28" i="17"/>
  <c r="G42" i="31"/>
  <c r="G28" i="36"/>
  <c r="P30" i="36"/>
  <c r="P31" i="10"/>
  <c r="G17" i="29"/>
  <c r="P29" i="1"/>
  <c r="G30" i="1"/>
  <c r="G58" i="50"/>
  <c r="P57" i="50"/>
  <c r="G44" i="21"/>
  <c r="P45" i="21"/>
  <c r="P32" i="25"/>
  <c r="P38" i="15"/>
  <c r="P47" i="39"/>
  <c r="G111" i="52"/>
  <c r="P110" i="52"/>
  <c r="G23" i="12" l="1"/>
  <c r="P22" i="12"/>
  <c r="G30" i="17"/>
  <c r="P29" i="17"/>
  <c r="G43" i="31"/>
  <c r="G29" i="36"/>
  <c r="P31" i="36"/>
  <c r="P32" i="10"/>
  <c r="G18" i="29"/>
  <c r="G19" i="29" s="1"/>
  <c r="G20" i="29" s="1"/>
  <c r="G21" i="29" s="1"/>
  <c r="G22" i="29" s="1"/>
  <c r="G23" i="29" s="1"/>
  <c r="G24" i="29" s="1"/>
  <c r="P30" i="1"/>
  <c r="G31" i="1"/>
  <c r="G59" i="50"/>
  <c r="P58" i="50"/>
  <c r="G45" i="21"/>
  <c r="P46" i="21"/>
  <c r="P33" i="25"/>
  <c r="P39" i="15"/>
  <c r="P48" i="39"/>
  <c r="G112" i="52"/>
  <c r="P111" i="52"/>
  <c r="G24" i="12" l="1"/>
  <c r="P23" i="12"/>
  <c r="G31" i="17"/>
  <c r="P30" i="17"/>
  <c r="G44" i="31"/>
  <c r="G30" i="36"/>
  <c r="P32" i="36"/>
  <c r="P33" i="10"/>
  <c r="P31" i="1"/>
  <c r="G32" i="1"/>
  <c r="G60" i="50"/>
  <c r="P59" i="50"/>
  <c r="G46" i="21"/>
  <c r="P47" i="21"/>
  <c r="P34" i="25"/>
  <c r="P40" i="15"/>
  <c r="P51" i="39"/>
  <c r="G113" i="52"/>
  <c r="P112" i="52"/>
  <c r="G25" i="12" l="1"/>
  <c r="P25" i="12" s="1"/>
  <c r="P24" i="12"/>
  <c r="G32" i="17"/>
  <c r="P31" i="17"/>
  <c r="G45" i="31"/>
  <c r="G31" i="36"/>
  <c r="P33" i="36"/>
  <c r="P34" i="10"/>
  <c r="P32" i="1"/>
  <c r="G33" i="1"/>
  <c r="G61" i="50"/>
  <c r="P60" i="50"/>
  <c r="P48" i="21"/>
  <c r="G47" i="21"/>
  <c r="P35" i="25"/>
  <c r="P41" i="15"/>
  <c r="P52" i="39"/>
  <c r="G114" i="52"/>
  <c r="P113" i="52"/>
  <c r="G33" i="17" l="1"/>
  <c r="P32" i="17"/>
  <c r="G46" i="31"/>
  <c r="G32" i="36"/>
  <c r="P34" i="36"/>
  <c r="P35" i="10"/>
  <c r="P33" i="1"/>
  <c r="G34" i="1"/>
  <c r="G62" i="50"/>
  <c r="P61" i="50"/>
  <c r="G26" i="12"/>
  <c r="P26" i="12" s="1"/>
  <c r="G48" i="21"/>
  <c r="P49" i="21"/>
  <c r="P36" i="25"/>
  <c r="P42" i="15"/>
  <c r="P53" i="39"/>
  <c r="G115" i="52"/>
  <c r="P114" i="52"/>
  <c r="G34" i="17" l="1"/>
  <c r="P33" i="17"/>
  <c r="G47" i="31"/>
  <c r="G33" i="36"/>
  <c r="P35" i="36"/>
  <c r="P36" i="10"/>
  <c r="P34" i="1"/>
  <c r="G35" i="1"/>
  <c r="G63" i="50"/>
  <c r="P62" i="50"/>
  <c r="P35" i="12"/>
  <c r="G27" i="12"/>
  <c r="P27" i="12" s="1"/>
  <c r="G49" i="21"/>
  <c r="P50" i="21"/>
  <c r="P37" i="25"/>
  <c r="P43" i="15"/>
  <c r="P54" i="39"/>
  <c r="G116" i="52"/>
  <c r="P115" i="52"/>
  <c r="G35" i="17" l="1"/>
  <c r="P34" i="17"/>
  <c r="G48" i="31"/>
  <c r="G34" i="36"/>
  <c r="P36" i="36"/>
  <c r="P37" i="10"/>
  <c r="P35" i="1"/>
  <c r="G36" i="1"/>
  <c r="G64" i="50"/>
  <c r="P63" i="50"/>
  <c r="P36" i="12"/>
  <c r="G28" i="12"/>
  <c r="P28" i="12" s="1"/>
  <c r="G50" i="21"/>
  <c r="P51" i="21"/>
  <c r="P38" i="25"/>
  <c r="P44" i="15"/>
  <c r="P55" i="39"/>
  <c r="G117" i="52"/>
  <c r="P116" i="52"/>
  <c r="G36" i="17" l="1"/>
  <c r="P35" i="17"/>
  <c r="G49" i="31"/>
  <c r="P37" i="36"/>
  <c r="G35" i="36"/>
  <c r="P38" i="10"/>
  <c r="P36" i="1"/>
  <c r="G37" i="1"/>
  <c r="G65" i="50"/>
  <c r="P64" i="50"/>
  <c r="P37" i="12"/>
  <c r="G29" i="12"/>
  <c r="P29" i="12" s="1"/>
  <c r="G51" i="21"/>
  <c r="P52" i="21"/>
  <c r="P39" i="25"/>
  <c r="P45" i="15"/>
  <c r="P56" i="39"/>
  <c r="G118" i="52"/>
  <c r="P117" i="52"/>
  <c r="G37" i="17" l="1"/>
  <c r="P36" i="17"/>
  <c r="G50" i="31"/>
  <c r="P38" i="36"/>
  <c r="G36" i="36"/>
  <c r="P39" i="10"/>
  <c r="G25" i="29"/>
  <c r="P37" i="1"/>
  <c r="G38" i="1"/>
  <c r="G66" i="50"/>
  <c r="G67" i="50" s="1"/>
  <c r="P65" i="50"/>
  <c r="P38" i="12"/>
  <c r="G30" i="12"/>
  <c r="P30" i="12" s="1"/>
  <c r="G52" i="21"/>
  <c r="P53" i="21"/>
  <c r="P40" i="25"/>
  <c r="P47" i="15"/>
  <c r="P57" i="39"/>
  <c r="G119" i="52"/>
  <c r="P118" i="52"/>
  <c r="G38" i="17" l="1"/>
  <c r="P37" i="17"/>
  <c r="G51" i="31"/>
  <c r="P39" i="36"/>
  <c r="G37" i="36"/>
  <c r="P40" i="10"/>
  <c r="G26" i="29"/>
  <c r="P38" i="1"/>
  <c r="G39" i="1"/>
  <c r="G68" i="50"/>
  <c r="P67" i="50"/>
  <c r="P39" i="12"/>
  <c r="G31" i="12"/>
  <c r="P31" i="12" s="1"/>
  <c r="G53" i="21"/>
  <c r="P54" i="21"/>
  <c r="P41" i="25"/>
  <c r="P48" i="15"/>
  <c r="P10" i="35"/>
  <c r="P58" i="39"/>
  <c r="G120" i="52"/>
  <c r="P119" i="52"/>
  <c r="G39" i="17" l="1"/>
  <c r="P38" i="17"/>
  <c r="G52" i="31"/>
  <c r="P40" i="36"/>
  <c r="G38" i="36"/>
  <c r="P41" i="10"/>
  <c r="G27" i="29"/>
  <c r="P39" i="1"/>
  <c r="G40" i="1"/>
  <c r="G69" i="50"/>
  <c r="P68" i="50"/>
  <c r="P40" i="12"/>
  <c r="G32" i="12"/>
  <c r="P32" i="12" s="1"/>
  <c r="G54" i="21"/>
  <c r="P55" i="21"/>
  <c r="P42" i="25"/>
  <c r="P49" i="15"/>
  <c r="P12" i="35"/>
  <c r="P59" i="39"/>
  <c r="G121" i="52"/>
  <c r="P120" i="52"/>
  <c r="G40" i="17" l="1"/>
  <c r="P39" i="17"/>
  <c r="G53" i="31"/>
  <c r="P41" i="36"/>
  <c r="G39" i="36"/>
  <c r="P42" i="10"/>
  <c r="G28" i="29"/>
  <c r="P40" i="1"/>
  <c r="G41" i="1"/>
  <c r="G70" i="50"/>
  <c r="P69" i="50"/>
  <c r="P41" i="12"/>
  <c r="G33" i="12"/>
  <c r="P33" i="12" s="1"/>
  <c r="G55" i="21"/>
  <c r="P56" i="21"/>
  <c r="P43" i="25"/>
  <c r="G33" i="15"/>
  <c r="P50" i="15"/>
  <c r="P13" i="35"/>
  <c r="P60" i="39"/>
  <c r="G122" i="52"/>
  <c r="P121" i="52"/>
  <c r="G41" i="17" l="1"/>
  <c r="P40" i="17"/>
  <c r="G54" i="31"/>
  <c r="P42" i="36"/>
  <c r="G40" i="36"/>
  <c r="P43" i="10"/>
  <c r="G29" i="29"/>
  <c r="P41" i="1"/>
  <c r="G42" i="1"/>
  <c r="G71" i="50"/>
  <c r="P70" i="50"/>
  <c r="P42" i="12"/>
  <c r="G34" i="12"/>
  <c r="P34" i="12" s="1"/>
  <c r="G56" i="21"/>
  <c r="P57" i="21"/>
  <c r="P44" i="25"/>
  <c r="G34" i="15"/>
  <c r="G35" i="15" s="1"/>
  <c r="P51" i="15"/>
  <c r="P15" i="35"/>
  <c r="P61" i="39"/>
  <c r="G123" i="52"/>
  <c r="P122" i="52"/>
  <c r="G42" i="17" l="1"/>
  <c r="P41" i="17"/>
  <c r="G55" i="31"/>
  <c r="P43" i="36"/>
  <c r="G41" i="36"/>
  <c r="P44" i="10"/>
  <c r="G30" i="29"/>
  <c r="P42" i="1"/>
  <c r="G43" i="1"/>
  <c r="G72" i="50"/>
  <c r="P71" i="50"/>
  <c r="P43" i="12"/>
  <c r="G35" i="12"/>
  <c r="G57" i="21"/>
  <c r="P58" i="21"/>
  <c r="P45" i="25"/>
  <c r="P53" i="15"/>
  <c r="G36" i="15"/>
  <c r="P16" i="35"/>
  <c r="P62" i="39"/>
  <c r="G124" i="52"/>
  <c r="P123" i="52"/>
  <c r="G43" i="17" l="1"/>
  <c r="P42" i="17"/>
  <c r="G56" i="31"/>
  <c r="P44" i="36"/>
  <c r="G42" i="36"/>
  <c r="P45" i="10"/>
  <c r="G31" i="29"/>
  <c r="P43" i="1"/>
  <c r="G44" i="1"/>
  <c r="G73" i="50"/>
  <c r="P72" i="50"/>
  <c r="P44" i="12"/>
  <c r="G36" i="12"/>
  <c r="P59" i="21"/>
  <c r="G58" i="21"/>
  <c r="P46" i="25"/>
  <c r="P54" i="15"/>
  <c r="G37" i="15"/>
  <c r="P17" i="35"/>
  <c r="P67" i="39"/>
  <c r="G125" i="52"/>
  <c r="P124" i="52"/>
  <c r="G44" i="17" l="1"/>
  <c r="P43" i="17"/>
  <c r="G57" i="31"/>
  <c r="P45" i="36"/>
  <c r="G43" i="36"/>
  <c r="P46" i="10"/>
  <c r="G32" i="29"/>
  <c r="P44" i="1"/>
  <c r="G45" i="1"/>
  <c r="G74" i="50"/>
  <c r="P73" i="50"/>
  <c r="P45" i="12"/>
  <c r="G37" i="12"/>
  <c r="P60" i="21"/>
  <c r="G59" i="21"/>
  <c r="P47" i="25"/>
  <c r="P55" i="15"/>
  <c r="G38" i="15"/>
  <c r="P18" i="35"/>
  <c r="P68" i="39"/>
  <c r="G126" i="52"/>
  <c r="P125" i="52"/>
  <c r="G45" i="17" l="1"/>
  <c r="P44" i="17"/>
  <c r="G58" i="31"/>
  <c r="P46" i="36"/>
  <c r="G44" i="36"/>
  <c r="P47" i="10"/>
  <c r="G33" i="29"/>
  <c r="P45" i="1"/>
  <c r="G46" i="1"/>
  <c r="G75" i="50"/>
  <c r="P74" i="50"/>
  <c r="P46" i="12"/>
  <c r="G38" i="12"/>
  <c r="P61" i="21"/>
  <c r="G60" i="21"/>
  <c r="P48" i="25"/>
  <c r="P56" i="15"/>
  <c r="G39" i="15"/>
  <c r="P21" i="35"/>
  <c r="P69" i="39"/>
  <c r="G127" i="52"/>
  <c r="P126" i="52"/>
  <c r="G46" i="17" l="1"/>
  <c r="P45" i="17"/>
  <c r="G59" i="31"/>
  <c r="P47" i="36"/>
  <c r="G45" i="36"/>
  <c r="P48" i="10"/>
  <c r="G34" i="29"/>
  <c r="P46" i="1"/>
  <c r="G47" i="1"/>
  <c r="G76" i="50"/>
  <c r="P75" i="50"/>
  <c r="P47" i="12"/>
  <c r="G39" i="12"/>
  <c r="P62" i="21"/>
  <c r="G61" i="21"/>
  <c r="P49" i="25"/>
  <c r="P57" i="15"/>
  <c r="G40" i="15"/>
  <c r="P22" i="35"/>
  <c r="P70" i="39"/>
  <c r="G128" i="52"/>
  <c r="P127" i="52"/>
  <c r="G47" i="17" l="1"/>
  <c r="P46" i="17"/>
  <c r="G60" i="31"/>
  <c r="P48" i="36"/>
  <c r="G46" i="36"/>
  <c r="P49" i="10"/>
  <c r="G35" i="29"/>
  <c r="P47" i="1"/>
  <c r="G48" i="1"/>
  <c r="G77" i="50"/>
  <c r="P76" i="50"/>
  <c r="P48" i="12"/>
  <c r="G40" i="12"/>
  <c r="P63" i="21"/>
  <c r="G62" i="21"/>
  <c r="P50" i="25"/>
  <c r="P58" i="15"/>
  <c r="G41" i="15"/>
  <c r="P23" i="35"/>
  <c r="P72" i="39"/>
  <c r="G129" i="52"/>
  <c r="P128" i="52"/>
  <c r="G48" i="17" l="1"/>
  <c r="P47" i="17"/>
  <c r="G61" i="31"/>
  <c r="P49" i="36"/>
  <c r="G47" i="36"/>
  <c r="P50" i="10"/>
  <c r="G36" i="29"/>
  <c r="P48" i="1"/>
  <c r="G49" i="1"/>
  <c r="G50" i="1" s="1"/>
  <c r="G78" i="50"/>
  <c r="P77" i="50"/>
  <c r="P49" i="12"/>
  <c r="G41" i="12"/>
  <c r="P64" i="21"/>
  <c r="G63" i="21"/>
  <c r="P51" i="25"/>
  <c r="P59" i="15"/>
  <c r="G42" i="15"/>
  <c r="P24" i="35"/>
  <c r="P73" i="39"/>
  <c r="G130" i="52"/>
  <c r="P129" i="52"/>
  <c r="P48" i="17" l="1"/>
  <c r="P60" i="17"/>
  <c r="G49" i="17"/>
  <c r="G62" i="31"/>
  <c r="P50" i="36"/>
  <c r="G48" i="36"/>
  <c r="P51" i="10"/>
  <c r="G37" i="29"/>
  <c r="P50" i="1"/>
  <c r="G51" i="1"/>
  <c r="G79" i="50"/>
  <c r="P78" i="50"/>
  <c r="P50" i="12"/>
  <c r="G42" i="12"/>
  <c r="P65" i="21"/>
  <c r="G64" i="21"/>
  <c r="P52" i="25"/>
  <c r="P60" i="15"/>
  <c r="G43" i="15"/>
  <c r="P25" i="35"/>
  <c r="P74" i="39"/>
  <c r="G131" i="52"/>
  <c r="P130" i="52"/>
  <c r="P49" i="17" l="1"/>
  <c r="P61" i="17"/>
  <c r="G50" i="17"/>
  <c r="G63" i="31"/>
  <c r="P51" i="36"/>
  <c r="G49" i="36"/>
  <c r="P52" i="10"/>
  <c r="G38" i="29"/>
  <c r="P51" i="1"/>
  <c r="G52" i="1"/>
  <c r="G80" i="50"/>
  <c r="P79" i="50"/>
  <c r="P51" i="12"/>
  <c r="G43" i="12"/>
  <c r="P66" i="21"/>
  <c r="G65" i="21"/>
  <c r="P53" i="25"/>
  <c r="P61" i="15"/>
  <c r="G44" i="15"/>
  <c r="P26" i="35"/>
  <c r="P79" i="39"/>
  <c r="G132" i="52"/>
  <c r="P131" i="52"/>
  <c r="P50" i="17" l="1"/>
  <c r="P62" i="17"/>
  <c r="G51" i="17"/>
  <c r="G64" i="31"/>
  <c r="P52" i="36"/>
  <c r="G50" i="36"/>
  <c r="P53" i="10"/>
  <c r="G39" i="29"/>
  <c r="P52" i="1"/>
  <c r="G53" i="1"/>
  <c r="G81" i="50"/>
  <c r="P80" i="50"/>
  <c r="P52" i="12"/>
  <c r="G44" i="12"/>
  <c r="P67" i="21"/>
  <c r="G66" i="21"/>
  <c r="P54" i="25"/>
  <c r="P62" i="15"/>
  <c r="G45" i="15"/>
  <c r="P27" i="35"/>
  <c r="P80" i="39"/>
  <c r="P83" i="39"/>
  <c r="G133" i="52"/>
  <c r="P132" i="52"/>
  <c r="P51" i="17" l="1"/>
  <c r="P63" i="17"/>
  <c r="G52" i="17"/>
  <c r="G65" i="31"/>
  <c r="P53" i="36"/>
  <c r="G51" i="36"/>
  <c r="P54" i="10"/>
  <c r="G40" i="29"/>
  <c r="P53" i="1"/>
  <c r="G54" i="1"/>
  <c r="G82" i="50"/>
  <c r="P81" i="50"/>
  <c r="P53" i="12"/>
  <c r="G45" i="12"/>
  <c r="P68" i="21"/>
  <c r="G67" i="21"/>
  <c r="P55" i="25"/>
  <c r="P63" i="15"/>
  <c r="G46" i="15"/>
  <c r="P28" i="35"/>
  <c r="P82" i="39"/>
  <c r="P84" i="39"/>
  <c r="G134" i="52"/>
  <c r="P133" i="52"/>
  <c r="P52" i="17" l="1"/>
  <c r="P64" i="17"/>
  <c r="G53" i="17"/>
  <c r="G66" i="31"/>
  <c r="P54" i="36"/>
  <c r="G52" i="36"/>
  <c r="P55" i="10"/>
  <c r="G41" i="29"/>
  <c r="P54" i="1"/>
  <c r="G55" i="1"/>
  <c r="G83" i="50"/>
  <c r="P82" i="50"/>
  <c r="P54" i="12"/>
  <c r="G46" i="12"/>
  <c r="P69" i="21"/>
  <c r="G68" i="21"/>
  <c r="P56" i="25"/>
  <c r="P64" i="15"/>
  <c r="G47" i="15"/>
  <c r="P29" i="35"/>
  <c r="P85" i="39"/>
  <c r="G135" i="52"/>
  <c r="P134" i="52"/>
  <c r="P53" i="17" l="1"/>
  <c r="P65" i="17"/>
  <c r="G54" i="17"/>
  <c r="G67" i="31"/>
  <c r="P55" i="36"/>
  <c r="G53" i="36"/>
  <c r="P56" i="10"/>
  <c r="G42" i="29"/>
  <c r="P55" i="1"/>
  <c r="G56" i="1"/>
  <c r="G84" i="50"/>
  <c r="P83" i="50"/>
  <c r="P55" i="12"/>
  <c r="G47" i="12"/>
  <c r="P70" i="21"/>
  <c r="G69" i="21"/>
  <c r="P57" i="25"/>
  <c r="P65" i="15"/>
  <c r="G48" i="15"/>
  <c r="P30" i="35"/>
  <c r="P86" i="39"/>
  <c r="G136" i="52"/>
  <c r="P135" i="52"/>
  <c r="P54" i="17" l="1"/>
  <c r="P66" i="17"/>
  <c r="G55" i="17"/>
  <c r="G68" i="31"/>
  <c r="P56" i="36"/>
  <c r="G54" i="36"/>
  <c r="P57" i="10"/>
  <c r="G43" i="29"/>
  <c r="P56" i="1"/>
  <c r="G57" i="1"/>
  <c r="G85" i="50"/>
  <c r="P84" i="50"/>
  <c r="P56" i="12"/>
  <c r="G48" i="12"/>
  <c r="P71" i="21"/>
  <c r="G70" i="21"/>
  <c r="P58" i="25"/>
  <c r="P66" i="15"/>
  <c r="G49" i="15"/>
  <c r="P32" i="35"/>
  <c r="P87" i="39"/>
  <c r="G137" i="52"/>
  <c r="P136" i="52"/>
  <c r="P55" i="17" l="1"/>
  <c r="P67" i="17"/>
  <c r="G56" i="17"/>
  <c r="G69" i="31"/>
  <c r="P57" i="36"/>
  <c r="G55" i="36"/>
  <c r="P58" i="10"/>
  <c r="G44" i="29"/>
  <c r="P57" i="1"/>
  <c r="G58" i="1"/>
  <c r="G86" i="50"/>
  <c r="P85" i="50"/>
  <c r="P57" i="12"/>
  <c r="G49" i="12"/>
  <c r="P72" i="21"/>
  <c r="G71" i="21"/>
  <c r="P59" i="25"/>
  <c r="P67" i="15"/>
  <c r="G50" i="15"/>
  <c r="P33" i="35"/>
  <c r="P88" i="39"/>
  <c r="G138" i="52"/>
  <c r="P137" i="52"/>
  <c r="P56" i="17" l="1"/>
  <c r="P68" i="17"/>
  <c r="G57" i="17"/>
  <c r="G70" i="31"/>
  <c r="P58" i="36"/>
  <c r="G56" i="36"/>
  <c r="P59" i="10"/>
  <c r="G45" i="29"/>
  <c r="P58" i="1"/>
  <c r="G59" i="1"/>
  <c r="G87" i="50"/>
  <c r="P86" i="50"/>
  <c r="P58" i="12"/>
  <c r="G50" i="12"/>
  <c r="P73" i="21"/>
  <c r="G72" i="21"/>
  <c r="P60" i="25"/>
  <c r="P68" i="15"/>
  <c r="G51" i="15"/>
  <c r="G35" i="35"/>
  <c r="P34" i="35"/>
  <c r="P89" i="39"/>
  <c r="G139" i="52"/>
  <c r="P138" i="52"/>
  <c r="P57" i="17" l="1"/>
  <c r="P69" i="17"/>
  <c r="G58" i="17"/>
  <c r="G71" i="31"/>
  <c r="P59" i="36"/>
  <c r="G57" i="36"/>
  <c r="P60" i="10"/>
  <c r="G46" i="29"/>
  <c r="P59" i="1"/>
  <c r="G60" i="1"/>
  <c r="G88" i="50"/>
  <c r="P87" i="50"/>
  <c r="P59" i="12"/>
  <c r="G51" i="12"/>
  <c r="P74" i="21"/>
  <c r="G73" i="21"/>
  <c r="P61" i="25"/>
  <c r="P69" i="15"/>
  <c r="G52" i="15"/>
  <c r="G36" i="35"/>
  <c r="P35" i="35"/>
  <c r="P90" i="39"/>
  <c r="G140" i="52"/>
  <c r="P139" i="52"/>
  <c r="P58" i="17" l="1"/>
  <c r="P70" i="17"/>
  <c r="G59" i="17"/>
  <c r="G72" i="31"/>
  <c r="P60" i="36"/>
  <c r="G58" i="36"/>
  <c r="P61" i="10"/>
  <c r="G47" i="29"/>
  <c r="P60" i="1"/>
  <c r="G61" i="1"/>
  <c r="G89" i="50"/>
  <c r="P88" i="50"/>
  <c r="P60" i="12"/>
  <c r="G52" i="12"/>
  <c r="P75" i="21"/>
  <c r="G74" i="21"/>
  <c r="P62" i="25"/>
  <c r="P70" i="15"/>
  <c r="G53" i="15"/>
  <c r="G54" i="15" s="1"/>
  <c r="G37" i="35"/>
  <c r="P36" i="35"/>
  <c r="P91" i="39"/>
  <c r="G141" i="52"/>
  <c r="P140" i="52"/>
  <c r="P59" i="17" l="1"/>
  <c r="P71" i="17"/>
  <c r="G60" i="17"/>
  <c r="G73" i="31"/>
  <c r="P61" i="36"/>
  <c r="G59" i="36"/>
  <c r="P62" i="10"/>
  <c r="G48" i="29"/>
  <c r="P61" i="1"/>
  <c r="G62" i="1"/>
  <c r="G90" i="50"/>
  <c r="P89" i="50"/>
  <c r="P61" i="12"/>
  <c r="G53" i="12"/>
  <c r="P76" i="21"/>
  <c r="G75" i="21"/>
  <c r="P63" i="25"/>
  <c r="P72" i="15"/>
  <c r="G55" i="15"/>
  <c r="G38" i="35"/>
  <c r="P37" i="35"/>
  <c r="P92" i="39"/>
  <c r="G142" i="52"/>
  <c r="P141" i="52"/>
  <c r="P72" i="17" l="1"/>
  <c r="G61" i="17"/>
  <c r="G74" i="31"/>
  <c r="P62" i="36"/>
  <c r="G60" i="36"/>
  <c r="P63" i="10"/>
  <c r="G49" i="29"/>
  <c r="P62" i="1"/>
  <c r="G63" i="1"/>
  <c r="G91" i="50"/>
  <c r="P90" i="50"/>
  <c r="P62" i="12"/>
  <c r="G54" i="12"/>
  <c r="P77" i="21"/>
  <c r="G76" i="21"/>
  <c r="P64" i="25"/>
  <c r="P73" i="15"/>
  <c r="G56" i="15"/>
  <c r="G39" i="35"/>
  <c r="P38" i="35"/>
  <c r="P93" i="39"/>
  <c r="G143" i="52"/>
  <c r="P142" i="52"/>
  <c r="P73" i="17" l="1"/>
  <c r="G62" i="17"/>
  <c r="G75" i="31"/>
  <c r="P63" i="36"/>
  <c r="G61" i="36"/>
  <c r="P64" i="10"/>
  <c r="G50" i="29"/>
  <c r="P63" i="1"/>
  <c r="G64" i="1"/>
  <c r="G92" i="50"/>
  <c r="P91" i="50"/>
  <c r="P63" i="12"/>
  <c r="G55" i="12"/>
  <c r="P78" i="21"/>
  <c r="G77" i="21"/>
  <c r="P65" i="25"/>
  <c r="P74" i="15"/>
  <c r="G57" i="15"/>
  <c r="G40" i="35"/>
  <c r="P39" i="35"/>
  <c r="P94" i="39"/>
  <c r="G144" i="52"/>
  <c r="P143" i="52"/>
  <c r="P74" i="17" l="1"/>
  <c r="G63" i="17"/>
  <c r="G76" i="31"/>
  <c r="P64" i="36"/>
  <c r="G62" i="36"/>
  <c r="P65" i="10"/>
  <c r="G51" i="29"/>
  <c r="P64" i="1"/>
  <c r="G65" i="1"/>
  <c r="G93" i="50"/>
  <c r="P92" i="50"/>
  <c r="P64" i="12"/>
  <c r="G56" i="12"/>
  <c r="P79" i="21"/>
  <c r="G78" i="21"/>
  <c r="P66" i="25"/>
  <c r="P75" i="15"/>
  <c r="G58" i="15"/>
  <c r="G41" i="35"/>
  <c r="P40" i="35"/>
  <c r="P95" i="39"/>
  <c r="G145" i="52"/>
  <c r="P144" i="52"/>
  <c r="P75" i="17" l="1"/>
  <c r="G64" i="17"/>
  <c r="G77" i="31"/>
  <c r="P65" i="36"/>
  <c r="G63" i="36"/>
  <c r="P66" i="10"/>
  <c r="G52" i="29"/>
  <c r="P65" i="1"/>
  <c r="G66" i="1"/>
  <c r="G94" i="50"/>
  <c r="P93" i="50"/>
  <c r="P65" i="12"/>
  <c r="G57" i="12"/>
  <c r="P80" i="21"/>
  <c r="G79" i="21"/>
  <c r="P67" i="25"/>
  <c r="P76" i="15"/>
  <c r="G59" i="15"/>
  <c r="G42" i="35"/>
  <c r="P41" i="35"/>
  <c r="P96" i="39"/>
  <c r="G146" i="52"/>
  <c r="P145" i="52"/>
  <c r="P76" i="17" l="1"/>
  <c r="G65" i="17"/>
  <c r="G78" i="31"/>
  <c r="P66" i="36"/>
  <c r="G64" i="36"/>
  <c r="P67" i="10"/>
  <c r="G53" i="29"/>
  <c r="P66" i="1"/>
  <c r="G67" i="1"/>
  <c r="G95" i="50"/>
  <c r="P94" i="50"/>
  <c r="P66" i="12"/>
  <c r="G58" i="12"/>
  <c r="P81" i="21"/>
  <c r="G80" i="21"/>
  <c r="P68" i="25"/>
  <c r="P77" i="15"/>
  <c r="G60" i="15"/>
  <c r="G43" i="35"/>
  <c r="P42" i="35"/>
  <c r="P97" i="39"/>
  <c r="G147" i="52"/>
  <c r="P146" i="52"/>
  <c r="P77" i="17" l="1"/>
  <c r="G66" i="17"/>
  <c r="G79" i="31"/>
  <c r="P67" i="36"/>
  <c r="G65" i="36"/>
  <c r="P68" i="10"/>
  <c r="G54" i="29"/>
  <c r="P67" i="1"/>
  <c r="G68" i="1"/>
  <c r="G96" i="50"/>
  <c r="P95" i="50"/>
  <c r="P67" i="12"/>
  <c r="G59" i="12"/>
  <c r="P82" i="21"/>
  <c r="G81" i="21"/>
  <c r="P69" i="25"/>
  <c r="P78" i="15"/>
  <c r="G61" i="15"/>
  <c r="G44" i="35"/>
  <c r="P43" i="35"/>
  <c r="P98" i="39"/>
  <c r="G148" i="52"/>
  <c r="P147" i="52"/>
  <c r="P78" i="17" l="1"/>
  <c r="G67" i="17"/>
  <c r="G80" i="31"/>
  <c r="P68" i="36"/>
  <c r="G66" i="36"/>
  <c r="P69" i="10"/>
  <c r="G55" i="29"/>
  <c r="P68" i="1"/>
  <c r="G69" i="1"/>
  <c r="G97" i="50"/>
  <c r="P96" i="50"/>
  <c r="P68" i="12"/>
  <c r="G60" i="12"/>
  <c r="P83" i="21"/>
  <c r="G82" i="21"/>
  <c r="P70" i="25"/>
  <c r="P79" i="15"/>
  <c r="G62" i="15"/>
  <c r="G45" i="35"/>
  <c r="P44" i="35"/>
  <c r="P99" i="39"/>
  <c r="G149" i="52"/>
  <c r="P148" i="52"/>
  <c r="P79" i="17" l="1"/>
  <c r="G68" i="17"/>
  <c r="G81" i="31"/>
  <c r="P69" i="36"/>
  <c r="G67" i="36"/>
  <c r="P70" i="10"/>
  <c r="G56" i="29"/>
  <c r="P69" i="1"/>
  <c r="G70" i="1"/>
  <c r="G71" i="1" s="1"/>
  <c r="G98" i="50"/>
  <c r="P97" i="50"/>
  <c r="P69" i="12"/>
  <c r="G61" i="12"/>
  <c r="P84" i="21"/>
  <c r="G83" i="21"/>
  <c r="P71" i="25"/>
  <c r="P80" i="15"/>
  <c r="G63" i="15"/>
  <c r="G46" i="35"/>
  <c r="P45" i="35"/>
  <c r="P100" i="39"/>
  <c r="G150" i="52"/>
  <c r="P149" i="52"/>
  <c r="P80" i="17" l="1"/>
  <c r="G69" i="17"/>
  <c r="G82" i="31"/>
  <c r="G83" i="31" s="1"/>
  <c r="P70" i="36"/>
  <c r="G68" i="36"/>
  <c r="P71" i="10"/>
  <c r="G57" i="29"/>
  <c r="P71" i="1"/>
  <c r="G72" i="1"/>
  <c r="G99" i="50"/>
  <c r="P98" i="50"/>
  <c r="P70" i="12"/>
  <c r="G62" i="12"/>
  <c r="P85" i="21"/>
  <c r="G84" i="21"/>
  <c r="P72" i="25"/>
  <c r="P81" i="15"/>
  <c r="G64" i="15"/>
  <c r="G47" i="35"/>
  <c r="P46" i="35"/>
  <c r="P101" i="39"/>
  <c r="G151" i="52"/>
  <c r="P150" i="52"/>
  <c r="P81" i="17" l="1"/>
  <c r="G70" i="17"/>
  <c r="D21" i="32"/>
  <c r="L21" i="32" s="1"/>
  <c r="G84" i="3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P71" i="36"/>
  <c r="G69" i="36"/>
  <c r="P72" i="10"/>
  <c r="G58" i="29"/>
  <c r="P72" i="1"/>
  <c r="G73" i="1"/>
  <c r="G100" i="50"/>
  <c r="P99" i="50"/>
  <c r="P71" i="12"/>
  <c r="G63" i="12"/>
  <c r="P86" i="21"/>
  <c r="G85" i="21"/>
  <c r="P73" i="25"/>
  <c r="P82" i="15"/>
  <c r="G65" i="15"/>
  <c r="G48" i="35"/>
  <c r="P47" i="35"/>
  <c r="P102" i="39"/>
  <c r="G15" i="39"/>
  <c r="G152" i="52"/>
  <c r="P151" i="52"/>
  <c r="P82" i="17" l="1"/>
  <c r="G71" i="17"/>
  <c r="P72" i="36"/>
  <c r="G70" i="36"/>
  <c r="P73" i="10"/>
  <c r="G59" i="29"/>
  <c r="P73" i="1"/>
  <c r="G74" i="1"/>
  <c r="G101" i="50"/>
  <c r="P100" i="50"/>
  <c r="P72" i="12"/>
  <c r="G64" i="12"/>
  <c r="P87" i="21"/>
  <c r="G86" i="21"/>
  <c r="P74" i="25"/>
  <c r="P83" i="15"/>
  <c r="G66" i="15"/>
  <c r="G49" i="35"/>
  <c r="P48" i="35"/>
  <c r="P103" i="39"/>
  <c r="G16" i="39"/>
  <c r="G153" i="52"/>
  <c r="P152" i="52"/>
  <c r="P83" i="17" l="1"/>
  <c r="G72" i="17"/>
  <c r="P73" i="36"/>
  <c r="G71" i="36"/>
  <c r="P74" i="10"/>
  <c r="G60" i="29"/>
  <c r="P74" i="1"/>
  <c r="G75" i="1"/>
  <c r="G102" i="50"/>
  <c r="P101" i="50"/>
  <c r="P73" i="12"/>
  <c r="G65" i="12"/>
  <c r="P88" i="21"/>
  <c r="G87" i="21"/>
  <c r="P75" i="25"/>
  <c r="P84" i="15"/>
  <c r="G67" i="15"/>
  <c r="G50" i="35"/>
  <c r="P49" i="35"/>
  <c r="P104" i="39"/>
  <c r="G17" i="39"/>
  <c r="G154" i="52"/>
  <c r="P153" i="52"/>
  <c r="P84" i="17" l="1"/>
  <c r="G73" i="17"/>
  <c r="P74" i="36"/>
  <c r="G72" i="36"/>
  <c r="P75" i="10"/>
  <c r="G61" i="29"/>
  <c r="P75" i="1"/>
  <c r="G76" i="1"/>
  <c r="G103" i="50"/>
  <c r="P102" i="50"/>
  <c r="P74" i="12"/>
  <c r="G66" i="12"/>
  <c r="P89" i="21"/>
  <c r="G88" i="21"/>
  <c r="P76" i="25"/>
  <c r="P85" i="15"/>
  <c r="G68" i="15"/>
  <c r="G51" i="35"/>
  <c r="P50" i="35"/>
  <c r="P105" i="39"/>
  <c r="G18" i="39"/>
  <c r="G155" i="52"/>
  <c r="P154" i="52"/>
  <c r="P85" i="17" l="1"/>
  <c r="G74" i="17"/>
  <c r="P75" i="36"/>
  <c r="G73" i="36"/>
  <c r="P76" i="10"/>
  <c r="G62" i="29"/>
  <c r="P76" i="1"/>
  <c r="G77" i="1"/>
  <c r="G104" i="50"/>
  <c r="P103" i="50"/>
  <c r="P75" i="12"/>
  <c r="G67" i="12"/>
  <c r="P90" i="21"/>
  <c r="G89" i="21"/>
  <c r="P77" i="25"/>
  <c r="P86" i="15"/>
  <c r="G69" i="15"/>
  <c r="G52" i="35"/>
  <c r="P51" i="35"/>
  <c r="P106" i="39"/>
  <c r="G19" i="39"/>
  <c r="G156" i="52"/>
  <c r="P155" i="52"/>
  <c r="P86" i="17" l="1"/>
  <c r="G75" i="17"/>
  <c r="P76" i="36"/>
  <c r="G74" i="36"/>
  <c r="P77" i="10"/>
  <c r="G63" i="29"/>
  <c r="P77" i="1"/>
  <c r="G78" i="1"/>
  <c r="G105" i="50"/>
  <c r="P104" i="50"/>
  <c r="P76" i="12"/>
  <c r="G68" i="12"/>
  <c r="P91" i="21"/>
  <c r="G90" i="21"/>
  <c r="P78" i="25"/>
  <c r="P87" i="15"/>
  <c r="G70" i="15"/>
  <c r="G53" i="35"/>
  <c r="P52" i="35"/>
  <c r="P107" i="39"/>
  <c r="G20" i="39"/>
  <c r="G157" i="52"/>
  <c r="P156" i="52"/>
  <c r="P87" i="17" l="1"/>
  <c r="G76" i="17"/>
  <c r="P77" i="36"/>
  <c r="G75" i="36"/>
  <c r="P78" i="10"/>
  <c r="G64" i="29"/>
  <c r="P78" i="1"/>
  <c r="G79" i="1"/>
  <c r="G106" i="50"/>
  <c r="P105" i="50"/>
  <c r="P77" i="12"/>
  <c r="G69" i="12"/>
  <c r="P92" i="21"/>
  <c r="G91" i="21"/>
  <c r="P79" i="25"/>
  <c r="P88" i="15"/>
  <c r="G71" i="15"/>
  <c r="G54" i="35"/>
  <c r="P53" i="35"/>
  <c r="P108" i="39"/>
  <c r="G21" i="39"/>
  <c r="G158" i="52"/>
  <c r="P157" i="52"/>
  <c r="P88" i="17" l="1"/>
  <c r="G77" i="17"/>
  <c r="P78" i="36"/>
  <c r="G76" i="36"/>
  <c r="P79" i="10"/>
  <c r="G65" i="29"/>
  <c r="P79" i="1"/>
  <c r="G80" i="1"/>
  <c r="G107" i="50"/>
  <c r="P106" i="50"/>
  <c r="P78" i="12"/>
  <c r="G70" i="12"/>
  <c r="P93" i="21"/>
  <c r="G92" i="21"/>
  <c r="P80" i="25"/>
  <c r="P89" i="15"/>
  <c r="G72" i="15"/>
  <c r="G55" i="35"/>
  <c r="P54" i="35"/>
  <c r="P109" i="39"/>
  <c r="G22" i="39"/>
  <c r="G159" i="52"/>
  <c r="P158" i="52"/>
  <c r="P89" i="17" l="1"/>
  <c r="G78" i="17"/>
  <c r="P79" i="36"/>
  <c r="G77" i="36"/>
  <c r="P80" i="10"/>
  <c r="G66" i="29"/>
  <c r="P80" i="1"/>
  <c r="G81" i="1"/>
  <c r="G108" i="50"/>
  <c r="P107" i="50"/>
  <c r="P79" i="12"/>
  <c r="G71" i="12"/>
  <c r="P94" i="21"/>
  <c r="G93" i="21"/>
  <c r="P81" i="25"/>
  <c r="P90" i="15"/>
  <c r="G73" i="15"/>
  <c r="G56" i="35"/>
  <c r="P55" i="35"/>
  <c r="P110" i="39"/>
  <c r="G23" i="39"/>
  <c r="G160" i="52"/>
  <c r="P159" i="52"/>
  <c r="P90" i="17" l="1"/>
  <c r="G79" i="17"/>
  <c r="P80" i="36"/>
  <c r="G78" i="36"/>
  <c r="P81" i="10"/>
  <c r="G67" i="29"/>
  <c r="P81" i="1"/>
  <c r="G82" i="1"/>
  <c r="G109" i="50"/>
  <c r="P108" i="50"/>
  <c r="P80" i="12"/>
  <c r="G72" i="12"/>
  <c r="P95" i="21"/>
  <c r="G94" i="21"/>
  <c r="P82" i="25"/>
  <c r="P91" i="15"/>
  <c r="G74" i="15"/>
  <c r="G57" i="35"/>
  <c r="P56" i="35"/>
  <c r="P111" i="39"/>
  <c r="G24" i="39"/>
  <c r="G161" i="52"/>
  <c r="P160" i="52"/>
  <c r="P91" i="17" l="1"/>
  <c r="G80" i="17"/>
  <c r="P81" i="36"/>
  <c r="G79" i="36"/>
  <c r="P82" i="10"/>
  <c r="G68" i="29"/>
  <c r="P82" i="1"/>
  <c r="G83" i="1"/>
  <c r="G110" i="50"/>
  <c r="P109" i="50"/>
  <c r="P81" i="12"/>
  <c r="G73" i="12"/>
  <c r="P96" i="21"/>
  <c r="G95" i="21"/>
  <c r="P83" i="25"/>
  <c r="P92" i="15"/>
  <c r="G75" i="15"/>
  <c r="G58" i="35"/>
  <c r="P57" i="35"/>
  <c r="P112" i="39"/>
  <c r="G25" i="39"/>
  <c r="G162" i="52"/>
  <c r="P161" i="52"/>
  <c r="P92" i="17" l="1"/>
  <c r="G81" i="17"/>
  <c r="P82" i="36"/>
  <c r="G80" i="36"/>
  <c r="P83" i="10"/>
  <c r="G69" i="29"/>
  <c r="P83" i="1"/>
  <c r="G84" i="1"/>
  <c r="G111" i="50"/>
  <c r="P110" i="50"/>
  <c r="P82" i="12"/>
  <c r="G74" i="12"/>
  <c r="P97" i="21"/>
  <c r="G96" i="21"/>
  <c r="P84" i="25"/>
  <c r="P93" i="15"/>
  <c r="G76" i="15"/>
  <c r="G59" i="35"/>
  <c r="P58" i="35"/>
  <c r="P113" i="39"/>
  <c r="G26" i="39"/>
  <c r="G163" i="52"/>
  <c r="P162" i="52"/>
  <c r="P93" i="17" l="1"/>
  <c r="G82" i="17"/>
  <c r="P83" i="36"/>
  <c r="G81" i="36"/>
  <c r="P84" i="10"/>
  <c r="G70" i="29"/>
  <c r="P84" i="1"/>
  <c r="G85" i="1"/>
  <c r="G112" i="50"/>
  <c r="P111" i="50"/>
  <c r="P83" i="12"/>
  <c r="G75" i="12"/>
  <c r="P98" i="21"/>
  <c r="G97" i="21"/>
  <c r="P85" i="25"/>
  <c r="P94" i="15"/>
  <c r="G77" i="15"/>
  <c r="G60" i="35"/>
  <c r="P59" i="35"/>
  <c r="P114" i="39"/>
  <c r="G27" i="39"/>
  <c r="G164" i="52"/>
  <c r="P163" i="52"/>
  <c r="P94" i="17" l="1"/>
  <c r="G83" i="17"/>
  <c r="P84" i="36"/>
  <c r="G82" i="36"/>
  <c r="P85" i="10"/>
  <c r="G71" i="29"/>
  <c r="P85" i="1"/>
  <c r="G86" i="1"/>
  <c r="G113" i="50"/>
  <c r="P112" i="50"/>
  <c r="P84" i="12"/>
  <c r="G76" i="12"/>
  <c r="P99" i="21"/>
  <c r="G98" i="21"/>
  <c r="D16" i="32" s="1"/>
  <c r="P86" i="25"/>
  <c r="P95" i="15"/>
  <c r="G78" i="15"/>
  <c r="G61" i="35"/>
  <c r="P60" i="35"/>
  <c r="P115" i="39"/>
  <c r="G28" i="39"/>
  <c r="G165" i="52"/>
  <c r="P164" i="52"/>
  <c r="P95" i="17" l="1"/>
  <c r="G84" i="17"/>
  <c r="P85" i="36"/>
  <c r="G83" i="36"/>
  <c r="P86" i="10"/>
  <c r="G72" i="29"/>
  <c r="P86" i="1"/>
  <c r="G87" i="1"/>
  <c r="G114" i="50"/>
  <c r="P113" i="50"/>
  <c r="P85" i="12"/>
  <c r="G77" i="12"/>
  <c r="P100" i="21"/>
  <c r="G99" i="21"/>
  <c r="P87" i="25"/>
  <c r="P96" i="15"/>
  <c r="G79" i="15"/>
  <c r="G62" i="35"/>
  <c r="P61" i="35"/>
  <c r="P116" i="39"/>
  <c r="G29" i="39"/>
  <c r="G166" i="52"/>
  <c r="P165" i="52"/>
  <c r="P96" i="17" l="1"/>
  <c r="G85" i="17"/>
  <c r="P86" i="36"/>
  <c r="G84" i="36"/>
  <c r="P87" i="10"/>
  <c r="G73" i="29"/>
  <c r="P87" i="1"/>
  <c r="G88" i="1"/>
  <c r="G115" i="50"/>
  <c r="P114" i="50"/>
  <c r="P86" i="12"/>
  <c r="G78" i="12"/>
  <c r="P101" i="21"/>
  <c r="G100" i="21"/>
  <c r="P88" i="25"/>
  <c r="P97" i="15"/>
  <c r="G80" i="15"/>
  <c r="G63" i="35"/>
  <c r="P62" i="35"/>
  <c r="P117" i="39"/>
  <c r="G30" i="39"/>
  <c r="G167" i="52"/>
  <c r="P166" i="52"/>
  <c r="P97" i="17" l="1"/>
  <c r="G86" i="17"/>
  <c r="P87" i="36"/>
  <c r="G85" i="36"/>
  <c r="P88" i="10"/>
  <c r="G74" i="29"/>
  <c r="P88" i="1"/>
  <c r="G89" i="1"/>
  <c r="G116" i="50"/>
  <c r="P115" i="50"/>
  <c r="P87" i="12"/>
  <c r="G79" i="12"/>
  <c r="P102" i="21"/>
  <c r="G101" i="21"/>
  <c r="P89" i="25"/>
  <c r="P98" i="15"/>
  <c r="G81" i="15"/>
  <c r="G64" i="35"/>
  <c r="P63" i="35"/>
  <c r="P118" i="39"/>
  <c r="G31" i="39"/>
  <c r="G168" i="52"/>
  <c r="P167" i="52"/>
  <c r="P98" i="17" l="1"/>
  <c r="G87" i="17"/>
  <c r="P88" i="36"/>
  <c r="G86" i="36"/>
  <c r="P89" i="10"/>
  <c r="G75" i="29"/>
  <c r="P89" i="1"/>
  <c r="G90" i="1"/>
  <c r="G117" i="50"/>
  <c r="P116" i="50"/>
  <c r="P88" i="12"/>
  <c r="G80" i="12"/>
  <c r="P103" i="21"/>
  <c r="G102" i="21"/>
  <c r="P90" i="25"/>
  <c r="P99" i="15"/>
  <c r="G82" i="15"/>
  <c r="G65" i="35"/>
  <c r="P64" i="35"/>
  <c r="P119" i="39"/>
  <c r="G32" i="39"/>
  <c r="G169" i="52"/>
  <c r="P168" i="52"/>
  <c r="P99" i="17" l="1"/>
  <c r="G88" i="17"/>
  <c r="P89" i="36"/>
  <c r="G87" i="36"/>
  <c r="P90" i="10"/>
  <c r="G76" i="29"/>
  <c r="P90" i="1"/>
  <c r="G91" i="1"/>
  <c r="G118" i="50"/>
  <c r="P117" i="50"/>
  <c r="P89" i="12"/>
  <c r="G81" i="12"/>
  <c r="P104" i="21"/>
  <c r="G103" i="21"/>
  <c r="P91" i="25"/>
  <c r="P100" i="15"/>
  <c r="G83" i="15"/>
  <c r="G66" i="35"/>
  <c r="P65" i="35"/>
  <c r="P120" i="39"/>
  <c r="G33" i="39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170" i="52"/>
  <c r="P169" i="52"/>
  <c r="D15" i="32" l="1"/>
  <c r="P100" i="17"/>
  <c r="G89" i="17"/>
  <c r="P90" i="36"/>
  <c r="G88" i="36"/>
  <c r="P91" i="10"/>
  <c r="G77" i="29"/>
  <c r="P91" i="1"/>
  <c r="G92" i="1"/>
  <c r="G119" i="50"/>
  <c r="P118" i="50"/>
  <c r="P90" i="12"/>
  <c r="G82" i="12"/>
  <c r="P105" i="21"/>
  <c r="G104" i="21"/>
  <c r="P92" i="25"/>
  <c r="P101" i="15"/>
  <c r="G84" i="15"/>
  <c r="G67" i="35"/>
  <c r="P66" i="35"/>
  <c r="P121" i="39"/>
  <c r="G171" i="52"/>
  <c r="P170" i="52"/>
  <c r="P101" i="17" l="1"/>
  <c r="G90" i="17"/>
  <c r="P91" i="36"/>
  <c r="G89" i="36"/>
  <c r="P92" i="10"/>
  <c r="G78" i="29"/>
  <c r="P92" i="1"/>
  <c r="G93" i="1"/>
  <c r="G120" i="50"/>
  <c r="P119" i="50"/>
  <c r="P91" i="12"/>
  <c r="G83" i="12"/>
  <c r="P106" i="21"/>
  <c r="G105" i="21"/>
  <c r="P93" i="25"/>
  <c r="P102" i="15"/>
  <c r="G85" i="15"/>
  <c r="G68" i="35"/>
  <c r="P67" i="35"/>
  <c r="P122" i="39"/>
  <c r="G172" i="52"/>
  <c r="P171" i="52"/>
  <c r="P102" i="17" l="1"/>
  <c r="G91" i="17"/>
  <c r="P92" i="36"/>
  <c r="G90" i="36"/>
  <c r="P93" i="10"/>
  <c r="G79" i="29"/>
  <c r="P93" i="1"/>
  <c r="G94" i="1"/>
  <c r="G121" i="50"/>
  <c r="P120" i="50"/>
  <c r="P92" i="12"/>
  <c r="G84" i="12"/>
  <c r="P107" i="21"/>
  <c r="G106" i="21"/>
  <c r="P94" i="25"/>
  <c r="G73" i="25"/>
  <c r="P103" i="15"/>
  <c r="G86" i="15"/>
  <c r="G69" i="35"/>
  <c r="P68" i="35"/>
  <c r="P123" i="39"/>
  <c r="G173" i="52"/>
  <c r="P172" i="52"/>
  <c r="P103" i="17" l="1"/>
  <c r="G92" i="17"/>
  <c r="P93" i="36"/>
  <c r="G91" i="36"/>
  <c r="P94" i="10"/>
  <c r="G80" i="29"/>
  <c r="P94" i="1"/>
  <c r="G95" i="1"/>
  <c r="G122" i="50"/>
  <c r="P121" i="50"/>
  <c r="P93" i="12"/>
  <c r="G85" i="12"/>
  <c r="P108" i="21"/>
  <c r="G107" i="21"/>
  <c r="P95" i="25"/>
  <c r="G74" i="25"/>
  <c r="P104" i="15"/>
  <c r="G87" i="15"/>
  <c r="G70" i="35"/>
  <c r="P69" i="35"/>
  <c r="P124" i="39"/>
  <c r="G174" i="52"/>
  <c r="P173" i="52"/>
  <c r="P104" i="17" l="1"/>
  <c r="G93" i="17"/>
  <c r="P94" i="36"/>
  <c r="G92" i="36"/>
  <c r="P95" i="10"/>
  <c r="G81" i="29"/>
  <c r="P95" i="1"/>
  <c r="G96" i="1"/>
  <c r="G123" i="50"/>
  <c r="P122" i="50"/>
  <c r="P94" i="12"/>
  <c r="G86" i="12"/>
  <c r="P109" i="21"/>
  <c r="G108" i="21"/>
  <c r="P96" i="25"/>
  <c r="G75" i="25"/>
  <c r="P105" i="15"/>
  <c r="G88" i="15"/>
  <c r="G71" i="35"/>
  <c r="P70" i="35"/>
  <c r="P125" i="39"/>
  <c r="G175" i="52"/>
  <c r="P174" i="52"/>
  <c r="P105" i="17" l="1"/>
  <c r="G94" i="17"/>
  <c r="P95" i="36"/>
  <c r="G93" i="36"/>
  <c r="P96" i="10"/>
  <c r="G82" i="29"/>
  <c r="P96" i="1"/>
  <c r="G97" i="1"/>
  <c r="G124" i="50"/>
  <c r="P123" i="50"/>
  <c r="P95" i="12"/>
  <c r="G87" i="12"/>
  <c r="P110" i="21"/>
  <c r="G109" i="21"/>
  <c r="P97" i="25"/>
  <c r="G76" i="25"/>
  <c r="P106" i="15"/>
  <c r="G89" i="15"/>
  <c r="G72" i="35"/>
  <c r="P71" i="35"/>
  <c r="P126" i="39"/>
  <c r="G176" i="52"/>
  <c r="P175" i="52"/>
  <c r="P106" i="17" l="1"/>
  <c r="G95" i="17"/>
  <c r="P96" i="36"/>
  <c r="G94" i="36"/>
  <c r="P97" i="10"/>
  <c r="G83" i="29"/>
  <c r="P97" i="1"/>
  <c r="G98" i="1"/>
  <c r="G125" i="50"/>
  <c r="P124" i="50"/>
  <c r="P96" i="12"/>
  <c r="G88" i="12"/>
  <c r="P111" i="21"/>
  <c r="G110" i="21"/>
  <c r="P98" i="25"/>
  <c r="G77" i="25"/>
  <c r="P107" i="15"/>
  <c r="G90" i="15"/>
  <c r="G73" i="35"/>
  <c r="P72" i="35"/>
  <c r="P127" i="39"/>
  <c r="G177" i="52"/>
  <c r="P176" i="52"/>
  <c r="P107" i="17" l="1"/>
  <c r="G96" i="17"/>
  <c r="P97" i="36"/>
  <c r="G95" i="36"/>
  <c r="P98" i="10"/>
  <c r="G84" i="29"/>
  <c r="P98" i="1"/>
  <c r="G99" i="1"/>
  <c r="G126" i="50"/>
  <c r="P125" i="50"/>
  <c r="P97" i="12"/>
  <c r="G89" i="12"/>
  <c r="P112" i="21"/>
  <c r="G111" i="21"/>
  <c r="P99" i="25"/>
  <c r="G78" i="25"/>
  <c r="P108" i="15"/>
  <c r="G91" i="15"/>
  <c r="G74" i="35"/>
  <c r="P73" i="35"/>
  <c r="P128" i="39"/>
  <c r="G178" i="52"/>
  <c r="P177" i="52"/>
  <c r="P108" i="17" l="1"/>
  <c r="G97" i="17"/>
  <c r="P98" i="36"/>
  <c r="G96" i="36"/>
  <c r="P99" i="10"/>
  <c r="G85" i="29"/>
  <c r="P99" i="1"/>
  <c r="G100" i="1"/>
  <c r="G127" i="50"/>
  <c r="P126" i="50"/>
  <c r="P98" i="12"/>
  <c r="G90" i="12"/>
  <c r="P113" i="21"/>
  <c r="G112" i="21"/>
  <c r="P100" i="25"/>
  <c r="G79" i="25"/>
  <c r="P109" i="15"/>
  <c r="G92" i="15"/>
  <c r="G75" i="35"/>
  <c r="P74" i="35"/>
  <c r="P129" i="39"/>
  <c r="G179" i="52"/>
  <c r="P178" i="52"/>
  <c r="P109" i="17" l="1"/>
  <c r="G98" i="17"/>
  <c r="P99" i="36"/>
  <c r="G97" i="36"/>
  <c r="P100" i="10"/>
  <c r="G86" i="29"/>
  <c r="P100" i="1"/>
  <c r="G101" i="1"/>
  <c r="G128" i="50"/>
  <c r="P127" i="50"/>
  <c r="P99" i="12"/>
  <c r="G91" i="12"/>
  <c r="P114" i="21"/>
  <c r="G113" i="21"/>
  <c r="P101" i="25"/>
  <c r="G80" i="25"/>
  <c r="P110" i="15"/>
  <c r="G93" i="15"/>
  <c r="G76" i="35"/>
  <c r="P75" i="35"/>
  <c r="P130" i="39"/>
  <c r="G180" i="52"/>
  <c r="P179" i="52"/>
  <c r="P110" i="17" l="1"/>
  <c r="G99" i="17"/>
  <c r="P100" i="36"/>
  <c r="G98" i="36"/>
  <c r="P101" i="10"/>
  <c r="G87" i="29"/>
  <c r="P101" i="1"/>
  <c r="G102" i="1"/>
  <c r="G129" i="50"/>
  <c r="P128" i="50"/>
  <c r="P100" i="12"/>
  <c r="G92" i="12"/>
  <c r="P115" i="21"/>
  <c r="G114" i="21"/>
  <c r="P102" i="25"/>
  <c r="G81" i="25"/>
  <c r="P111" i="15"/>
  <c r="G94" i="15"/>
  <c r="G77" i="35"/>
  <c r="P76" i="35"/>
  <c r="P131" i="39"/>
  <c r="G181" i="52"/>
  <c r="P180" i="52"/>
  <c r="P111" i="17" l="1"/>
  <c r="G100" i="17"/>
  <c r="P101" i="36"/>
  <c r="G99" i="36"/>
  <c r="P102" i="10"/>
  <c r="G88" i="29"/>
  <c r="P102" i="1"/>
  <c r="G103" i="1"/>
  <c r="G130" i="50"/>
  <c r="P129" i="50"/>
  <c r="P101" i="12"/>
  <c r="G93" i="12"/>
  <c r="P116" i="21"/>
  <c r="G115" i="21"/>
  <c r="P103" i="25"/>
  <c r="G82" i="25"/>
  <c r="P112" i="15"/>
  <c r="G95" i="15"/>
  <c r="G78" i="35"/>
  <c r="P77" i="35"/>
  <c r="P132" i="39"/>
  <c r="G182" i="52"/>
  <c r="P181" i="52"/>
  <c r="P112" i="17" l="1"/>
  <c r="G101" i="17"/>
  <c r="P102" i="36"/>
  <c r="G100" i="36"/>
  <c r="P103" i="10"/>
  <c r="G89" i="29"/>
  <c r="P103" i="1"/>
  <c r="G104" i="1"/>
  <c r="G131" i="50"/>
  <c r="P130" i="50"/>
  <c r="P102" i="12"/>
  <c r="G94" i="12"/>
  <c r="P117" i="21"/>
  <c r="G116" i="21"/>
  <c r="P104" i="25"/>
  <c r="G83" i="25"/>
  <c r="P113" i="15"/>
  <c r="G96" i="15"/>
  <c r="G79" i="35"/>
  <c r="P78" i="35"/>
  <c r="P133" i="39"/>
  <c r="G183" i="52"/>
  <c r="P182" i="52"/>
  <c r="P113" i="17" l="1"/>
  <c r="G102" i="17"/>
  <c r="P103" i="36"/>
  <c r="G101" i="36"/>
  <c r="P104" i="10"/>
  <c r="G90" i="29"/>
  <c r="P104" i="1"/>
  <c r="G105" i="1"/>
  <c r="G132" i="50"/>
  <c r="P131" i="50"/>
  <c r="P103" i="12"/>
  <c r="G95" i="12"/>
  <c r="P118" i="21"/>
  <c r="G117" i="21"/>
  <c r="P105" i="25"/>
  <c r="G84" i="25"/>
  <c r="P114" i="15"/>
  <c r="G97" i="15"/>
  <c r="G80" i="35"/>
  <c r="P79" i="35"/>
  <c r="P134" i="39"/>
  <c r="G184" i="52"/>
  <c r="P183" i="52"/>
  <c r="P114" i="17" l="1"/>
  <c r="G103" i="17"/>
  <c r="P104" i="36"/>
  <c r="G102" i="36"/>
  <c r="P105" i="10"/>
  <c r="G91" i="29"/>
  <c r="P105" i="1"/>
  <c r="G106" i="1"/>
  <c r="G133" i="50"/>
  <c r="P132" i="50"/>
  <c r="P104" i="12"/>
  <c r="G96" i="12"/>
  <c r="P119" i="21"/>
  <c r="G118" i="21"/>
  <c r="P106" i="25"/>
  <c r="G85" i="25"/>
  <c r="P115" i="15"/>
  <c r="G98" i="15"/>
  <c r="G81" i="35"/>
  <c r="P80" i="35"/>
  <c r="P135" i="39"/>
  <c r="G185" i="52"/>
  <c r="P184" i="52"/>
  <c r="P115" i="17" l="1"/>
  <c r="G104" i="17"/>
  <c r="P105" i="36"/>
  <c r="G103" i="36"/>
  <c r="P106" i="10"/>
  <c r="G92" i="29"/>
  <c r="P106" i="1"/>
  <c r="G107" i="1"/>
  <c r="G134" i="50"/>
  <c r="P133" i="50"/>
  <c r="P105" i="12"/>
  <c r="G97" i="12"/>
  <c r="P120" i="21"/>
  <c r="G119" i="21"/>
  <c r="P107" i="25"/>
  <c r="G86" i="25"/>
  <c r="P116" i="15"/>
  <c r="G99" i="15"/>
  <c r="G82" i="35"/>
  <c r="P81" i="35"/>
  <c r="P136" i="39"/>
  <c r="G186" i="52"/>
  <c r="P185" i="52"/>
  <c r="P116" i="17" l="1"/>
  <c r="G105" i="17"/>
  <c r="P106" i="36"/>
  <c r="G104" i="36"/>
  <c r="P107" i="10"/>
  <c r="G93" i="29"/>
  <c r="P107" i="1"/>
  <c r="G108" i="1"/>
  <c r="G135" i="50"/>
  <c r="P134" i="50"/>
  <c r="P106" i="12"/>
  <c r="G98" i="12"/>
  <c r="P121" i="21"/>
  <c r="G120" i="21"/>
  <c r="P108" i="25"/>
  <c r="G87" i="25"/>
  <c r="P117" i="15"/>
  <c r="G100" i="15"/>
  <c r="G83" i="35"/>
  <c r="P82" i="35"/>
  <c r="P137" i="39"/>
  <c r="G187" i="52"/>
  <c r="P186" i="52"/>
  <c r="P117" i="17" l="1"/>
  <c r="G106" i="17"/>
  <c r="P107" i="36"/>
  <c r="G105" i="36"/>
  <c r="P108" i="10"/>
  <c r="G94" i="29"/>
  <c r="P108" i="1"/>
  <c r="G109" i="1"/>
  <c r="G136" i="50"/>
  <c r="P135" i="50"/>
  <c r="P107" i="12"/>
  <c r="G99" i="12"/>
  <c r="P122" i="21"/>
  <c r="G121" i="21"/>
  <c r="P109" i="25"/>
  <c r="G88" i="25"/>
  <c r="P118" i="15"/>
  <c r="G101" i="15"/>
  <c r="G84" i="35"/>
  <c r="P83" i="35"/>
  <c r="P138" i="39"/>
  <c r="G188" i="52"/>
  <c r="P187" i="52"/>
  <c r="P118" i="17" l="1"/>
  <c r="G107" i="17"/>
  <c r="P108" i="36"/>
  <c r="G106" i="36"/>
  <c r="P109" i="10"/>
  <c r="G95" i="29"/>
  <c r="P109" i="1"/>
  <c r="G110" i="1"/>
  <c r="G137" i="50"/>
  <c r="P136" i="50"/>
  <c r="P108" i="12"/>
  <c r="G100" i="12"/>
  <c r="P123" i="21"/>
  <c r="G122" i="21"/>
  <c r="P110" i="25"/>
  <c r="G89" i="25"/>
  <c r="P119" i="15"/>
  <c r="G102" i="15"/>
  <c r="G85" i="35"/>
  <c r="P84" i="35"/>
  <c r="P139" i="39"/>
  <c r="G189" i="52"/>
  <c r="P188" i="52"/>
  <c r="P119" i="17" l="1"/>
  <c r="G108" i="17"/>
  <c r="P109" i="36"/>
  <c r="G107" i="36"/>
  <c r="P110" i="10"/>
  <c r="G96" i="29"/>
  <c r="P110" i="1"/>
  <c r="G111" i="1"/>
  <c r="G138" i="50"/>
  <c r="P137" i="50"/>
  <c r="P109" i="12"/>
  <c r="G101" i="12"/>
  <c r="P124" i="21"/>
  <c r="G123" i="21"/>
  <c r="P111" i="25"/>
  <c r="G90" i="25"/>
  <c r="P120" i="15"/>
  <c r="G103" i="15"/>
  <c r="P85" i="35"/>
  <c r="G86" i="35"/>
  <c r="P140" i="39"/>
  <c r="G190" i="52"/>
  <c r="P189" i="52"/>
  <c r="P120" i="17" l="1"/>
  <c r="G109" i="17"/>
  <c r="P110" i="36"/>
  <c r="G108" i="36"/>
  <c r="P111" i="10"/>
  <c r="G97" i="29"/>
  <c r="P111" i="1"/>
  <c r="G112" i="1"/>
  <c r="G139" i="50"/>
  <c r="P138" i="50"/>
  <c r="P110" i="12"/>
  <c r="G102" i="12"/>
  <c r="P125" i="21"/>
  <c r="G124" i="21"/>
  <c r="P112" i="25"/>
  <c r="G91" i="25"/>
  <c r="P121" i="15"/>
  <c r="G104" i="15"/>
  <c r="P86" i="35"/>
  <c r="G87" i="35"/>
  <c r="P141" i="39"/>
  <c r="G191" i="52"/>
  <c r="P190" i="52"/>
  <c r="P121" i="17" l="1"/>
  <c r="G110" i="17"/>
  <c r="P111" i="36"/>
  <c r="G109" i="36"/>
  <c r="P112" i="10"/>
  <c r="G98" i="29"/>
  <c r="P112" i="1"/>
  <c r="G113" i="1"/>
  <c r="G140" i="50"/>
  <c r="P139" i="50"/>
  <c r="P111" i="12"/>
  <c r="G103" i="12"/>
  <c r="P126" i="21"/>
  <c r="G125" i="21"/>
  <c r="P113" i="25"/>
  <c r="G92" i="25"/>
  <c r="P122" i="15"/>
  <c r="G105" i="15"/>
  <c r="P87" i="35"/>
  <c r="G88" i="35"/>
  <c r="P142" i="39"/>
  <c r="G192" i="52"/>
  <c r="P191" i="52"/>
  <c r="P122" i="17" l="1"/>
  <c r="G111" i="17"/>
  <c r="P112" i="36"/>
  <c r="G110" i="36"/>
  <c r="P113" i="10"/>
  <c r="G99" i="29"/>
  <c r="P113" i="1"/>
  <c r="G114" i="1"/>
  <c r="G141" i="50"/>
  <c r="P140" i="50"/>
  <c r="P112" i="12"/>
  <c r="G104" i="12"/>
  <c r="P127" i="21"/>
  <c r="G126" i="21"/>
  <c r="P114" i="25"/>
  <c r="G93" i="25"/>
  <c r="P123" i="15"/>
  <c r="G106" i="15"/>
  <c r="P88" i="35"/>
  <c r="G89" i="35"/>
  <c r="P143" i="39"/>
  <c r="G193" i="52"/>
  <c r="P192" i="52"/>
  <c r="P123" i="17" l="1"/>
  <c r="G112" i="17"/>
  <c r="P113" i="36"/>
  <c r="G111" i="36"/>
  <c r="P114" i="10"/>
  <c r="G100" i="29"/>
  <c r="P114" i="1"/>
  <c r="G115" i="1"/>
  <c r="G142" i="50"/>
  <c r="P141" i="50"/>
  <c r="P113" i="12"/>
  <c r="G105" i="12"/>
  <c r="P128" i="21"/>
  <c r="G127" i="21"/>
  <c r="P115" i="25"/>
  <c r="G94" i="25"/>
  <c r="P124" i="15"/>
  <c r="G107" i="15"/>
  <c r="P89" i="35"/>
  <c r="G90" i="35"/>
  <c r="P144" i="39"/>
  <c r="G194" i="52"/>
  <c r="P193" i="52"/>
  <c r="P124" i="17" l="1"/>
  <c r="G113" i="17"/>
  <c r="P114" i="36"/>
  <c r="G112" i="36"/>
  <c r="P115" i="10"/>
  <c r="G101" i="29"/>
  <c r="P115" i="1"/>
  <c r="G116" i="1"/>
  <c r="G143" i="50"/>
  <c r="P142" i="50"/>
  <c r="P114" i="12"/>
  <c r="G106" i="12"/>
  <c r="P129" i="21"/>
  <c r="G128" i="21"/>
  <c r="P116" i="25"/>
  <c r="G95" i="25"/>
  <c r="P125" i="15"/>
  <c r="G108" i="15"/>
  <c r="P90" i="35"/>
  <c r="G91" i="35"/>
  <c r="P145" i="39"/>
  <c r="G195" i="52"/>
  <c r="P194" i="52"/>
  <c r="P125" i="17" l="1"/>
  <c r="G114" i="17"/>
  <c r="P115" i="36"/>
  <c r="G113" i="36"/>
  <c r="P116" i="10"/>
  <c r="G102" i="29"/>
  <c r="P116" i="1"/>
  <c r="G117" i="1"/>
  <c r="G144" i="50"/>
  <c r="P143" i="50"/>
  <c r="P115" i="12"/>
  <c r="G107" i="12"/>
  <c r="P130" i="21"/>
  <c r="G129" i="21"/>
  <c r="P117" i="25"/>
  <c r="G96" i="25"/>
  <c r="P126" i="15"/>
  <c r="G109" i="15"/>
  <c r="P91" i="35"/>
  <c r="G92" i="35"/>
  <c r="P146" i="39"/>
  <c r="G196" i="52"/>
  <c r="P195" i="52"/>
  <c r="P126" i="17" l="1"/>
  <c r="G115" i="17"/>
  <c r="P116" i="36"/>
  <c r="G114" i="36"/>
  <c r="P117" i="10"/>
  <c r="G103" i="29"/>
  <c r="P117" i="1"/>
  <c r="G118" i="1"/>
  <c r="G145" i="50"/>
  <c r="P144" i="50"/>
  <c r="P116" i="12"/>
  <c r="G108" i="12"/>
  <c r="P131" i="21"/>
  <c r="G130" i="21"/>
  <c r="P118" i="25"/>
  <c r="G97" i="25"/>
  <c r="P127" i="15"/>
  <c r="G110" i="15"/>
  <c r="P92" i="35"/>
  <c r="G93" i="35"/>
  <c r="P147" i="39"/>
  <c r="G197" i="52"/>
  <c r="P196" i="52"/>
  <c r="P127" i="17" l="1"/>
  <c r="G116" i="17"/>
  <c r="P117" i="36"/>
  <c r="G115" i="36"/>
  <c r="P118" i="10"/>
  <c r="G104" i="29"/>
  <c r="P118" i="1"/>
  <c r="G119" i="1"/>
  <c r="G146" i="50"/>
  <c r="P145" i="50"/>
  <c r="P117" i="12"/>
  <c r="G109" i="12"/>
  <c r="P132" i="21"/>
  <c r="G131" i="21"/>
  <c r="P119" i="25"/>
  <c r="G98" i="25"/>
  <c r="P128" i="15"/>
  <c r="G111" i="15"/>
  <c r="P93" i="35"/>
  <c r="G94" i="35"/>
  <c r="P148" i="39"/>
  <c r="G198" i="52"/>
  <c r="P197" i="52"/>
  <c r="P128" i="17" l="1"/>
  <c r="G117" i="17"/>
  <c r="P118" i="36"/>
  <c r="G116" i="36"/>
  <c r="P119" i="10"/>
  <c r="G105" i="29"/>
  <c r="P119" i="1"/>
  <c r="G120" i="1"/>
  <c r="G147" i="50"/>
  <c r="P146" i="50"/>
  <c r="P118" i="12"/>
  <c r="G110" i="12"/>
  <c r="P133" i="21"/>
  <c r="G132" i="21"/>
  <c r="P120" i="25"/>
  <c r="G99" i="25"/>
  <c r="P129" i="15"/>
  <c r="G112" i="15"/>
  <c r="P94" i="35"/>
  <c r="G95" i="35"/>
  <c r="P149" i="39"/>
  <c r="G199" i="52"/>
  <c r="P198" i="52"/>
  <c r="P129" i="17" l="1"/>
  <c r="G118" i="17"/>
  <c r="P119" i="36"/>
  <c r="G117" i="36"/>
  <c r="P120" i="10"/>
  <c r="G106" i="29"/>
  <c r="P120" i="1"/>
  <c r="G121" i="1"/>
  <c r="G148" i="50"/>
  <c r="P147" i="50"/>
  <c r="P119" i="12"/>
  <c r="G111" i="12"/>
  <c r="P134" i="21"/>
  <c r="G133" i="21"/>
  <c r="P121" i="25"/>
  <c r="G100" i="25"/>
  <c r="P130" i="15"/>
  <c r="G113" i="15"/>
  <c r="P95" i="35"/>
  <c r="G96" i="35"/>
  <c r="P150" i="39"/>
  <c r="G200" i="52"/>
  <c r="P199" i="52"/>
  <c r="P130" i="17" l="1"/>
  <c r="G119" i="17"/>
  <c r="P120" i="36"/>
  <c r="G118" i="36"/>
  <c r="P121" i="10"/>
  <c r="G107" i="29"/>
  <c r="P121" i="1"/>
  <c r="G122" i="1"/>
  <c r="G149" i="50"/>
  <c r="P148" i="50"/>
  <c r="P120" i="12"/>
  <c r="G112" i="12"/>
  <c r="P135" i="21"/>
  <c r="G134" i="21"/>
  <c r="P122" i="25"/>
  <c r="G101" i="25"/>
  <c r="P131" i="15"/>
  <c r="G114" i="15"/>
  <c r="P96" i="35"/>
  <c r="G97" i="35"/>
  <c r="P151" i="39"/>
  <c r="G201" i="52"/>
  <c r="P200" i="52"/>
  <c r="P131" i="17" l="1"/>
  <c r="G120" i="17"/>
  <c r="P121" i="36"/>
  <c r="G119" i="36"/>
  <c r="P122" i="10"/>
  <c r="G108" i="29"/>
  <c r="P122" i="1"/>
  <c r="G123" i="1"/>
  <c r="G150" i="50"/>
  <c r="P149" i="50"/>
  <c r="P121" i="12"/>
  <c r="G113" i="12"/>
  <c r="P136" i="21"/>
  <c r="G135" i="21"/>
  <c r="P123" i="25"/>
  <c r="G102" i="25"/>
  <c r="P132" i="15"/>
  <c r="G115" i="15"/>
  <c r="P97" i="35"/>
  <c r="G98" i="35"/>
  <c r="P152" i="39"/>
  <c r="G65" i="39"/>
  <c r="G202" i="52"/>
  <c r="P201" i="52"/>
  <c r="P132" i="17" l="1"/>
  <c r="G121" i="17"/>
  <c r="P122" i="36"/>
  <c r="G120" i="36"/>
  <c r="P123" i="10"/>
  <c r="G109" i="29"/>
  <c r="P123" i="1"/>
  <c r="G124" i="1"/>
  <c r="G151" i="50"/>
  <c r="P150" i="50"/>
  <c r="P122" i="12"/>
  <c r="G114" i="12"/>
  <c r="P137" i="21"/>
  <c r="G136" i="21"/>
  <c r="P124" i="25"/>
  <c r="G103" i="25"/>
  <c r="P133" i="15"/>
  <c r="G116" i="15"/>
  <c r="P98" i="35"/>
  <c r="G99" i="35"/>
  <c r="P153" i="39"/>
  <c r="G66" i="39"/>
  <c r="G203" i="52"/>
  <c r="P202" i="52"/>
  <c r="P133" i="17" l="1"/>
  <c r="G122" i="17"/>
  <c r="P123" i="36"/>
  <c r="G121" i="36"/>
  <c r="P124" i="10"/>
  <c r="G110" i="29"/>
  <c r="P124" i="1"/>
  <c r="G125" i="1"/>
  <c r="G152" i="50"/>
  <c r="P151" i="50"/>
  <c r="P123" i="12"/>
  <c r="G115" i="12"/>
  <c r="P138" i="21"/>
  <c r="G137" i="21"/>
  <c r="P125" i="25"/>
  <c r="G104" i="25"/>
  <c r="P134" i="15"/>
  <c r="G117" i="15"/>
  <c r="P99" i="35"/>
  <c r="G100" i="35"/>
  <c r="P154" i="39"/>
  <c r="G67" i="39"/>
  <c r="G204" i="52"/>
  <c r="P203" i="52"/>
  <c r="P134" i="17" l="1"/>
  <c r="G123" i="17"/>
  <c r="P124" i="36"/>
  <c r="G122" i="36"/>
  <c r="P125" i="10"/>
  <c r="G111" i="29"/>
  <c r="P125" i="1"/>
  <c r="G126" i="1"/>
  <c r="G153" i="50"/>
  <c r="P152" i="50"/>
  <c r="P124" i="12"/>
  <c r="G116" i="12"/>
  <c r="P139" i="21"/>
  <c r="G138" i="21"/>
  <c r="P126" i="25"/>
  <c r="G105" i="25"/>
  <c r="P135" i="15"/>
  <c r="G118" i="15"/>
  <c r="P100" i="35"/>
  <c r="G101" i="35"/>
  <c r="P155" i="39"/>
  <c r="G68" i="39"/>
  <c r="G205" i="52"/>
  <c r="P204" i="52"/>
  <c r="P135" i="17" l="1"/>
  <c r="G124" i="17"/>
  <c r="P125" i="36"/>
  <c r="G123" i="36"/>
  <c r="P126" i="10"/>
  <c r="G112" i="29"/>
  <c r="P126" i="1"/>
  <c r="G127" i="1"/>
  <c r="G154" i="50"/>
  <c r="P153" i="50"/>
  <c r="P125" i="12"/>
  <c r="G117" i="12"/>
  <c r="P140" i="21"/>
  <c r="G139" i="21"/>
  <c r="P127" i="25"/>
  <c r="G106" i="25"/>
  <c r="P136" i="15"/>
  <c r="G119" i="15"/>
  <c r="P101" i="35"/>
  <c r="G102" i="35"/>
  <c r="P156" i="39"/>
  <c r="G69" i="39"/>
  <c r="G206" i="52"/>
  <c r="P205" i="52"/>
  <c r="P136" i="17" l="1"/>
  <c r="G125" i="17"/>
  <c r="P126" i="36"/>
  <c r="G124" i="36"/>
  <c r="P127" i="10"/>
  <c r="G113" i="29"/>
  <c r="P127" i="1"/>
  <c r="G128" i="1"/>
  <c r="G155" i="50"/>
  <c r="P154" i="50"/>
  <c r="P126" i="12"/>
  <c r="G118" i="12"/>
  <c r="P141" i="21"/>
  <c r="G140" i="21"/>
  <c r="P128" i="25"/>
  <c r="G107" i="25"/>
  <c r="P137" i="15"/>
  <c r="G120" i="15"/>
  <c r="P102" i="35"/>
  <c r="G103" i="35"/>
  <c r="P157" i="39"/>
  <c r="G70" i="39"/>
  <c r="G207" i="52"/>
  <c r="P206" i="52"/>
  <c r="P137" i="17" l="1"/>
  <c r="G126" i="17"/>
  <c r="P127" i="36"/>
  <c r="G125" i="36"/>
  <c r="P128" i="10"/>
  <c r="G114" i="29"/>
  <c r="P128" i="1"/>
  <c r="G129" i="1"/>
  <c r="G156" i="50"/>
  <c r="P155" i="50"/>
  <c r="P127" i="12"/>
  <c r="G119" i="12"/>
  <c r="P142" i="21"/>
  <c r="G141" i="21"/>
  <c r="P129" i="25"/>
  <c r="G108" i="25"/>
  <c r="P138" i="15"/>
  <c r="G121" i="15"/>
  <c r="P103" i="35"/>
  <c r="G104" i="35"/>
  <c r="P158" i="39"/>
  <c r="G71" i="39"/>
  <c r="G208" i="52"/>
  <c r="P207" i="52"/>
  <c r="P138" i="17" l="1"/>
  <c r="G127" i="17"/>
  <c r="P128" i="36"/>
  <c r="G126" i="36"/>
  <c r="P129" i="10"/>
  <c r="G115" i="29"/>
  <c r="P129" i="1"/>
  <c r="G130" i="1"/>
  <c r="G157" i="50"/>
  <c r="P156" i="50"/>
  <c r="P128" i="12"/>
  <c r="G120" i="12"/>
  <c r="P143" i="21"/>
  <c r="G142" i="21"/>
  <c r="P130" i="25"/>
  <c r="G109" i="25"/>
  <c r="P139" i="15"/>
  <c r="G122" i="15"/>
  <c r="P104" i="35"/>
  <c r="G105" i="35"/>
  <c r="P159" i="39"/>
  <c r="G72" i="39"/>
  <c r="G209" i="52"/>
  <c r="P208" i="52"/>
  <c r="P139" i="17" l="1"/>
  <c r="G128" i="17"/>
  <c r="P129" i="36"/>
  <c r="G127" i="36"/>
  <c r="P130" i="10"/>
  <c r="G116" i="29"/>
  <c r="P130" i="1"/>
  <c r="G131" i="1"/>
  <c r="G158" i="50"/>
  <c r="P157" i="50"/>
  <c r="P129" i="12"/>
  <c r="G121" i="12"/>
  <c r="P144" i="21"/>
  <c r="G143" i="21"/>
  <c r="P131" i="25"/>
  <c r="G110" i="25"/>
  <c r="P140" i="15"/>
  <c r="G123" i="15"/>
  <c r="P105" i="35"/>
  <c r="G106" i="35"/>
  <c r="P160" i="39"/>
  <c r="G73" i="39"/>
  <c r="G210" i="52"/>
  <c r="P209" i="52"/>
  <c r="P140" i="17" l="1"/>
  <c r="G129" i="17"/>
  <c r="P130" i="36"/>
  <c r="G128" i="36"/>
  <c r="P131" i="10"/>
  <c r="G117" i="29"/>
  <c r="P131" i="1"/>
  <c r="G132" i="1"/>
  <c r="G159" i="50"/>
  <c r="P158" i="50"/>
  <c r="P130" i="12"/>
  <c r="G122" i="12"/>
  <c r="P145" i="21"/>
  <c r="G144" i="21"/>
  <c r="P132" i="25"/>
  <c r="G111" i="25"/>
  <c r="P141" i="15"/>
  <c r="G124" i="15"/>
  <c r="P106" i="35"/>
  <c r="G107" i="35"/>
  <c r="P161" i="39"/>
  <c r="G74" i="39"/>
  <c r="G211" i="52"/>
  <c r="P210" i="52"/>
  <c r="P141" i="17" l="1"/>
  <c r="G130" i="17"/>
  <c r="P131" i="36"/>
  <c r="G129" i="36"/>
  <c r="P132" i="10"/>
  <c r="G118" i="29"/>
  <c r="P132" i="1"/>
  <c r="G133" i="1"/>
  <c r="G160" i="50"/>
  <c r="P159" i="50"/>
  <c r="P131" i="12"/>
  <c r="G123" i="12"/>
  <c r="P146" i="21"/>
  <c r="G145" i="21"/>
  <c r="P133" i="25"/>
  <c r="G112" i="25"/>
  <c r="P142" i="15"/>
  <c r="G125" i="15"/>
  <c r="P107" i="35"/>
  <c r="G108" i="35"/>
  <c r="P162" i="39"/>
  <c r="G75" i="39"/>
  <c r="G212" i="52"/>
  <c r="P211" i="52"/>
  <c r="P142" i="17" l="1"/>
  <c r="G131" i="17"/>
  <c r="P132" i="36"/>
  <c r="G130" i="36"/>
  <c r="P133" i="10"/>
  <c r="G119" i="29"/>
  <c r="P133" i="1"/>
  <c r="G134" i="1"/>
  <c r="G161" i="50"/>
  <c r="P160" i="50"/>
  <c r="P132" i="12"/>
  <c r="G124" i="12"/>
  <c r="P147" i="21"/>
  <c r="G146" i="21"/>
  <c r="P134" i="25"/>
  <c r="G113" i="25"/>
  <c r="P143" i="15"/>
  <c r="G126" i="15"/>
  <c r="P108" i="35"/>
  <c r="G109" i="35"/>
  <c r="P163" i="39"/>
  <c r="G76" i="39"/>
  <c r="G213" i="52"/>
  <c r="G214" i="52" s="1"/>
  <c r="G215" i="52" s="1"/>
  <c r="G216" i="52" s="1"/>
  <c r="G217" i="52" s="1"/>
  <c r="G218" i="52" s="1"/>
  <c r="G219" i="52" s="1"/>
  <c r="G220" i="52" s="1"/>
  <c r="D7" i="32" s="1"/>
  <c r="L7" i="32" s="1"/>
  <c r="P212" i="52"/>
  <c r="P143" i="17" l="1"/>
  <c r="G132" i="17"/>
  <c r="P133" i="36"/>
  <c r="G131" i="36"/>
  <c r="P134" i="10"/>
  <c r="G120" i="29"/>
  <c r="P134" i="1"/>
  <c r="G135" i="1"/>
  <c r="G162" i="50"/>
  <c r="P161" i="50"/>
  <c r="P133" i="12"/>
  <c r="G125" i="12"/>
  <c r="P148" i="21"/>
  <c r="G147" i="21"/>
  <c r="P135" i="25"/>
  <c r="G114" i="25"/>
  <c r="P144" i="15"/>
  <c r="G127" i="15"/>
  <c r="P109" i="35"/>
  <c r="G110" i="35"/>
  <c r="P164" i="39"/>
  <c r="G77" i="39"/>
  <c r="P144" i="17" l="1"/>
  <c r="G133" i="17"/>
  <c r="P134" i="36"/>
  <c r="G132" i="36"/>
  <c r="P135" i="10"/>
  <c r="G121" i="29"/>
  <c r="P135" i="1"/>
  <c r="G136" i="1"/>
  <c r="G163" i="50"/>
  <c r="P162" i="50"/>
  <c r="P134" i="12"/>
  <c r="G126" i="12"/>
  <c r="P149" i="21"/>
  <c r="G148" i="21"/>
  <c r="P136" i="25"/>
  <c r="G115" i="25"/>
  <c r="P145" i="15"/>
  <c r="G128" i="15"/>
  <c r="P110" i="35"/>
  <c r="G111" i="35"/>
  <c r="P165" i="39"/>
  <c r="G78" i="39"/>
  <c r="P145" i="17" l="1"/>
  <c r="G134" i="17"/>
  <c r="P135" i="36"/>
  <c r="G133" i="36"/>
  <c r="P136" i="10"/>
  <c r="G122" i="29"/>
  <c r="P136" i="1"/>
  <c r="G137" i="1"/>
  <c r="G164" i="50"/>
  <c r="P163" i="50"/>
  <c r="P135" i="12"/>
  <c r="G127" i="12"/>
  <c r="P150" i="21"/>
  <c r="G149" i="21"/>
  <c r="P137" i="25"/>
  <c r="G116" i="25"/>
  <c r="P146" i="15"/>
  <c r="G129" i="15"/>
  <c r="P111" i="35"/>
  <c r="G112" i="35"/>
  <c r="P166" i="39"/>
  <c r="G79" i="39"/>
  <c r="P146" i="17" l="1"/>
  <c r="G135" i="17"/>
  <c r="P136" i="36"/>
  <c r="G134" i="36"/>
  <c r="P137" i="10"/>
  <c r="G123" i="29"/>
  <c r="P137" i="1"/>
  <c r="G138" i="1"/>
  <c r="G165" i="50"/>
  <c r="P164" i="50"/>
  <c r="P136" i="12"/>
  <c r="G128" i="12"/>
  <c r="P151" i="21"/>
  <c r="G150" i="21"/>
  <c r="P138" i="25"/>
  <c r="G117" i="25"/>
  <c r="P147" i="15"/>
  <c r="G130" i="15"/>
  <c r="P112" i="35"/>
  <c r="G113" i="35"/>
  <c r="P167" i="39"/>
  <c r="G80" i="39"/>
  <c r="P147" i="17" l="1"/>
  <c r="G136" i="17"/>
  <c r="P137" i="36"/>
  <c r="G135" i="36"/>
  <c r="P138" i="10"/>
  <c r="G124" i="29"/>
  <c r="P138" i="1"/>
  <c r="G139" i="1"/>
  <c r="G166" i="50"/>
  <c r="P165" i="50"/>
  <c r="P137" i="12"/>
  <c r="G129" i="12"/>
  <c r="P152" i="21"/>
  <c r="G151" i="21"/>
  <c r="P139" i="25"/>
  <c r="G118" i="25"/>
  <c r="P148" i="15"/>
  <c r="G131" i="15"/>
  <c r="P113" i="35"/>
  <c r="G114" i="35"/>
  <c r="P168" i="39"/>
  <c r="G81" i="39"/>
  <c r="P148" i="17" l="1"/>
  <c r="G137" i="17"/>
  <c r="P138" i="36"/>
  <c r="G136" i="36"/>
  <c r="P139" i="10"/>
  <c r="G125" i="29"/>
  <c r="P139" i="1"/>
  <c r="G140" i="1"/>
  <c r="G167" i="50"/>
  <c r="P166" i="50"/>
  <c r="P138" i="12"/>
  <c r="G130" i="12"/>
  <c r="P153" i="21"/>
  <c r="G152" i="21"/>
  <c r="P140" i="25"/>
  <c r="G119" i="25"/>
  <c r="P149" i="15"/>
  <c r="G132" i="15"/>
  <c r="P114" i="35"/>
  <c r="G115" i="35"/>
  <c r="P169" i="39"/>
  <c r="G82" i="39"/>
  <c r="P149" i="17" l="1"/>
  <c r="G138" i="17"/>
  <c r="P139" i="36"/>
  <c r="G137" i="36"/>
  <c r="P140" i="10"/>
  <c r="G126" i="29"/>
  <c r="P140" i="1"/>
  <c r="G141" i="1"/>
  <c r="G168" i="50"/>
  <c r="P167" i="50"/>
  <c r="P139" i="12"/>
  <c r="G131" i="12"/>
  <c r="P154" i="21"/>
  <c r="G153" i="21"/>
  <c r="P141" i="25"/>
  <c r="G120" i="25"/>
  <c r="P150" i="15"/>
  <c r="G133" i="15"/>
  <c r="P115" i="35"/>
  <c r="G116" i="35"/>
  <c r="P170" i="39"/>
  <c r="G83" i="39"/>
  <c r="P150" i="17" l="1"/>
  <c r="G139" i="17"/>
  <c r="P140" i="36"/>
  <c r="G138" i="36"/>
  <c r="P141" i="10"/>
  <c r="G127" i="29"/>
  <c r="P141" i="1"/>
  <c r="G142" i="1"/>
  <c r="G169" i="50"/>
  <c r="P168" i="50"/>
  <c r="P140" i="12"/>
  <c r="G132" i="12"/>
  <c r="P155" i="21"/>
  <c r="G154" i="21"/>
  <c r="P142" i="25"/>
  <c r="G121" i="25"/>
  <c r="P151" i="15"/>
  <c r="G134" i="15"/>
  <c r="P116" i="35"/>
  <c r="G117" i="35"/>
  <c r="P171" i="39"/>
  <c r="G84" i="39"/>
  <c r="P151" i="17" l="1"/>
  <c r="G140" i="17"/>
  <c r="P141" i="36"/>
  <c r="G139" i="36"/>
  <c r="P142" i="10"/>
  <c r="G128" i="29"/>
  <c r="P142" i="1"/>
  <c r="G143" i="1"/>
  <c r="G170" i="50"/>
  <c r="P169" i="50"/>
  <c r="P141" i="12"/>
  <c r="G133" i="12"/>
  <c r="P156" i="21"/>
  <c r="G155" i="21"/>
  <c r="P143" i="25"/>
  <c r="G122" i="25"/>
  <c r="P152" i="15"/>
  <c r="G135" i="15"/>
  <c r="P117" i="35"/>
  <c r="G118" i="35"/>
  <c r="P172" i="39"/>
  <c r="G85" i="39"/>
  <c r="P152" i="17" l="1"/>
  <c r="G141" i="17"/>
  <c r="P142" i="36"/>
  <c r="G140" i="36"/>
  <c r="P143" i="10"/>
  <c r="G129" i="29"/>
  <c r="P143" i="1"/>
  <c r="G144" i="1"/>
  <c r="G171" i="50"/>
  <c r="P170" i="50"/>
  <c r="P142" i="12"/>
  <c r="G134" i="12"/>
  <c r="P157" i="21"/>
  <c r="G156" i="21"/>
  <c r="P144" i="25"/>
  <c r="G123" i="25"/>
  <c r="P153" i="15"/>
  <c r="G136" i="15"/>
  <c r="P118" i="35"/>
  <c r="G119" i="35"/>
  <c r="P173" i="39"/>
  <c r="G86" i="39"/>
  <c r="P153" i="17" l="1"/>
  <c r="G142" i="17"/>
  <c r="P143" i="36"/>
  <c r="G141" i="36"/>
  <c r="P144" i="10"/>
  <c r="G130" i="29"/>
  <c r="P144" i="1"/>
  <c r="G145" i="1"/>
  <c r="G172" i="50"/>
  <c r="P171" i="50"/>
  <c r="P143" i="12"/>
  <c r="G135" i="12"/>
  <c r="P158" i="21"/>
  <c r="G157" i="21"/>
  <c r="P145" i="25"/>
  <c r="G124" i="25"/>
  <c r="P154" i="15"/>
  <c r="G137" i="15"/>
  <c r="P119" i="35"/>
  <c r="G120" i="35"/>
  <c r="P174" i="39"/>
  <c r="G87" i="39"/>
  <c r="P154" i="17" l="1"/>
  <c r="G143" i="17"/>
  <c r="P144" i="36"/>
  <c r="G142" i="36"/>
  <c r="P145" i="10"/>
  <c r="G131" i="29"/>
  <c r="P145" i="1"/>
  <c r="G146" i="1"/>
  <c r="G173" i="50"/>
  <c r="P172" i="50"/>
  <c r="P144" i="12"/>
  <c r="G136" i="12"/>
  <c r="P159" i="21"/>
  <c r="G158" i="21"/>
  <c r="P146" i="25"/>
  <c r="G125" i="25"/>
  <c r="P155" i="15"/>
  <c r="G138" i="15"/>
  <c r="P120" i="35"/>
  <c r="G121" i="35"/>
  <c r="P175" i="39"/>
  <c r="G88" i="39"/>
  <c r="P155" i="17" l="1"/>
  <c r="G144" i="17"/>
  <c r="P145" i="36"/>
  <c r="G143" i="36"/>
  <c r="P146" i="10"/>
  <c r="G132" i="29"/>
  <c r="P146" i="1"/>
  <c r="G147" i="1"/>
  <c r="G174" i="50"/>
  <c r="P173" i="50"/>
  <c r="P145" i="12"/>
  <c r="G137" i="12"/>
  <c r="P160" i="21"/>
  <c r="G159" i="21"/>
  <c r="P147" i="25"/>
  <c r="G126" i="25"/>
  <c r="P156" i="15"/>
  <c r="G139" i="15"/>
  <c r="P121" i="35"/>
  <c r="G122" i="35"/>
  <c r="P176" i="39"/>
  <c r="G89" i="39"/>
  <c r="P156" i="17" l="1"/>
  <c r="G145" i="17"/>
  <c r="P146" i="36"/>
  <c r="G144" i="36"/>
  <c r="P147" i="10"/>
  <c r="G133" i="29"/>
  <c r="P147" i="1"/>
  <c r="G148" i="1"/>
  <c r="G175" i="50"/>
  <c r="P174" i="50"/>
  <c r="P146" i="12"/>
  <c r="G138" i="12"/>
  <c r="P161" i="21"/>
  <c r="G160" i="21"/>
  <c r="P148" i="25"/>
  <c r="G127" i="25"/>
  <c r="P157" i="15"/>
  <c r="G140" i="15"/>
  <c r="P122" i="35"/>
  <c r="G123" i="35"/>
  <c r="P177" i="39"/>
  <c r="G90" i="39"/>
  <c r="P157" i="17" l="1"/>
  <c r="G146" i="17"/>
  <c r="P147" i="36"/>
  <c r="G145" i="36"/>
  <c r="P148" i="10"/>
  <c r="G134" i="29"/>
  <c r="P148" i="1"/>
  <c r="G149" i="1"/>
  <c r="G176" i="50"/>
  <c r="P175" i="50"/>
  <c r="P147" i="12"/>
  <c r="G139" i="12"/>
  <c r="P162" i="21"/>
  <c r="G161" i="21"/>
  <c r="P149" i="25"/>
  <c r="G128" i="25"/>
  <c r="P158" i="15"/>
  <c r="G141" i="15"/>
  <c r="P123" i="35"/>
  <c r="G124" i="35"/>
  <c r="P178" i="39"/>
  <c r="G91" i="39"/>
  <c r="P158" i="17" l="1"/>
  <c r="G147" i="17"/>
  <c r="P148" i="36"/>
  <c r="G146" i="36"/>
  <c r="P149" i="10"/>
  <c r="G135" i="29"/>
  <c r="P149" i="1"/>
  <c r="G150" i="1"/>
  <c r="G177" i="50"/>
  <c r="P176" i="50"/>
  <c r="P148" i="12"/>
  <c r="G140" i="12"/>
  <c r="P163" i="21"/>
  <c r="G162" i="21"/>
  <c r="P150" i="25"/>
  <c r="G129" i="25"/>
  <c r="P159" i="15"/>
  <c r="G142" i="15"/>
  <c r="P124" i="35"/>
  <c r="G125" i="35"/>
  <c r="P179" i="39"/>
  <c r="G92" i="39"/>
  <c r="P159" i="17" l="1"/>
  <c r="G148" i="17"/>
  <c r="P149" i="36"/>
  <c r="G147" i="36"/>
  <c r="P150" i="10"/>
  <c r="G136" i="29"/>
  <c r="P150" i="1"/>
  <c r="G151" i="1"/>
  <c r="G178" i="50"/>
  <c r="P177" i="50"/>
  <c r="P149" i="12"/>
  <c r="G141" i="12"/>
  <c r="P164" i="21"/>
  <c r="G163" i="21"/>
  <c r="P151" i="25"/>
  <c r="G130" i="25"/>
  <c r="P160" i="15"/>
  <c r="G143" i="15"/>
  <c r="P125" i="35"/>
  <c r="G126" i="35"/>
  <c r="P180" i="39"/>
  <c r="G93" i="39"/>
  <c r="P160" i="17" l="1"/>
  <c r="G149" i="17"/>
  <c r="P150" i="36"/>
  <c r="G148" i="36"/>
  <c r="P151" i="10"/>
  <c r="G137" i="29"/>
  <c r="P151" i="1"/>
  <c r="G152" i="1"/>
  <c r="G179" i="50"/>
  <c r="P178" i="50"/>
  <c r="P150" i="12"/>
  <c r="G142" i="12"/>
  <c r="P165" i="21"/>
  <c r="G164" i="21"/>
  <c r="P152" i="25"/>
  <c r="G131" i="25"/>
  <c r="P161" i="15"/>
  <c r="G144" i="15"/>
  <c r="P126" i="35"/>
  <c r="G127" i="35"/>
  <c r="P181" i="39"/>
  <c r="G94" i="39"/>
  <c r="P161" i="17" l="1"/>
  <c r="G150" i="17"/>
  <c r="P151" i="36"/>
  <c r="G149" i="36"/>
  <c r="P152" i="10"/>
  <c r="G138" i="29"/>
  <c r="P152" i="1"/>
  <c r="G153" i="1"/>
  <c r="G180" i="50"/>
  <c r="P179" i="50"/>
  <c r="P151" i="12"/>
  <c r="G143" i="12"/>
  <c r="P166" i="21"/>
  <c r="G165" i="21"/>
  <c r="P153" i="25"/>
  <c r="G132" i="25"/>
  <c r="P162" i="15"/>
  <c r="G145" i="15"/>
  <c r="P127" i="35"/>
  <c r="G128" i="35"/>
  <c r="P182" i="39"/>
  <c r="G95" i="39"/>
  <c r="P162" i="17" l="1"/>
  <c r="G151" i="17"/>
  <c r="P152" i="36"/>
  <c r="G150" i="36"/>
  <c r="P153" i="10"/>
  <c r="G139" i="29"/>
  <c r="P153" i="1"/>
  <c r="G154" i="1"/>
  <c r="G181" i="50"/>
  <c r="P180" i="50"/>
  <c r="P152" i="12"/>
  <c r="G144" i="12"/>
  <c r="P167" i="21"/>
  <c r="G166" i="21"/>
  <c r="P154" i="25"/>
  <c r="G133" i="25"/>
  <c r="P163" i="15"/>
  <c r="G146" i="15"/>
  <c r="P128" i="35"/>
  <c r="G129" i="35"/>
  <c r="P183" i="39"/>
  <c r="G96" i="39"/>
  <c r="P163" i="17" l="1"/>
  <c r="G152" i="17"/>
  <c r="P153" i="36"/>
  <c r="G151" i="36"/>
  <c r="P154" i="10"/>
  <c r="G140" i="29"/>
  <c r="P154" i="1"/>
  <c r="G155" i="1"/>
  <c r="G182" i="50"/>
  <c r="P181" i="50"/>
  <c r="P153" i="12"/>
  <c r="G145" i="12"/>
  <c r="P168" i="21"/>
  <c r="G167" i="21"/>
  <c r="P155" i="25"/>
  <c r="G134" i="25"/>
  <c r="P164" i="15"/>
  <c r="G147" i="15"/>
  <c r="P129" i="35"/>
  <c r="G130" i="35"/>
  <c r="P184" i="39"/>
  <c r="G97" i="39"/>
  <c r="P164" i="17" l="1"/>
  <c r="G153" i="17"/>
  <c r="P154" i="36"/>
  <c r="G152" i="36"/>
  <c r="P155" i="10"/>
  <c r="G141" i="29"/>
  <c r="P155" i="1"/>
  <c r="G156" i="1"/>
  <c r="G183" i="50"/>
  <c r="P182" i="50"/>
  <c r="P154" i="12"/>
  <c r="G146" i="12"/>
  <c r="P169" i="21"/>
  <c r="G168" i="21"/>
  <c r="P156" i="25"/>
  <c r="G135" i="25"/>
  <c r="P165" i="15"/>
  <c r="G148" i="15"/>
  <c r="P130" i="35"/>
  <c r="G131" i="35"/>
  <c r="P185" i="39"/>
  <c r="G98" i="39"/>
  <c r="P165" i="17" l="1"/>
  <c r="G154" i="17"/>
  <c r="P155" i="36"/>
  <c r="G153" i="36"/>
  <c r="P156" i="10"/>
  <c r="G142" i="29"/>
  <c r="P156" i="1"/>
  <c r="G157" i="1"/>
  <c r="G184" i="50"/>
  <c r="P183" i="50"/>
  <c r="P155" i="12"/>
  <c r="G147" i="12"/>
  <c r="P170" i="21"/>
  <c r="G169" i="21"/>
  <c r="P157" i="25"/>
  <c r="G136" i="25"/>
  <c r="P166" i="15"/>
  <c r="G149" i="15"/>
  <c r="P131" i="35"/>
  <c r="G132" i="35"/>
  <c r="P186" i="39"/>
  <c r="G99" i="39"/>
  <c r="P166" i="17" l="1"/>
  <c r="G155" i="17"/>
  <c r="P156" i="36"/>
  <c r="G154" i="36"/>
  <c r="P157" i="10"/>
  <c r="G143" i="29"/>
  <c r="P157" i="1"/>
  <c r="G158" i="1"/>
  <c r="G185" i="50"/>
  <c r="P184" i="50"/>
  <c r="P156" i="12"/>
  <c r="G148" i="12"/>
  <c r="P171" i="21"/>
  <c r="G170" i="21"/>
  <c r="P158" i="25"/>
  <c r="G137" i="25"/>
  <c r="P167" i="15"/>
  <c r="G150" i="15"/>
  <c r="P132" i="35"/>
  <c r="G133" i="35"/>
  <c r="P187" i="39"/>
  <c r="G100" i="39"/>
  <c r="P167" i="17" l="1"/>
  <c r="G156" i="17"/>
  <c r="P157" i="36"/>
  <c r="G155" i="36"/>
  <c r="P158" i="10"/>
  <c r="G144" i="29"/>
  <c r="P158" i="1"/>
  <c r="G159" i="1"/>
  <c r="G186" i="50"/>
  <c r="P185" i="50"/>
  <c r="P157" i="12"/>
  <c r="G149" i="12"/>
  <c r="P172" i="21"/>
  <c r="G171" i="21"/>
  <c r="P159" i="25"/>
  <c r="G138" i="25"/>
  <c r="P168" i="15"/>
  <c r="G151" i="15"/>
  <c r="P133" i="35"/>
  <c r="G134" i="35"/>
  <c r="P188" i="39"/>
  <c r="G101" i="39"/>
  <c r="P168" i="17" l="1"/>
  <c r="G157" i="17"/>
  <c r="P158" i="36"/>
  <c r="G156" i="36"/>
  <c r="P159" i="10"/>
  <c r="G145" i="29"/>
  <c r="P159" i="1"/>
  <c r="G160" i="1"/>
  <c r="G187" i="50"/>
  <c r="P186" i="50"/>
  <c r="P158" i="12"/>
  <c r="G150" i="12"/>
  <c r="P173" i="21"/>
  <c r="G172" i="21"/>
  <c r="P160" i="25"/>
  <c r="G139" i="25"/>
  <c r="P169" i="15"/>
  <c r="G152" i="15"/>
  <c r="P134" i="35"/>
  <c r="G135" i="35"/>
  <c r="P189" i="39"/>
  <c r="G102" i="39"/>
  <c r="P169" i="17" l="1"/>
  <c r="G158" i="17"/>
  <c r="P159" i="36"/>
  <c r="G157" i="36"/>
  <c r="P160" i="10"/>
  <c r="P166" i="29"/>
  <c r="G146" i="29"/>
  <c r="P160" i="1"/>
  <c r="G161" i="1"/>
  <c r="G188" i="50"/>
  <c r="P187" i="50"/>
  <c r="P159" i="12"/>
  <c r="G151" i="12"/>
  <c r="P174" i="21"/>
  <c r="G173" i="21"/>
  <c r="P161" i="25"/>
  <c r="G140" i="25"/>
  <c r="P170" i="15"/>
  <c r="G153" i="15"/>
  <c r="P135" i="35"/>
  <c r="G136" i="35"/>
  <c r="P190" i="39"/>
  <c r="G103" i="39"/>
  <c r="P170" i="17" l="1"/>
  <c r="G159" i="17"/>
  <c r="P160" i="36"/>
  <c r="G158" i="36"/>
  <c r="P161" i="10"/>
  <c r="P167" i="29"/>
  <c r="G147" i="29"/>
  <c r="P161" i="1"/>
  <c r="G162" i="1"/>
  <c r="G189" i="50"/>
  <c r="P188" i="50"/>
  <c r="P160" i="12"/>
  <c r="G152" i="12"/>
  <c r="P175" i="21"/>
  <c r="G174" i="21"/>
  <c r="P162" i="25"/>
  <c r="G141" i="25"/>
  <c r="P171" i="15"/>
  <c r="G154" i="15"/>
  <c r="P136" i="35"/>
  <c r="G137" i="35"/>
  <c r="P191" i="39"/>
  <c r="G104" i="39"/>
  <c r="P171" i="17" l="1"/>
  <c r="G160" i="17"/>
  <c r="P161" i="36"/>
  <c r="G159" i="36"/>
  <c r="P162" i="10"/>
  <c r="P168" i="29"/>
  <c r="G148" i="29"/>
  <c r="P162" i="1"/>
  <c r="G163" i="1"/>
  <c r="G190" i="50"/>
  <c r="P189" i="50"/>
  <c r="P161" i="12"/>
  <c r="G153" i="12"/>
  <c r="P176" i="21"/>
  <c r="G175" i="21"/>
  <c r="P163" i="25"/>
  <c r="G142" i="25"/>
  <c r="P172" i="15"/>
  <c r="G155" i="15"/>
  <c r="P137" i="35"/>
  <c r="G138" i="35"/>
  <c r="P192" i="39"/>
  <c r="G105" i="39"/>
  <c r="P172" i="17" l="1"/>
  <c r="G161" i="17"/>
  <c r="P162" i="36"/>
  <c r="G160" i="36"/>
  <c r="P163" i="10"/>
  <c r="P169" i="29"/>
  <c r="G149" i="29"/>
  <c r="P163" i="1"/>
  <c r="G164" i="1"/>
  <c r="G191" i="50"/>
  <c r="P190" i="50"/>
  <c r="P162" i="12"/>
  <c r="G154" i="12"/>
  <c r="P177" i="21"/>
  <c r="G176" i="21"/>
  <c r="P164" i="25"/>
  <c r="G143" i="25"/>
  <c r="P173" i="15"/>
  <c r="G156" i="15"/>
  <c r="P138" i="35"/>
  <c r="G139" i="35"/>
  <c r="P193" i="39"/>
  <c r="G106" i="39"/>
  <c r="P173" i="17" l="1"/>
  <c r="G162" i="17"/>
  <c r="P163" i="36"/>
  <c r="G161" i="36"/>
  <c r="P164" i="10"/>
  <c r="P170" i="29"/>
  <c r="G150" i="29"/>
  <c r="P164" i="1"/>
  <c r="G165" i="1"/>
  <c r="G192" i="50"/>
  <c r="P191" i="50"/>
  <c r="P163" i="12"/>
  <c r="G155" i="12"/>
  <c r="P178" i="21"/>
  <c r="G177" i="21"/>
  <c r="P165" i="25"/>
  <c r="G144" i="25"/>
  <c r="P174" i="15"/>
  <c r="G157" i="15"/>
  <c r="P139" i="35"/>
  <c r="G140" i="35"/>
  <c r="P194" i="39"/>
  <c r="G107" i="39"/>
  <c r="P174" i="17" l="1"/>
  <c r="G163" i="17"/>
  <c r="P164" i="36"/>
  <c r="G162" i="36"/>
  <c r="P165" i="10"/>
  <c r="P171" i="29"/>
  <c r="G151" i="29"/>
  <c r="P165" i="1"/>
  <c r="G166" i="1"/>
  <c r="G193" i="50"/>
  <c r="P192" i="50"/>
  <c r="P164" i="12"/>
  <c r="G156" i="12"/>
  <c r="P179" i="21"/>
  <c r="G178" i="21"/>
  <c r="P166" i="25"/>
  <c r="G145" i="25"/>
  <c r="P175" i="15"/>
  <c r="G158" i="15"/>
  <c r="P140" i="35"/>
  <c r="G141" i="35"/>
  <c r="P195" i="39"/>
  <c r="G108" i="39"/>
  <c r="P175" i="17" l="1"/>
  <c r="G164" i="17"/>
  <c r="P165" i="36"/>
  <c r="G163" i="36"/>
  <c r="P166" i="10"/>
  <c r="P172" i="29"/>
  <c r="G152" i="29"/>
  <c r="P166" i="1"/>
  <c r="G167" i="1"/>
  <c r="G194" i="50"/>
  <c r="P193" i="50"/>
  <c r="P165" i="12"/>
  <c r="G157" i="12"/>
  <c r="P180" i="21"/>
  <c r="G179" i="21"/>
  <c r="P167" i="25"/>
  <c r="G146" i="25"/>
  <c r="P176" i="15"/>
  <c r="G159" i="15"/>
  <c r="P141" i="35"/>
  <c r="G142" i="35"/>
  <c r="P196" i="39"/>
  <c r="G109" i="39"/>
  <c r="P176" i="17" l="1"/>
  <c r="G165" i="17"/>
  <c r="P166" i="36"/>
  <c r="G164" i="36"/>
  <c r="P167" i="10"/>
  <c r="P173" i="29"/>
  <c r="G153" i="29"/>
  <c r="P167" i="1"/>
  <c r="G168" i="1"/>
  <c r="G195" i="50"/>
  <c r="P194" i="50"/>
  <c r="P166" i="12"/>
  <c r="G158" i="12"/>
  <c r="P181" i="21"/>
  <c r="G180" i="21"/>
  <c r="P168" i="25"/>
  <c r="G147" i="25"/>
  <c r="P177" i="15"/>
  <c r="G160" i="15"/>
  <c r="P142" i="35"/>
  <c r="G143" i="35"/>
  <c r="P197" i="39"/>
  <c r="G110" i="39"/>
  <c r="P177" i="17" l="1"/>
  <c r="G166" i="17"/>
  <c r="P167" i="36"/>
  <c r="G165" i="36"/>
  <c r="P168" i="10"/>
  <c r="P174" i="29"/>
  <c r="G154" i="29"/>
  <c r="P168" i="1"/>
  <c r="G169" i="1"/>
  <c r="G196" i="50"/>
  <c r="P195" i="50"/>
  <c r="P167" i="12"/>
  <c r="G159" i="12"/>
  <c r="P182" i="21"/>
  <c r="G181" i="21"/>
  <c r="P169" i="25"/>
  <c r="G148" i="25"/>
  <c r="P178" i="15"/>
  <c r="G161" i="15"/>
  <c r="P143" i="35"/>
  <c r="G144" i="35"/>
  <c r="P198" i="39"/>
  <c r="G111" i="39"/>
  <c r="G112" i="39" s="1"/>
  <c r="P178" i="17" l="1"/>
  <c r="G167" i="17"/>
  <c r="P168" i="36"/>
  <c r="G166" i="36"/>
  <c r="P169" i="10"/>
  <c r="P175" i="29"/>
  <c r="G155" i="29"/>
  <c r="P169" i="1"/>
  <c r="G170" i="1"/>
  <c r="G197" i="50"/>
  <c r="P196" i="50"/>
  <c r="P168" i="12"/>
  <c r="G160" i="12"/>
  <c r="P183" i="21"/>
  <c r="G182" i="21"/>
  <c r="P170" i="25"/>
  <c r="G149" i="25"/>
  <c r="P179" i="15"/>
  <c r="G162" i="15"/>
  <c r="P144" i="35"/>
  <c r="G145" i="35"/>
  <c r="P199" i="39"/>
  <c r="P179" i="17" l="1"/>
  <c r="G168" i="17"/>
  <c r="P169" i="36"/>
  <c r="G167" i="36"/>
  <c r="P170" i="10"/>
  <c r="P176" i="29"/>
  <c r="G156" i="29"/>
  <c r="P170" i="1"/>
  <c r="G171" i="1"/>
  <c r="G198" i="50"/>
  <c r="P197" i="50"/>
  <c r="P169" i="12"/>
  <c r="G161" i="12"/>
  <c r="P184" i="21"/>
  <c r="G183" i="21"/>
  <c r="P171" i="25"/>
  <c r="G150" i="25"/>
  <c r="P180" i="15"/>
  <c r="G163" i="15"/>
  <c r="P145" i="35"/>
  <c r="G146" i="35"/>
  <c r="P200" i="39"/>
  <c r="G113" i="39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187" i="39" s="1"/>
  <c r="G188" i="39" s="1"/>
  <c r="G189" i="39" s="1"/>
  <c r="G190" i="39" s="1"/>
  <c r="G191" i="39" s="1"/>
  <c r="G192" i="39" s="1"/>
  <c r="G193" i="39" s="1"/>
  <c r="G194" i="39" s="1"/>
  <c r="G195" i="39" s="1"/>
  <c r="G196" i="39" s="1"/>
  <c r="G197" i="39" s="1"/>
  <c r="G198" i="39" s="1"/>
  <c r="G199" i="39" s="1"/>
  <c r="G200" i="39" s="1"/>
  <c r="G201" i="39" s="1"/>
  <c r="G202" i="39" s="1"/>
  <c r="G203" i="39" s="1"/>
  <c r="G204" i="39" s="1"/>
  <c r="G205" i="39" s="1"/>
  <c r="G206" i="39" s="1"/>
  <c r="G207" i="39" s="1"/>
  <c r="G208" i="39" s="1"/>
  <c r="G209" i="39" s="1"/>
  <c r="G210" i="39" s="1"/>
  <c r="G211" i="39" s="1"/>
  <c r="G212" i="39" s="1"/>
  <c r="G213" i="39" s="1"/>
  <c r="G214" i="39" s="1"/>
  <c r="G215" i="39" s="1"/>
  <c r="G216" i="39" s="1"/>
  <c r="G217" i="39" s="1"/>
  <c r="G218" i="39" s="1"/>
  <c r="G219" i="39" s="1"/>
  <c r="G220" i="39" s="1"/>
  <c r="G221" i="39" s="1"/>
  <c r="G222" i="39" s="1"/>
  <c r="G223" i="39" s="1"/>
  <c r="G224" i="39" s="1"/>
  <c r="G225" i="39" s="1"/>
  <c r="G226" i="39" s="1"/>
  <c r="G227" i="39" s="1"/>
  <c r="G228" i="39" s="1"/>
  <c r="G229" i="39" s="1"/>
  <c r="G230" i="39" s="1"/>
  <c r="G231" i="39" s="1"/>
  <c r="G232" i="39" s="1"/>
  <c r="G233" i="39" s="1"/>
  <c r="G234" i="39" s="1"/>
  <c r="G235" i="39" s="1"/>
  <c r="G236" i="39" s="1"/>
  <c r="G237" i="39" s="1"/>
  <c r="G238" i="39" s="1"/>
  <c r="G239" i="39" s="1"/>
  <c r="G240" i="39" s="1"/>
  <c r="G241" i="39" s="1"/>
  <c r="G242" i="39" s="1"/>
  <c r="G243" i="39" s="1"/>
  <c r="G244" i="39" s="1"/>
  <c r="G245" i="39" s="1"/>
  <c r="G246" i="39" s="1"/>
  <c r="G247" i="39" s="1"/>
  <c r="G248" i="39" s="1"/>
  <c r="G249" i="39" s="1"/>
  <c r="G250" i="39" s="1"/>
  <c r="G251" i="39" s="1"/>
  <c r="G252" i="39" s="1"/>
  <c r="G253" i="39" s="1"/>
  <c r="G254" i="39" s="1"/>
  <c r="G255" i="39" s="1"/>
  <c r="G256" i="39" s="1"/>
  <c r="G257" i="39" s="1"/>
  <c r="G258" i="39" s="1"/>
  <c r="G259" i="39" s="1"/>
  <c r="G260" i="39" s="1"/>
  <c r="G261" i="39" s="1"/>
  <c r="G262" i="39" s="1"/>
  <c r="G263" i="39" s="1"/>
  <c r="G264" i="39" s="1"/>
  <c r="G265" i="39" s="1"/>
  <c r="G266" i="39" s="1"/>
  <c r="G267" i="39" s="1"/>
  <c r="G268" i="39" s="1"/>
  <c r="G269" i="39" s="1"/>
  <c r="G270" i="39" s="1"/>
  <c r="G271" i="39" s="1"/>
  <c r="G272" i="39" s="1"/>
  <c r="G273" i="39" s="1"/>
  <c r="G274" i="39" s="1"/>
  <c r="G275" i="39" s="1"/>
  <c r="G276" i="39" s="1"/>
  <c r="G277" i="39" s="1"/>
  <c r="G278" i="39" s="1"/>
  <c r="G279" i="39" s="1"/>
  <c r="G280" i="39" s="1"/>
  <c r="G281" i="39" s="1"/>
  <c r="G282" i="39" s="1"/>
  <c r="G283" i="39" s="1"/>
  <c r="G284" i="39" s="1"/>
  <c r="G285" i="39" s="1"/>
  <c r="G286" i="39" s="1"/>
  <c r="G287" i="39" s="1"/>
  <c r="G288" i="39" s="1"/>
  <c r="G289" i="39" s="1"/>
  <c r="G290" i="39" s="1"/>
  <c r="G291" i="39" s="1"/>
  <c r="G292" i="39" s="1"/>
  <c r="G293" i="39" s="1"/>
  <c r="G294" i="39" s="1"/>
  <c r="G295" i="39" s="1"/>
  <c r="G296" i="39" s="1"/>
  <c r="G297" i="39" s="1"/>
  <c r="G298" i="39" s="1"/>
  <c r="G299" i="39" s="1"/>
  <c r="G300" i="39" s="1"/>
  <c r="G301" i="39" s="1"/>
  <c r="G302" i="39" s="1"/>
  <c r="G303" i="39" s="1"/>
  <c r="G304" i="39" s="1"/>
  <c r="G305" i="39" s="1"/>
  <c r="G306" i="39" s="1"/>
  <c r="G307" i="39" s="1"/>
  <c r="G308" i="39" s="1"/>
  <c r="G309" i="39" s="1"/>
  <c r="G310" i="39" s="1"/>
  <c r="G311" i="39" s="1"/>
  <c r="G312" i="39" s="1"/>
  <c r="G313" i="39" s="1"/>
  <c r="G314" i="39" s="1"/>
  <c r="G315" i="39" s="1"/>
  <c r="G316" i="39" s="1"/>
  <c r="G317" i="39" s="1"/>
  <c r="G318" i="39" s="1"/>
  <c r="G319" i="39" s="1"/>
  <c r="G320" i="39" s="1"/>
  <c r="G321" i="39" s="1"/>
  <c r="G322" i="39" s="1"/>
  <c r="G323" i="39" s="1"/>
  <c r="G324" i="39" s="1"/>
  <c r="G325" i="39" s="1"/>
  <c r="G326" i="39" s="1"/>
  <c r="G327" i="39" s="1"/>
  <c r="G328" i="39" s="1"/>
  <c r="G329" i="39" s="1"/>
  <c r="G330" i="39" s="1"/>
  <c r="G331" i="39" s="1"/>
  <c r="G332" i="39" s="1"/>
  <c r="G333" i="39" s="1"/>
  <c r="G334" i="39" s="1"/>
  <c r="G335" i="39" s="1"/>
  <c r="G336" i="39" s="1"/>
  <c r="G337" i="39" s="1"/>
  <c r="G338" i="39" s="1"/>
  <c r="G339" i="39" s="1"/>
  <c r="G340" i="39" s="1"/>
  <c r="G341" i="39" s="1"/>
  <c r="G342" i="39" s="1"/>
  <c r="G343" i="39" s="1"/>
  <c r="G344" i="39" s="1"/>
  <c r="G345" i="39" s="1"/>
  <c r="G346" i="39" s="1"/>
  <c r="G347" i="39" s="1"/>
  <c r="G348" i="39" s="1"/>
  <c r="G349" i="39" s="1"/>
  <c r="G350" i="39" s="1"/>
  <c r="G351" i="39" s="1"/>
  <c r="G352" i="39" s="1"/>
  <c r="G353" i="39" s="1"/>
  <c r="G354" i="39" s="1"/>
  <c r="G355" i="39" s="1"/>
  <c r="G356" i="39" s="1"/>
  <c r="G357" i="39" s="1"/>
  <c r="G358" i="39" s="1"/>
  <c r="G359" i="39" s="1"/>
  <c r="G360" i="39" s="1"/>
  <c r="G361" i="39" s="1"/>
  <c r="G362" i="39" s="1"/>
  <c r="G363" i="39" s="1"/>
  <c r="G364" i="39" s="1"/>
  <c r="G365" i="39" s="1"/>
  <c r="G366" i="39" s="1"/>
  <c r="G367" i="39" s="1"/>
  <c r="G368" i="39" s="1"/>
  <c r="G369" i="39" s="1"/>
  <c r="G370" i="39" s="1"/>
  <c r="G371" i="39" s="1"/>
  <c r="G372" i="39" s="1"/>
  <c r="G373" i="39" s="1"/>
  <c r="G374" i="39" s="1"/>
  <c r="G375" i="39" s="1"/>
  <c r="P180" i="17" l="1"/>
  <c r="G169" i="17"/>
  <c r="P170" i="36"/>
  <c r="G168" i="36"/>
  <c r="P171" i="10"/>
  <c r="P177" i="29"/>
  <c r="G157" i="29"/>
  <c r="P171" i="1"/>
  <c r="G172" i="1"/>
  <c r="G199" i="50"/>
  <c r="P198" i="50"/>
  <c r="P170" i="12"/>
  <c r="G162" i="12"/>
  <c r="P185" i="21"/>
  <c r="G184" i="21"/>
  <c r="P172" i="25"/>
  <c r="G151" i="25"/>
  <c r="P181" i="15"/>
  <c r="G164" i="15"/>
  <c r="P146" i="35"/>
  <c r="G147" i="35"/>
  <c r="P201" i="39"/>
  <c r="P181" i="17" l="1"/>
  <c r="G170" i="17"/>
  <c r="P171" i="36"/>
  <c r="G169" i="36"/>
  <c r="P172" i="10"/>
  <c r="P178" i="29"/>
  <c r="G158" i="29"/>
  <c r="P172" i="1"/>
  <c r="G173" i="1"/>
  <c r="G200" i="50"/>
  <c r="P199" i="50"/>
  <c r="P171" i="12"/>
  <c r="G163" i="12"/>
  <c r="P186" i="21"/>
  <c r="G185" i="21"/>
  <c r="P173" i="25"/>
  <c r="G152" i="25"/>
  <c r="P182" i="15"/>
  <c r="G165" i="15"/>
  <c r="P147" i="35"/>
  <c r="G148" i="35"/>
  <c r="P202" i="39"/>
  <c r="P182" i="17" l="1"/>
  <c r="G171" i="17"/>
  <c r="P172" i="36"/>
  <c r="G170" i="36"/>
  <c r="P173" i="10"/>
  <c r="P179" i="29"/>
  <c r="G159" i="29"/>
  <c r="P173" i="1"/>
  <c r="G174" i="1"/>
  <c r="G201" i="50"/>
  <c r="P200" i="50"/>
  <c r="P172" i="12"/>
  <c r="G164" i="12"/>
  <c r="P187" i="21"/>
  <c r="G186" i="21"/>
  <c r="P174" i="25"/>
  <c r="G153" i="25"/>
  <c r="P183" i="15"/>
  <c r="G166" i="15"/>
  <c r="P148" i="35"/>
  <c r="G149" i="35"/>
  <c r="P203" i="39"/>
  <c r="P183" i="17" l="1"/>
  <c r="G172" i="17"/>
  <c r="P173" i="36"/>
  <c r="G171" i="36"/>
  <c r="P174" i="10"/>
  <c r="P180" i="29"/>
  <c r="G160" i="29"/>
  <c r="P174" i="1"/>
  <c r="G175" i="1"/>
  <c r="G202" i="50"/>
  <c r="P201" i="50"/>
  <c r="P173" i="12"/>
  <c r="G165" i="12"/>
  <c r="P188" i="21"/>
  <c r="G187" i="21"/>
  <c r="P175" i="25"/>
  <c r="G154" i="25"/>
  <c r="P184" i="15"/>
  <c r="G167" i="15"/>
  <c r="P149" i="35"/>
  <c r="G150" i="35"/>
  <c r="P204" i="39"/>
  <c r="P184" i="17" l="1"/>
  <c r="G173" i="17"/>
  <c r="P174" i="36"/>
  <c r="G172" i="36"/>
  <c r="P175" i="10"/>
  <c r="P181" i="29"/>
  <c r="G161" i="29"/>
  <c r="P175" i="1"/>
  <c r="G176" i="1"/>
  <c r="G203" i="50"/>
  <c r="P202" i="50"/>
  <c r="P174" i="12"/>
  <c r="G166" i="12"/>
  <c r="P189" i="21"/>
  <c r="G188" i="21"/>
  <c r="P176" i="25"/>
  <c r="G155" i="25"/>
  <c r="P185" i="15"/>
  <c r="G168" i="15"/>
  <c r="P150" i="35"/>
  <c r="G151" i="35"/>
  <c r="P205" i="39"/>
  <c r="P185" i="17" l="1"/>
  <c r="G174" i="17"/>
  <c r="P175" i="36"/>
  <c r="G173" i="36"/>
  <c r="P176" i="10"/>
  <c r="P182" i="29"/>
  <c r="G162" i="29"/>
  <c r="P176" i="1"/>
  <c r="G177" i="1"/>
  <c r="G204" i="50"/>
  <c r="P203" i="50"/>
  <c r="P175" i="12"/>
  <c r="G167" i="12"/>
  <c r="P190" i="21"/>
  <c r="G189" i="21"/>
  <c r="P177" i="25"/>
  <c r="G156" i="25"/>
  <c r="P186" i="15"/>
  <c r="G169" i="15"/>
  <c r="P151" i="35"/>
  <c r="G152" i="35"/>
  <c r="P206" i="39"/>
  <c r="P186" i="17" l="1"/>
  <c r="G175" i="17"/>
  <c r="P176" i="36"/>
  <c r="G174" i="36"/>
  <c r="P177" i="10"/>
  <c r="P183" i="29"/>
  <c r="G163" i="29"/>
  <c r="P177" i="1"/>
  <c r="G178" i="1"/>
  <c r="G205" i="50"/>
  <c r="P204" i="50"/>
  <c r="P176" i="12"/>
  <c r="G168" i="12"/>
  <c r="P191" i="21"/>
  <c r="G190" i="21"/>
  <c r="P178" i="25"/>
  <c r="G157" i="25"/>
  <c r="P187" i="15"/>
  <c r="G170" i="15"/>
  <c r="P152" i="35"/>
  <c r="G153" i="35"/>
  <c r="P207" i="39"/>
  <c r="P187" i="17" l="1"/>
  <c r="G176" i="17"/>
  <c r="P177" i="36"/>
  <c r="G175" i="36"/>
  <c r="P178" i="10"/>
  <c r="P184" i="29"/>
  <c r="G164" i="29"/>
  <c r="P178" i="1"/>
  <c r="G179" i="1"/>
  <c r="G206" i="50"/>
  <c r="P205" i="50"/>
  <c r="P177" i="12"/>
  <c r="G169" i="12"/>
  <c r="P192" i="21"/>
  <c r="G191" i="21"/>
  <c r="P179" i="25"/>
  <c r="G158" i="25"/>
  <c r="P188" i="15"/>
  <c r="G171" i="15"/>
  <c r="P153" i="35"/>
  <c r="G154" i="35"/>
  <c r="P208" i="39"/>
  <c r="P188" i="17" l="1"/>
  <c r="G177" i="17"/>
  <c r="P178" i="36"/>
  <c r="G176" i="36"/>
  <c r="P179" i="10"/>
  <c r="P185" i="29"/>
  <c r="G165" i="29"/>
  <c r="P179" i="1"/>
  <c r="G180" i="1"/>
  <c r="G207" i="50"/>
  <c r="P206" i="50"/>
  <c r="P178" i="12"/>
  <c r="G170" i="12"/>
  <c r="P193" i="21"/>
  <c r="G192" i="21"/>
  <c r="P180" i="25"/>
  <c r="G159" i="25"/>
  <c r="P189" i="15"/>
  <c r="G172" i="15"/>
  <c r="P154" i="35"/>
  <c r="G155" i="35"/>
  <c r="P209" i="39"/>
  <c r="P189" i="17" l="1"/>
  <c r="G178" i="17"/>
  <c r="P179" i="36"/>
  <c r="G177" i="36"/>
  <c r="P180" i="10"/>
  <c r="P186" i="29"/>
  <c r="G166" i="29"/>
  <c r="P180" i="1"/>
  <c r="G181" i="1"/>
  <c r="G208" i="50"/>
  <c r="P207" i="50"/>
  <c r="P179" i="12"/>
  <c r="G171" i="12"/>
  <c r="P194" i="21"/>
  <c r="G193" i="21"/>
  <c r="P181" i="25"/>
  <c r="G160" i="25"/>
  <c r="P190" i="15"/>
  <c r="G173" i="15"/>
  <c r="P155" i="35"/>
  <c r="G156" i="35"/>
  <c r="P210" i="39"/>
  <c r="P190" i="17" l="1"/>
  <c r="G179" i="17"/>
  <c r="P180" i="36"/>
  <c r="G178" i="36"/>
  <c r="P181" i="10"/>
  <c r="P187" i="29"/>
  <c r="G167" i="29"/>
  <c r="P181" i="1"/>
  <c r="G182" i="1"/>
  <c r="G209" i="50"/>
  <c r="P208" i="50"/>
  <c r="P180" i="12"/>
  <c r="G172" i="12"/>
  <c r="P195" i="21"/>
  <c r="G194" i="21"/>
  <c r="P182" i="25"/>
  <c r="G161" i="25"/>
  <c r="P191" i="15"/>
  <c r="G174" i="15"/>
  <c r="P156" i="35"/>
  <c r="G157" i="35"/>
  <c r="P211" i="39"/>
  <c r="P191" i="17" l="1"/>
  <c r="G180" i="17"/>
  <c r="P181" i="36"/>
  <c r="G179" i="36"/>
  <c r="P182" i="10"/>
  <c r="P188" i="29"/>
  <c r="G168" i="29"/>
  <c r="P182" i="1"/>
  <c r="G183" i="1"/>
  <c r="G210" i="50"/>
  <c r="P209" i="50"/>
  <c r="P181" i="12"/>
  <c r="G173" i="12"/>
  <c r="P196" i="21"/>
  <c r="G195" i="21"/>
  <c r="P183" i="25"/>
  <c r="G162" i="25"/>
  <c r="P192" i="15"/>
  <c r="G175" i="15"/>
  <c r="P157" i="35"/>
  <c r="G158" i="35"/>
  <c r="P212" i="39"/>
  <c r="P192" i="17" l="1"/>
  <c r="G181" i="17"/>
  <c r="P182" i="36"/>
  <c r="G180" i="36"/>
  <c r="P183" i="10"/>
  <c r="P189" i="29"/>
  <c r="G169" i="29"/>
  <c r="P183" i="1"/>
  <c r="G184" i="1"/>
  <c r="G211" i="50"/>
  <c r="P210" i="50"/>
  <c r="P182" i="12"/>
  <c r="G174" i="12"/>
  <c r="P197" i="21"/>
  <c r="G196" i="21"/>
  <c r="P184" i="25"/>
  <c r="G163" i="25"/>
  <c r="P193" i="15"/>
  <c r="G176" i="15"/>
  <c r="P158" i="35"/>
  <c r="G159" i="35"/>
  <c r="P213" i="39"/>
  <c r="P193" i="17" l="1"/>
  <c r="G182" i="17"/>
  <c r="P183" i="36"/>
  <c r="G181" i="36"/>
  <c r="P184" i="10"/>
  <c r="P190" i="29"/>
  <c r="G170" i="29"/>
  <c r="P184" i="1"/>
  <c r="G185" i="1"/>
  <c r="G212" i="50"/>
  <c r="P211" i="50"/>
  <c r="P183" i="12"/>
  <c r="G175" i="12"/>
  <c r="P198" i="21"/>
  <c r="G197" i="21"/>
  <c r="P185" i="25"/>
  <c r="G164" i="25"/>
  <c r="P194" i="15"/>
  <c r="G177" i="15"/>
  <c r="P159" i="35"/>
  <c r="G160" i="35"/>
  <c r="P214" i="39"/>
  <c r="P194" i="17" l="1"/>
  <c r="G183" i="17"/>
  <c r="P184" i="36"/>
  <c r="G182" i="36"/>
  <c r="P185" i="10"/>
  <c r="P191" i="29"/>
  <c r="G171" i="29"/>
  <c r="P185" i="1"/>
  <c r="G186" i="1"/>
  <c r="G213" i="50"/>
  <c r="P212" i="50"/>
  <c r="P184" i="12"/>
  <c r="G176" i="12"/>
  <c r="P199" i="21"/>
  <c r="G198" i="21"/>
  <c r="P186" i="25"/>
  <c r="G165" i="25"/>
  <c r="P195" i="15"/>
  <c r="G178" i="15"/>
  <c r="P160" i="35"/>
  <c r="G161" i="35"/>
  <c r="P215" i="39"/>
  <c r="P195" i="17" l="1"/>
  <c r="G184" i="17"/>
  <c r="P185" i="36"/>
  <c r="G183" i="36"/>
  <c r="P186" i="10"/>
  <c r="P192" i="29"/>
  <c r="G172" i="29"/>
  <c r="P186" i="1"/>
  <c r="G187" i="1"/>
  <c r="G214" i="50"/>
  <c r="P213" i="50"/>
  <c r="P185" i="12"/>
  <c r="G177" i="12"/>
  <c r="P200" i="21"/>
  <c r="G199" i="21"/>
  <c r="P187" i="25"/>
  <c r="G166" i="25"/>
  <c r="P196" i="15"/>
  <c r="G179" i="15"/>
  <c r="P161" i="35"/>
  <c r="G162" i="35"/>
  <c r="P216" i="39"/>
  <c r="P196" i="17" l="1"/>
  <c r="G185" i="17"/>
  <c r="P186" i="36"/>
  <c r="G184" i="36"/>
  <c r="P187" i="10"/>
  <c r="P193" i="29"/>
  <c r="G173" i="29"/>
  <c r="P187" i="1"/>
  <c r="G188" i="1"/>
  <c r="G215" i="50"/>
  <c r="P214" i="50"/>
  <c r="P186" i="12"/>
  <c r="G178" i="12"/>
  <c r="P201" i="21"/>
  <c r="G200" i="21"/>
  <c r="P188" i="25"/>
  <c r="G167" i="25"/>
  <c r="P197" i="15"/>
  <c r="G180" i="15"/>
  <c r="P162" i="35"/>
  <c r="G163" i="35"/>
  <c r="P217" i="39"/>
  <c r="P197" i="17" l="1"/>
  <c r="G186" i="17"/>
  <c r="P187" i="36"/>
  <c r="G185" i="36"/>
  <c r="P188" i="10"/>
  <c r="P194" i="29"/>
  <c r="G174" i="29"/>
  <c r="P188" i="1"/>
  <c r="G189" i="1"/>
  <c r="G216" i="50"/>
  <c r="P215" i="50"/>
  <c r="P187" i="12"/>
  <c r="G179" i="12"/>
  <c r="P202" i="21"/>
  <c r="G201" i="21"/>
  <c r="P189" i="25"/>
  <c r="G168" i="25"/>
  <c r="P198" i="15"/>
  <c r="G181" i="15"/>
  <c r="P163" i="35"/>
  <c r="G164" i="35"/>
  <c r="P218" i="39"/>
  <c r="P198" i="17" l="1"/>
  <c r="G187" i="17"/>
  <c r="P188" i="36"/>
  <c r="G186" i="36"/>
  <c r="P189" i="10"/>
  <c r="P195" i="29"/>
  <c r="G175" i="29"/>
  <c r="P189" i="1"/>
  <c r="G190" i="1"/>
  <c r="G217" i="50"/>
  <c r="P216" i="50"/>
  <c r="P188" i="12"/>
  <c r="G180" i="12"/>
  <c r="P203" i="21"/>
  <c r="G202" i="21"/>
  <c r="P190" i="25"/>
  <c r="G169" i="25"/>
  <c r="P199" i="15"/>
  <c r="G182" i="15"/>
  <c r="P164" i="35"/>
  <c r="G165" i="35"/>
  <c r="P219" i="39"/>
  <c r="P199" i="17" l="1"/>
  <c r="G188" i="17"/>
  <c r="P189" i="36"/>
  <c r="G187" i="36"/>
  <c r="P190" i="10"/>
  <c r="P196" i="29"/>
  <c r="G176" i="29"/>
  <c r="P190" i="1"/>
  <c r="G191" i="1"/>
  <c r="G218" i="50"/>
  <c r="G219" i="50" s="1"/>
  <c r="G220" i="50" s="1"/>
  <c r="G221" i="50" s="1"/>
  <c r="G222" i="50" s="1"/>
  <c r="G223" i="50" s="1"/>
  <c r="G224" i="50" s="1"/>
  <c r="G225" i="50" s="1"/>
  <c r="P217" i="50"/>
  <c r="P189" i="12"/>
  <c r="G181" i="12"/>
  <c r="P204" i="21"/>
  <c r="G203" i="21"/>
  <c r="P191" i="25"/>
  <c r="G170" i="25"/>
  <c r="P200" i="15"/>
  <c r="G183" i="15"/>
  <c r="P165" i="35"/>
  <c r="G166" i="35"/>
  <c r="P220" i="39"/>
  <c r="P200" i="17" l="1"/>
  <c r="G189" i="17"/>
  <c r="P190" i="36"/>
  <c r="G188" i="36"/>
  <c r="P191" i="10"/>
  <c r="P197" i="29"/>
  <c r="G177" i="29"/>
  <c r="P191" i="1"/>
  <c r="G192" i="1"/>
  <c r="P190" i="12"/>
  <c r="G182" i="12"/>
  <c r="P205" i="21"/>
  <c r="G204" i="21"/>
  <c r="P192" i="25"/>
  <c r="G171" i="25"/>
  <c r="P201" i="15"/>
  <c r="G184" i="15"/>
  <c r="P166" i="35"/>
  <c r="G167" i="35"/>
  <c r="P221" i="39"/>
  <c r="P201" i="17" l="1"/>
  <c r="G190" i="17"/>
  <c r="P191" i="36"/>
  <c r="G189" i="36"/>
  <c r="P192" i="10"/>
  <c r="P198" i="29"/>
  <c r="G178" i="29"/>
  <c r="P192" i="1"/>
  <c r="G193" i="1"/>
  <c r="P191" i="12"/>
  <c r="G183" i="12"/>
  <c r="P206" i="21"/>
  <c r="G205" i="21"/>
  <c r="P193" i="25"/>
  <c r="G172" i="25"/>
  <c r="P202" i="15"/>
  <c r="G185" i="15"/>
  <c r="P167" i="35"/>
  <c r="G168" i="35"/>
  <c r="P222" i="39"/>
  <c r="P202" i="17" l="1"/>
  <c r="G191" i="17"/>
  <c r="P192" i="36"/>
  <c r="G190" i="36"/>
  <c r="P193" i="10"/>
  <c r="P199" i="29"/>
  <c r="G179" i="29"/>
  <c r="P193" i="1"/>
  <c r="G194" i="1"/>
  <c r="P192" i="12"/>
  <c r="G184" i="12"/>
  <c r="P207" i="21"/>
  <c r="G206" i="21"/>
  <c r="P194" i="25"/>
  <c r="G173" i="25"/>
  <c r="P203" i="15"/>
  <c r="G186" i="15"/>
  <c r="P168" i="35"/>
  <c r="G169" i="35"/>
  <c r="P223" i="39"/>
  <c r="P203" i="17" l="1"/>
  <c r="G192" i="17"/>
  <c r="P193" i="36"/>
  <c r="G191" i="36"/>
  <c r="P194" i="10"/>
  <c r="P200" i="29"/>
  <c r="G180" i="29"/>
  <c r="P194" i="1"/>
  <c r="G195" i="1"/>
  <c r="P193" i="12"/>
  <c r="G185" i="12"/>
  <c r="P208" i="21"/>
  <c r="G207" i="21"/>
  <c r="P195" i="25"/>
  <c r="G174" i="25"/>
  <c r="P204" i="15"/>
  <c r="G187" i="15"/>
  <c r="P169" i="35"/>
  <c r="G170" i="35"/>
  <c r="P224" i="39"/>
  <c r="P204" i="17" l="1"/>
  <c r="G193" i="17"/>
  <c r="P194" i="36"/>
  <c r="G192" i="36"/>
  <c r="P195" i="10"/>
  <c r="P201" i="29"/>
  <c r="G181" i="29"/>
  <c r="P195" i="1"/>
  <c r="G196" i="1"/>
  <c r="P194" i="12"/>
  <c r="G186" i="12"/>
  <c r="P209" i="21"/>
  <c r="G208" i="21"/>
  <c r="P196" i="25"/>
  <c r="G175" i="25"/>
  <c r="P205" i="15"/>
  <c r="G188" i="15"/>
  <c r="P170" i="35"/>
  <c r="G171" i="35"/>
  <c r="P225" i="39"/>
  <c r="P205" i="17" l="1"/>
  <c r="G194" i="17"/>
  <c r="P195" i="36"/>
  <c r="G193" i="36"/>
  <c r="P196" i="10"/>
  <c r="P202" i="29"/>
  <c r="G182" i="29"/>
  <c r="P196" i="1"/>
  <c r="G197" i="1"/>
  <c r="P195" i="12"/>
  <c r="G187" i="12"/>
  <c r="P210" i="21"/>
  <c r="G209" i="21"/>
  <c r="P197" i="25"/>
  <c r="G176" i="25"/>
  <c r="P206" i="15"/>
  <c r="G189" i="15"/>
  <c r="P171" i="35"/>
  <c r="G172" i="35"/>
  <c r="P226" i="39"/>
  <c r="P206" i="17" l="1"/>
  <c r="G195" i="17"/>
  <c r="P196" i="36"/>
  <c r="G194" i="36"/>
  <c r="P197" i="10"/>
  <c r="P203" i="29"/>
  <c r="G183" i="29"/>
  <c r="P197" i="1"/>
  <c r="G198" i="1"/>
  <c r="P196" i="12"/>
  <c r="G188" i="12"/>
  <c r="P211" i="21"/>
  <c r="G210" i="21"/>
  <c r="P198" i="25"/>
  <c r="G177" i="25"/>
  <c r="P207" i="15"/>
  <c r="G190" i="15"/>
  <c r="P172" i="35"/>
  <c r="G173" i="35"/>
  <c r="P227" i="39"/>
  <c r="P207" i="17" l="1"/>
  <c r="G196" i="17"/>
  <c r="P197" i="36"/>
  <c r="G195" i="36"/>
  <c r="P198" i="10"/>
  <c r="P204" i="29"/>
  <c r="G184" i="29"/>
  <c r="P198" i="1"/>
  <c r="G199" i="1"/>
  <c r="P197" i="12"/>
  <c r="G189" i="12"/>
  <c r="P212" i="21"/>
  <c r="G211" i="21"/>
  <c r="P199" i="25"/>
  <c r="G178" i="25"/>
  <c r="P208" i="15"/>
  <c r="G191" i="15"/>
  <c r="P173" i="35"/>
  <c r="G174" i="35"/>
  <c r="P228" i="39"/>
  <c r="P208" i="17" l="1"/>
  <c r="G197" i="17"/>
  <c r="P209" i="17" s="1"/>
  <c r="P198" i="36"/>
  <c r="G196" i="36"/>
  <c r="P199" i="10"/>
  <c r="P205" i="29"/>
  <c r="G185" i="29"/>
  <c r="P199" i="1"/>
  <c r="G200" i="1"/>
  <c r="P198" i="12"/>
  <c r="G190" i="12"/>
  <c r="P213" i="21"/>
  <c r="G212" i="21"/>
  <c r="P200" i="25"/>
  <c r="G179" i="25"/>
  <c r="P209" i="15"/>
  <c r="G192" i="15"/>
  <c r="P174" i="35"/>
  <c r="G175" i="35"/>
  <c r="P229" i="39"/>
  <c r="D8" i="32"/>
  <c r="L8" i="32" s="1"/>
  <c r="P199" i="36" l="1"/>
  <c r="G197" i="36"/>
  <c r="P200" i="10"/>
  <c r="P206" i="29"/>
  <c r="G186" i="29"/>
  <c r="P200" i="1"/>
  <c r="G201" i="1"/>
  <c r="P199" i="12"/>
  <c r="G191" i="12"/>
  <c r="P214" i="21"/>
  <c r="P201" i="25"/>
  <c r="G180" i="25"/>
  <c r="P210" i="15"/>
  <c r="G193" i="15"/>
  <c r="P175" i="35"/>
  <c r="G176" i="35"/>
  <c r="P230" i="39"/>
  <c r="P200" i="36" l="1"/>
  <c r="G198" i="36"/>
  <c r="P201" i="10"/>
  <c r="G202" i="10"/>
  <c r="P207" i="29"/>
  <c r="G187" i="29"/>
  <c r="P201" i="1"/>
  <c r="G202" i="1"/>
  <c r="P200" i="12"/>
  <c r="G192" i="12"/>
  <c r="P202" i="25"/>
  <c r="G181" i="25"/>
  <c r="P211" i="15"/>
  <c r="G194" i="15"/>
  <c r="P176" i="35"/>
  <c r="G177" i="35"/>
  <c r="P201" i="36" l="1"/>
  <c r="G199" i="36"/>
  <c r="P202" i="10"/>
  <c r="G203" i="10"/>
  <c r="P208" i="29"/>
  <c r="G188" i="29"/>
  <c r="P202" i="1"/>
  <c r="G203" i="1"/>
  <c r="P201" i="12"/>
  <c r="G193" i="12"/>
  <c r="P203" i="25"/>
  <c r="G182" i="25"/>
  <c r="P212" i="15"/>
  <c r="G195" i="15"/>
  <c r="P177" i="35"/>
  <c r="G178" i="35"/>
  <c r="P202" i="36" l="1"/>
  <c r="G200" i="36"/>
  <c r="P203" i="10"/>
  <c r="G204" i="10"/>
  <c r="P209" i="29"/>
  <c r="G189" i="29"/>
  <c r="P203" i="1"/>
  <c r="G204" i="1"/>
  <c r="P202" i="12"/>
  <c r="G194" i="12"/>
  <c r="P204" i="25"/>
  <c r="G183" i="25"/>
  <c r="P213" i="15"/>
  <c r="G196" i="15"/>
  <c r="P178" i="35"/>
  <c r="G179" i="35"/>
  <c r="P203" i="36" l="1"/>
  <c r="G201" i="36"/>
  <c r="P204" i="10"/>
  <c r="G205" i="10"/>
  <c r="P210" i="29"/>
  <c r="G190" i="29"/>
  <c r="P204" i="1"/>
  <c r="G205" i="1"/>
  <c r="P203" i="12"/>
  <c r="G195" i="12"/>
  <c r="P205" i="25"/>
  <c r="G184" i="25"/>
  <c r="P214" i="15"/>
  <c r="G197" i="15"/>
  <c r="P179" i="35"/>
  <c r="G180" i="35"/>
  <c r="P204" i="36" l="1"/>
  <c r="G202" i="36"/>
  <c r="P205" i="10"/>
  <c r="G206" i="10"/>
  <c r="P211" i="29"/>
  <c r="G191" i="29"/>
  <c r="P205" i="1"/>
  <c r="G206" i="1"/>
  <c r="P204" i="12"/>
  <c r="G196" i="12"/>
  <c r="P206" i="25"/>
  <c r="G185" i="25"/>
  <c r="P215" i="15"/>
  <c r="G198" i="15"/>
  <c r="P180" i="35"/>
  <c r="G181" i="35"/>
  <c r="P205" i="36" l="1"/>
  <c r="G203" i="36"/>
  <c r="P206" i="10"/>
  <c r="G207" i="10"/>
  <c r="D18" i="32"/>
  <c r="P212" i="29"/>
  <c r="P206" i="1"/>
  <c r="G207" i="1"/>
  <c r="P205" i="12"/>
  <c r="G197" i="12"/>
  <c r="P207" i="25"/>
  <c r="G186" i="25"/>
  <c r="P216" i="15"/>
  <c r="G199" i="15"/>
  <c r="P181" i="35"/>
  <c r="G182" i="35"/>
  <c r="P206" i="36" l="1"/>
  <c r="G204" i="36"/>
  <c r="P207" i="10"/>
  <c r="G208" i="10"/>
  <c r="P207" i="1"/>
  <c r="G208" i="1"/>
  <c r="P206" i="12"/>
  <c r="G198" i="12"/>
  <c r="P208" i="25"/>
  <c r="G187" i="25"/>
  <c r="P217" i="15"/>
  <c r="G200" i="15"/>
  <c r="P182" i="35"/>
  <c r="G183" i="35"/>
  <c r="P207" i="36" l="1"/>
  <c r="G205" i="36"/>
  <c r="P208" i="10"/>
  <c r="G209" i="10"/>
  <c r="P208" i="1"/>
  <c r="G209" i="1"/>
  <c r="P209" i="1" s="1"/>
  <c r="P207" i="12"/>
  <c r="G199" i="12"/>
  <c r="P209" i="25"/>
  <c r="G188" i="25"/>
  <c r="P218" i="15"/>
  <c r="G201" i="15"/>
  <c r="P183" i="35"/>
  <c r="G184" i="35"/>
  <c r="P208" i="36" l="1"/>
  <c r="G206" i="36"/>
  <c r="D23" i="32" s="1"/>
  <c r="P209" i="10"/>
  <c r="G210" i="10"/>
  <c r="P208" i="12"/>
  <c r="G200" i="12"/>
  <c r="P210" i="25"/>
  <c r="G189" i="25"/>
  <c r="P219" i="15"/>
  <c r="G202" i="15"/>
  <c r="P184" i="35"/>
  <c r="G185" i="35"/>
  <c r="D9" i="32" s="1"/>
  <c r="D17" i="32" l="1"/>
  <c r="L17" i="32" s="1"/>
  <c r="P209" i="36"/>
  <c r="D25" i="32"/>
  <c r="P210" i="10"/>
  <c r="P209" i="12"/>
  <c r="G201" i="12"/>
  <c r="D13" i="32" s="1"/>
  <c r="L13" i="32" s="1"/>
  <c r="P211" i="25"/>
  <c r="P220" i="15"/>
  <c r="G203" i="15"/>
  <c r="P185" i="35"/>
  <c r="P210" i="12" l="1"/>
  <c r="P221" i="15"/>
  <c r="G204" i="15"/>
  <c r="D14" i="32" s="1"/>
  <c r="P222" i="15" l="1"/>
  <c r="G205" i="15"/>
  <c r="G206" i="15" s="1"/>
  <c r="G207" i="15" s="1"/>
  <c r="G208" i="15" s="1"/>
  <c r="G209" i="15" s="1"/>
  <c r="G210" i="15" s="1"/>
  <c r="G211" i="15" s="1"/>
  <c r="G212" i="15" s="1"/>
  <c r="G22" i="3" l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P203" i="3" s="1"/>
  <c r="G200" i="3"/>
  <c r="P204" i="3" s="1"/>
  <c r="G201" i="3"/>
  <c r="P205" i="3" s="1"/>
  <c r="G202" i="3"/>
  <c r="P206" i="3" s="1"/>
  <c r="G203" i="3"/>
  <c r="P207" i="3" s="1"/>
  <c r="G204" i="3"/>
  <c r="P208" i="3" s="1"/>
  <c r="G205" i="3"/>
  <c r="P209" i="3" s="1"/>
  <c r="G206" i="3"/>
  <c r="P210" i="3" s="1"/>
  <c r="G207" i="3"/>
  <c r="P211" i="3" s="1"/>
  <c r="G208" i="3"/>
  <c r="P212" i="3" s="1"/>
  <c r="G209" i="3"/>
  <c r="P213" i="3" s="1"/>
  <c r="G210" i="3"/>
  <c r="P214" i="3" s="1"/>
  <c r="D12" i="32"/>
  <c r="G211" i="3" l="1"/>
  <c r="G75" i="8" l="1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 s="1"/>
  <c r="G200" i="8" s="1"/>
  <c r="G201" i="8" s="1"/>
  <c r="G202" i="8" s="1"/>
  <c r="G203" i="8" s="1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 s="1"/>
  <c r="G290" i="8" s="1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 s="1"/>
  <c r="G390" i="8" s="1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 s="1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 s="1"/>
  <c r="G665" i="8" s="1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 s="1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D24" i="32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 s="1"/>
  <c r="H200" i="8" s="1"/>
  <c r="H201" i="8" s="1"/>
  <c r="H202" i="8" s="1"/>
  <c r="H203" i="8" s="1"/>
  <c r="H204" i="8" s="1"/>
  <c r="H205" i="8" s="1"/>
  <c r="H206" i="8" s="1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 s="1"/>
  <c r="H290" i="8" s="1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D28" i="32" l="1"/>
  <c r="L24" i="32"/>
  <c r="H336" i="8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l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l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l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E24" i="32"/>
  <c r="M24" i="32" s="1"/>
  <c r="E28" i="32"/>
</calcChain>
</file>

<file path=xl/sharedStrings.xml><?xml version="1.0" encoding="utf-8"?>
<sst xmlns="http://schemas.openxmlformats.org/spreadsheetml/2006/main" count="2398" uniqueCount="255">
  <si>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</si>
  <si>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</si>
  <si>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</si>
  <si>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</si>
  <si>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</si>
  <si>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</si>
  <si>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</si>
  <si>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</si>
  <si>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</si>
  <si>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</si>
  <si>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</si>
  <si>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</si>
  <si>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</si>
  <si>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</si>
  <si>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</si>
  <si>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</si>
  <si>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</si>
  <si>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</si>
  <si>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</si>
  <si>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</si>
  <si>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</si>
  <si>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</si>
  <si>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</si>
  <si>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</si>
  <si>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</si>
  <si>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</si>
  <si>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</si>
  <si>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</si>
  <si>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</si>
  <si>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</si>
  <si>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</si>
  <si>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</si>
  <si>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</si>
  <si>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 xml:space="preserve">CAJAS </t>
  </si>
  <si>
    <t>pzs</t>
  </si>
  <si>
    <t>cajas</t>
  </si>
  <si>
    <t>caja</t>
  </si>
  <si>
    <t>$ traspaso</t>
  </si>
  <si>
    <t>Cajas</t>
  </si>
  <si>
    <t>CANALES</t>
  </si>
  <si>
    <t>UNIDADES</t>
  </si>
  <si>
    <t xml:space="preserve">  </t>
  </si>
  <si>
    <t xml:space="preserve">   </t>
  </si>
  <si>
    <t>KILOS</t>
  </si>
  <si>
    <t xml:space="preserve">PERNIL CON PIEL </t>
  </si>
  <si>
    <t>LENGUA DE PUERCO SEABOARD 27.22 KG</t>
  </si>
  <si>
    <t>OBRADOR</t>
  </si>
  <si>
    <t xml:space="preserve"> </t>
  </si>
  <si>
    <t>SESO COPA SEABOARD 10.9</t>
  </si>
  <si>
    <t>CUERO PIERNA</t>
  </si>
  <si>
    <t>CONTRA EXCEL</t>
  </si>
  <si>
    <t>BUCHE SEABOARD</t>
  </si>
  <si>
    <t>LIBRE</t>
  </si>
  <si>
    <t>NANA SEABOARD</t>
  </si>
  <si>
    <t>AGOSTO</t>
  </si>
  <si>
    <t>agosto</t>
  </si>
  <si>
    <t>ESP DE CORDERO ALLIANCE</t>
  </si>
  <si>
    <t>NOV</t>
  </si>
  <si>
    <t>QUESO GOUDA</t>
  </si>
  <si>
    <t>CONTRA SWIFT</t>
  </si>
  <si>
    <t>CAÑAS SMITHFIELD</t>
  </si>
  <si>
    <t>CAÑAS SEABOARD</t>
  </si>
  <si>
    <t>CAÑAS MAPLE</t>
  </si>
  <si>
    <t>27.24 KG</t>
  </si>
  <si>
    <t>PAVOS JENIIE O</t>
  </si>
  <si>
    <t>FEB</t>
  </si>
  <si>
    <t>0759M</t>
  </si>
  <si>
    <t>CORBATA SEABOARD</t>
  </si>
  <si>
    <t>CAJAS 13.62 KG</t>
  </si>
  <si>
    <t>JUNIO</t>
  </si>
  <si>
    <t>LENGUA DE RES</t>
  </si>
  <si>
    <t>13,62 KG</t>
  </si>
  <si>
    <t>CENTRAL</t>
  </si>
  <si>
    <t>0516N</t>
  </si>
  <si>
    <t>COMPARACION</t>
  </si>
  <si>
    <t>UNIDAD</t>
  </si>
  <si>
    <t>MENUDO EXCEL 27.22</t>
  </si>
  <si>
    <t>Felipe</t>
  </si>
  <si>
    <t>producto</t>
  </si>
  <si>
    <t>FILETE DE PESCADO BASA 5 KG.</t>
  </si>
  <si>
    <t>LENGUA DE CERDO SWIF 13.62</t>
  </si>
  <si>
    <t>PAPA CABENDISH 17.70</t>
  </si>
  <si>
    <t>SESOS MARQUETA 13.62</t>
  </si>
  <si>
    <t>CORBATA SMITHFIELD F.</t>
  </si>
  <si>
    <t>COMBO CUERO PAPEL</t>
  </si>
  <si>
    <t xml:space="preserve">INVENTARIO FISICO </t>
  </si>
  <si>
    <t>JULIO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</si>
  <si>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</si>
  <si>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</si>
  <si>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</si>
  <si>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</si>
  <si>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</si>
  <si>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</si>
  <si>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</si>
  <si>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</si>
  <si>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</si>
  <si>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</si>
  <si>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</si>
  <si>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</si>
  <si>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</si>
  <si>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</si>
  <si>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</si>
  <si>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</si>
  <si>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</si>
  <si>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</si>
  <si>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</si>
  <si>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</si>
  <si>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</si>
  <si>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</si>
  <si>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</si>
  <si>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</si>
  <si>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</si>
  <si>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</si>
  <si>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</si>
  <si>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</si>
  <si>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</si>
  <si>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</si>
  <si>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</si>
  <si>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</si>
  <si>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</si>
  <si>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</si>
  <si>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</si>
  <si>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</si>
  <si>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</si>
  <si>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</si>
  <si>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</si>
  <si>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</si>
  <si>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</si>
  <si>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</si>
  <si>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</si>
  <si>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</si>
  <si>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</si>
  <si>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</si>
  <si>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</si>
  <si>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</si>
  <si>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</si>
  <si>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</si>
  <si>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</si>
  <si>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</si>
  <si>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</si>
  <si>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</si>
  <si>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</si>
  <si>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</si>
  <si>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</si>
  <si>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</si>
  <si>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</si>
  <si>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</si>
  <si>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</si>
  <si>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</si>
  <si>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</si>
  <si>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</si>
  <si>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</si>
  <si>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</si>
  <si>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</si>
  <si>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</si>
  <si>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</si>
  <si>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</si>
  <si>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</si>
  <si>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</si>
  <si>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</si>
  <si>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</si>
  <si>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</si>
  <si>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</si>
  <si>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</si>
  <si>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</si>
  <si>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</si>
  <si>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</si>
  <si>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</si>
  <si>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</si>
  <si>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</si>
  <si>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</si>
  <si>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</si>
  <si>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</si>
  <si>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</si>
  <si>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</si>
  <si>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</si>
  <si>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</si>
  <si>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</si>
  <si>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SEABOARD</t>
  </si>
  <si>
    <t>SMITHFIELD</t>
  </si>
  <si>
    <t xml:space="preserve">              ALMACEN CENTRAL</t>
  </si>
  <si>
    <t>julio</t>
  </si>
  <si>
    <t>obrador</t>
  </si>
  <si>
    <t xml:space="preserve">OBRADOR </t>
  </si>
  <si>
    <t>NU3</t>
  </si>
  <si>
    <t>INDIANA</t>
  </si>
  <si>
    <t>FRIO</t>
  </si>
  <si>
    <t>GRUPO AMERICA INDIANA</t>
  </si>
  <si>
    <t>RYC  ALIMENTOS</t>
  </si>
  <si>
    <t>CIC</t>
  </si>
  <si>
    <t>GUSTAVO</t>
  </si>
  <si>
    <t>central</t>
  </si>
  <si>
    <t>ADAMS</t>
  </si>
  <si>
    <t>ESP CARNERO WAGSTAFF</t>
  </si>
  <si>
    <t>SMITHIFIELD</t>
  </si>
  <si>
    <t>leo</t>
  </si>
  <si>
    <t>bety</t>
  </si>
  <si>
    <t>TAMEZ</t>
  </si>
  <si>
    <t>GONZALEZ TRUCKING</t>
  </si>
  <si>
    <t>SMITHFIELD JOHN MORRELL</t>
  </si>
  <si>
    <t>wenses</t>
  </si>
  <si>
    <t>cic</t>
  </si>
  <si>
    <t>NARANJADO</t>
  </si>
  <si>
    <t>JOEL</t>
  </si>
  <si>
    <t>paco</t>
  </si>
  <si>
    <t>chilango</t>
  </si>
  <si>
    <t>GUERRERO</t>
  </si>
  <si>
    <t>NEGRO</t>
  </si>
  <si>
    <t xml:space="preserve">SEABOARD  MIXTA </t>
  </si>
  <si>
    <t>ALBICIA</t>
  </si>
  <si>
    <t>MIXTO SEABOARD</t>
  </si>
  <si>
    <t>AMARILLO</t>
  </si>
  <si>
    <t>CUERO MAPLE 27.22</t>
  </si>
  <si>
    <t>BENITO</t>
  </si>
  <si>
    <t>RYC ALIMENTOS</t>
  </si>
  <si>
    <t>MAPLE LEAF FOODS</t>
  </si>
  <si>
    <t>.</t>
  </si>
  <si>
    <t>JOHN MORRELL</t>
  </si>
  <si>
    <t>JULIO jr</t>
  </si>
  <si>
    <t>LUPE</t>
  </si>
  <si>
    <t>SMITHFIEL RICARDO</t>
  </si>
  <si>
    <t>albicia</t>
  </si>
  <si>
    <t>gustavo</t>
  </si>
  <si>
    <t>SEABOARD LUIS</t>
  </si>
  <si>
    <t>SMITHFIEL CRISTIAN</t>
  </si>
  <si>
    <t>SEABOARD JOEL</t>
  </si>
  <si>
    <t>HER</t>
  </si>
  <si>
    <t>gonzalo</t>
  </si>
  <si>
    <t>SEABOARD LUPE</t>
  </si>
  <si>
    <t>SMITHFIELD  RICARDO</t>
  </si>
  <si>
    <t>ALBERTO</t>
  </si>
  <si>
    <t>SMITHFIELD  LUIS</t>
  </si>
  <si>
    <t>INDIANA ANARANJADO</t>
  </si>
  <si>
    <t xml:space="preserve"> OBRADOR</t>
  </si>
  <si>
    <t>BUCHE SMITHFIELD 13.61</t>
  </si>
  <si>
    <t>Obrador</t>
  </si>
  <si>
    <t>Gustavo</t>
  </si>
  <si>
    <t>SEABOARD AMARILLO</t>
  </si>
  <si>
    <t>SEABOARD ANARANJADITO</t>
  </si>
  <si>
    <t>SMITHFIEL JOEL</t>
  </si>
  <si>
    <t>SEABOARD CRISTIAN</t>
  </si>
  <si>
    <t>SEABOARD RICARDO</t>
  </si>
  <si>
    <t>SEABOARD  LUIS</t>
  </si>
  <si>
    <t>SEABOARD  CHILANGO</t>
  </si>
  <si>
    <t>OBRADOR  CENTRAL</t>
  </si>
  <si>
    <t>MENUDO EXCEL</t>
  </si>
  <si>
    <t>CORBATA SMITHIFIELD</t>
  </si>
  <si>
    <t>SESOS COPA SEABOARD</t>
  </si>
  <si>
    <t>CUERO  MAPLE</t>
  </si>
  <si>
    <t>BUCHE SMITHFIELD</t>
  </si>
  <si>
    <t>PAPA CABENDISH</t>
  </si>
  <si>
    <t>FILETE DE PESCADO BASA</t>
  </si>
  <si>
    <t>PERNIL SEABOARD</t>
  </si>
  <si>
    <t>INDIAN NEGRITO</t>
  </si>
  <si>
    <t>NANA SEABOARD 13.61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</si>
</sst>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  <numFmt numFmtId="169" formatCode="0.0"/>
    <numFmt numFmtId="170" formatCode="0.000"/>
    <numFmt numFmtId="171" formatCode="#,##0.000"/>
  </numFmts>
  <fonts count="120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0"/>
      <color theme="8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0" tint="-4.9989318521683403E-2"/>
      <name val="Arial"/>
      <family val="2"/>
    </font>
    <font>
      <b/>
      <sz val="12"/>
      <name val="Arial Narrow"/>
      <family val="2"/>
    </font>
    <font>
      <b/>
      <sz val="12"/>
      <color theme="9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CC00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 Narrow"/>
      <family val="2"/>
    </font>
    <font>
      <b/>
      <sz val="12"/>
      <color rgb="FFFF0000"/>
      <name val="Arial Narrow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00B0F0"/>
      <name val="Arial"/>
      <family val="2"/>
    </font>
    <font>
      <b/>
      <u/>
      <sz val="12"/>
      <name val="Arial"/>
      <family val="2"/>
    </font>
    <font>
      <b/>
      <sz val="14"/>
      <name val="Calibri"/>
      <family val="2"/>
      <scheme val="minor"/>
    </font>
    <font>
      <sz val="14"/>
      <color theme="1"/>
      <name val="Arial"/>
      <family val="2"/>
    </font>
    <font>
      <sz val="14"/>
      <color theme="7" tint="-0.499984740745262"/>
      <name val="Arial"/>
      <family val="2"/>
    </font>
    <font>
      <sz val="14"/>
      <color theme="7"/>
      <name val="Arial"/>
      <family val="2"/>
    </font>
    <font>
      <sz val="14"/>
      <color theme="8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8"/>
      <name val="Arial"/>
      <family val="2"/>
    </font>
    <font>
      <b/>
      <sz val="16"/>
      <color theme="1"/>
      <name val="Arial"/>
      <family val="2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i/>
      <u/>
      <sz val="14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F0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4"/>
      <color theme="8" tint="-0.249977111117893"/>
      <name val="Arial"/>
      <family val="2"/>
    </font>
    <font>
      <b/>
      <sz val="12"/>
      <name val="AR JULIAN"/>
    </font>
    <font>
      <b/>
      <sz val="12"/>
      <name val="Arial Black"/>
      <family val="2"/>
    </font>
    <font>
      <b/>
      <sz val="12"/>
      <color theme="1"/>
      <name val="Arial Black"/>
      <family val="2"/>
    </font>
    <font>
      <b/>
      <sz val="14"/>
      <name val="AR JULIAN"/>
    </font>
    <font>
      <b/>
      <sz val="14"/>
      <name val="Cambria"/>
      <family val="1"/>
      <scheme val="major"/>
    </font>
    <font>
      <b/>
      <sz val="11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b/>
      <sz val="8"/>
      <name val="Arial Black"/>
      <family val="2"/>
    </font>
    <font>
      <b/>
      <sz val="14"/>
      <name val="Arial Narrow"/>
      <family val="2"/>
    </font>
    <font>
      <sz val="11"/>
      <name val="Arial Black"/>
      <family val="2"/>
    </font>
    <font>
      <i/>
      <sz val="11"/>
      <name val="Arial Black"/>
      <family val="2"/>
    </font>
    <font>
      <sz val="11"/>
      <color rgb="FFFF0000"/>
      <name val="Arial Black"/>
      <family val="2"/>
    </font>
    <font>
      <b/>
      <sz val="14"/>
      <color rgb="FFFF0000"/>
      <name val="Arial Narrow"/>
      <family val="2"/>
    </font>
    <font>
      <b/>
      <sz val="16"/>
      <name val="Arial Narrow"/>
      <family val="2"/>
    </font>
    <font>
      <sz val="12"/>
      <name val="Arial Black"/>
      <family val="2"/>
    </font>
    <font>
      <sz val="12"/>
      <color rgb="FFFF0000"/>
      <name val="Arial Black"/>
      <family val="2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43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6" fillId="5" borderId="0" applyNumberFormat="0" applyBorder="0" applyAlignment="0" applyProtection="0"/>
    <xf numFmtId="0" fontId="21" fillId="0" borderId="0"/>
    <xf numFmtId="0" fontId="9" fillId="0" borderId="0"/>
    <xf numFmtId="43" fontId="44" fillId="0" borderId="0" applyFont="0" applyFill="0" applyBorder="0" applyAlignment="0" applyProtection="0"/>
  </cellStyleXfs>
  <cellXfs count="1238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6" fillId="7" borderId="0" xfId="6" applyNumberFormat="1" applyFill="1"/>
    <xf numFmtId="164" fontId="25" fillId="7" borderId="0" xfId="2" applyNumberFormat="1" applyFill="1"/>
    <xf numFmtId="0" fontId="8" fillId="0" borderId="0" xfId="0" applyNumberFormat="1" applyFont="1"/>
    <xf numFmtId="3" fontId="8" fillId="0" borderId="0" xfId="0" applyNumberFormat="1" applyFont="1" applyFill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0" fillId="0" borderId="0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7" fillId="0" borderId="0" xfId="0" applyNumberFormat="1" applyFont="1"/>
    <xf numFmtId="0" fontId="18" fillId="0" borderId="0" xfId="0" applyFont="1"/>
    <xf numFmtId="0" fontId="13" fillId="0" borderId="0" xfId="0" applyFont="1" applyBorder="1"/>
    <xf numFmtId="0" fontId="5" fillId="0" borderId="0" xfId="0" applyNumberFormat="1" applyFont="1"/>
    <xf numFmtId="0" fontId="16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28" fillId="0" borderId="0" xfId="0" applyNumberFormat="1" applyFont="1" applyAlignment="1">
      <alignment horizontal="center"/>
    </xf>
    <xf numFmtId="0" fontId="28" fillId="0" borderId="0" xfId="0" applyFont="1"/>
    <xf numFmtId="4" fontId="28" fillId="0" borderId="0" xfId="0" applyNumberFormat="1" applyFont="1"/>
    <xf numFmtId="164" fontId="28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4" fontId="22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Alignment="1">
      <alignment horizontal="lef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0" fillId="0" borderId="0" xfId="0" applyFont="1"/>
    <xf numFmtId="3" fontId="8" fillId="0" borderId="0" xfId="0" applyNumberFormat="1" applyFont="1" applyFill="1" applyBorder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4" fillId="3" borderId="0" xfId="1" applyNumberFormat="1"/>
    <xf numFmtId="0" fontId="9" fillId="7" borderId="0" xfId="0" applyFont="1" applyFill="1" applyBorder="1" applyAlignment="1">
      <alignment horizontal="center"/>
    </xf>
    <xf numFmtId="0" fontId="24" fillId="3" borderId="0" xfId="1"/>
    <xf numFmtId="4" fontId="8" fillId="7" borderId="0" xfId="0" applyNumberFormat="1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0" fontId="9" fillId="7" borderId="0" xfId="0" applyFont="1" applyFill="1" applyBorder="1" applyAlignment="1">
      <alignment horizontal="right"/>
    </xf>
    <xf numFmtId="0" fontId="7" fillId="0" borderId="0" xfId="0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0" fontId="1" fillId="7" borderId="0" xfId="0" applyFont="1" applyFill="1" applyBorder="1" applyAlignment="1">
      <alignment horizontal="right"/>
    </xf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0" fillId="7" borderId="0" xfId="0" applyFont="1" applyFill="1"/>
    <xf numFmtId="4" fontId="3" fillId="0" borderId="6" xfId="0" applyNumberFormat="1" applyFont="1" applyBorder="1" applyAlignment="1">
      <alignment horizontal="center"/>
    </xf>
    <xf numFmtId="2" fontId="23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34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1" fillId="7" borderId="0" xfId="0" applyNumberFormat="1" applyFont="1" applyFill="1" applyBorder="1"/>
    <xf numFmtId="0" fontId="0" fillId="7" borderId="0" xfId="0" applyFill="1" applyAlignment="1">
      <alignment horizontal="center"/>
    </xf>
    <xf numFmtId="164" fontId="1" fillId="7" borderId="0" xfId="0" applyNumberFormat="1" applyFont="1" applyFill="1" applyBorder="1"/>
    <xf numFmtId="164" fontId="1" fillId="7" borderId="0" xfId="0" applyNumberFormat="1" applyFont="1" applyFill="1"/>
    <xf numFmtId="0" fontId="8" fillId="7" borderId="0" xfId="0" applyFont="1" applyFill="1" applyBorder="1" applyAlignment="1"/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2" fontId="28" fillId="7" borderId="0" xfId="0" applyNumberFormat="1" applyFont="1" applyFill="1" applyAlignment="1">
      <alignment horizontal="center"/>
    </xf>
    <xf numFmtId="0" fontId="28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3" fillId="7" borderId="0" xfId="1" applyFont="1" applyFill="1" applyBorder="1" applyAlignment="1">
      <alignment horizontal="center"/>
    </xf>
    <xf numFmtId="0" fontId="29" fillId="7" borderId="0" xfId="0" applyFont="1" applyFill="1" applyBorder="1"/>
    <xf numFmtId="0" fontId="29" fillId="7" borderId="0" xfId="0" applyFont="1" applyFill="1"/>
    <xf numFmtId="0" fontId="28" fillId="0" borderId="0" xfId="0" applyFont="1" applyFill="1" applyAlignment="1">
      <alignment horizontal="center"/>
    </xf>
    <xf numFmtId="4" fontId="28" fillId="0" borderId="0" xfId="0" applyNumberFormat="1" applyFont="1" applyFill="1"/>
    <xf numFmtId="0" fontId="28" fillId="0" borderId="0" xfId="0" applyFont="1" applyFill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6" fillId="5" borderId="0" xfId="6"/>
    <xf numFmtId="4" fontId="0" fillId="7" borderId="0" xfId="0" applyNumberFormat="1" applyFill="1" applyBorder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31" fillId="7" borderId="0" xfId="0" applyFont="1" applyFill="1" applyBorder="1"/>
    <xf numFmtId="0" fontId="1" fillId="7" borderId="0" xfId="0" applyFont="1" applyFill="1" applyBorder="1" applyAlignment="1"/>
    <xf numFmtId="4" fontId="1" fillId="7" borderId="0" xfId="0" applyNumberFormat="1" applyFont="1" applyFill="1" applyBorder="1"/>
    <xf numFmtId="0" fontId="31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/>
    <xf numFmtId="2" fontId="23" fillId="0" borderId="0" xfId="7" applyNumberFormat="1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4" fontId="47" fillId="7" borderId="0" xfId="0" applyNumberFormat="1" applyFont="1" applyFill="1"/>
    <xf numFmtId="0" fontId="47" fillId="7" borderId="0" xfId="0" applyFont="1" applyFill="1"/>
    <xf numFmtId="0" fontId="47" fillId="7" borderId="0" xfId="0" applyFont="1" applyFill="1" applyAlignment="1">
      <alignment horizontal="center"/>
    </xf>
    <xf numFmtId="4" fontId="9" fillId="0" borderId="0" xfId="0" applyNumberFormat="1" applyFont="1"/>
    <xf numFmtId="0" fontId="49" fillId="7" borderId="0" xfId="0" applyFont="1" applyFill="1"/>
    <xf numFmtId="0" fontId="48" fillId="7" borderId="0" xfId="0" applyFont="1" applyFill="1" applyBorder="1" applyAlignment="1">
      <alignment horizontal="center"/>
    </xf>
    <xf numFmtId="0" fontId="49" fillId="7" borderId="0" xfId="0" applyFont="1" applyFill="1" applyBorder="1"/>
    <xf numFmtId="0" fontId="48" fillId="7" borderId="0" xfId="0" applyFont="1" applyFill="1" applyBorder="1"/>
    <xf numFmtId="0" fontId="49" fillId="7" borderId="0" xfId="0" applyNumberFormat="1" applyFont="1" applyFill="1"/>
    <xf numFmtId="164" fontId="49" fillId="7" borderId="0" xfId="0" applyNumberFormat="1" applyFont="1" applyFill="1"/>
    <xf numFmtId="0" fontId="48" fillId="7" borderId="0" xfId="0" applyFont="1" applyFill="1"/>
    <xf numFmtId="2" fontId="10" fillId="7" borderId="0" xfId="0" applyNumberFormat="1" applyFont="1" applyFill="1" applyBorder="1"/>
    <xf numFmtId="0" fontId="7" fillId="7" borderId="0" xfId="0" applyFont="1" applyFill="1" applyBorder="1" applyAlignment="1">
      <alignment horizontal="left"/>
    </xf>
    <xf numFmtId="0" fontId="45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0" fontId="0" fillId="9" borderId="0" xfId="0" applyFill="1"/>
    <xf numFmtId="164" fontId="30" fillId="7" borderId="0" xfId="0" applyNumberFormat="1" applyFont="1" applyFill="1"/>
    <xf numFmtId="2" fontId="30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0" fontId="35" fillId="7" borderId="0" xfId="0" applyFont="1" applyFill="1"/>
    <xf numFmtId="168" fontId="8" fillId="7" borderId="0" xfId="9" applyNumberFormat="1" applyFont="1" applyFill="1" applyBorder="1"/>
    <xf numFmtId="0" fontId="0" fillId="10" borderId="0" xfId="0" applyFill="1"/>
    <xf numFmtId="0" fontId="24" fillId="7" borderId="0" xfId="1" applyFill="1"/>
    <xf numFmtId="4" fontId="49" fillId="7" borderId="0" xfId="0" applyNumberFormat="1" applyFont="1" applyFill="1" applyBorder="1"/>
    <xf numFmtId="4" fontId="31" fillId="7" borderId="0" xfId="0" applyNumberFormat="1" applyFont="1" applyFill="1"/>
    <xf numFmtId="0" fontId="0" fillId="7" borderId="0" xfId="0" applyFill="1" applyBorder="1" applyAlignment="1">
      <alignment horizontal="right"/>
    </xf>
    <xf numFmtId="14" fontId="0" fillId="7" borderId="0" xfId="0" applyNumberForma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17" fontId="8" fillId="0" borderId="0" xfId="0" applyNumberFormat="1" applyFont="1"/>
    <xf numFmtId="0" fontId="4" fillId="7" borderId="0" xfId="0" applyFont="1" applyFill="1"/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14" fontId="1" fillId="7" borderId="0" xfId="0" applyNumberFormat="1" applyFont="1" applyFill="1"/>
    <xf numFmtId="43" fontId="8" fillId="7" borderId="0" xfId="9" applyFont="1" applyFill="1" applyBorder="1" applyAlignment="1">
      <alignment horizontal="right"/>
    </xf>
    <xf numFmtId="43" fontId="47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0" fontId="50" fillId="7" borderId="0" xfId="0" applyFont="1" applyFill="1" applyBorder="1"/>
    <xf numFmtId="0" fontId="50" fillId="7" borderId="0" xfId="0" applyFont="1" applyFill="1"/>
    <xf numFmtId="164" fontId="50" fillId="7" borderId="0" xfId="0" applyNumberFormat="1" applyFont="1" applyFill="1"/>
    <xf numFmtId="0" fontId="51" fillId="7" borderId="0" xfId="0" applyFont="1" applyFill="1"/>
    <xf numFmtId="164" fontId="51" fillId="7" borderId="0" xfId="0" applyNumberFormat="1" applyFont="1" applyFill="1"/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164" fontId="7" fillId="7" borderId="0" xfId="0" applyNumberFormat="1" applyFont="1" applyFill="1" applyBorder="1"/>
    <xf numFmtId="164" fontId="32" fillId="7" borderId="0" xfId="0" applyNumberFormat="1" applyFont="1" applyFill="1"/>
    <xf numFmtId="4" fontId="31" fillId="7" borderId="0" xfId="0" applyNumberFormat="1" applyFont="1" applyFill="1" applyBorder="1"/>
    <xf numFmtId="0" fontId="31" fillId="7" borderId="0" xfId="0" applyFont="1" applyFill="1" applyBorder="1" applyAlignment="1">
      <alignment horizontal="center"/>
    </xf>
    <xf numFmtId="0" fontId="31" fillId="7" borderId="0" xfId="0" applyFont="1" applyFill="1" applyBorder="1" applyAlignment="1">
      <alignment horizontal="right"/>
    </xf>
    <xf numFmtId="164" fontId="31" fillId="7" borderId="0" xfId="0" applyNumberFormat="1" applyFont="1" applyFill="1" applyBorder="1"/>
    <xf numFmtId="164" fontId="31" fillId="7" borderId="0" xfId="0" applyNumberFormat="1" applyFont="1" applyFill="1"/>
    <xf numFmtId="0" fontId="21" fillId="7" borderId="0" xfId="7" applyFill="1"/>
    <xf numFmtId="0" fontId="0" fillId="7" borderId="0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2" fontId="5" fillId="0" borderId="0" xfId="7" applyNumberFormat="1" applyFont="1" applyFill="1" applyBorder="1" applyAlignment="1">
      <alignment horizontal="right"/>
    </xf>
    <xf numFmtId="0" fontId="0" fillId="7" borderId="0" xfId="0" applyNumberFormat="1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51" fillId="7" borderId="0" xfId="0" applyFont="1" applyFill="1" applyBorder="1" applyAlignment="1">
      <alignment horizontal="center"/>
    </xf>
    <xf numFmtId="4" fontId="50" fillId="7" borderId="0" xfId="0" applyNumberFormat="1" applyFont="1" applyFill="1" applyBorder="1"/>
    <xf numFmtId="0" fontId="51" fillId="7" borderId="0" xfId="0" applyFont="1" applyFill="1" applyBorder="1"/>
    <xf numFmtId="14" fontId="50" fillId="7" borderId="0" xfId="0" applyNumberFormat="1" applyFont="1" applyFill="1" applyBorder="1"/>
    <xf numFmtId="164" fontId="50" fillId="7" borderId="0" xfId="0" applyNumberFormat="1" applyFont="1" applyFill="1" applyBorder="1"/>
    <xf numFmtId="0" fontId="50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49" fillId="7" borderId="0" xfId="0" applyNumberFormat="1" applyFont="1" applyFill="1" applyBorder="1"/>
    <xf numFmtId="43" fontId="24" fillId="3" borderId="0" xfId="9" applyNumberFormat="1" applyFont="1" applyFill="1"/>
    <xf numFmtId="4" fontId="3" fillId="0" borderId="6" xfId="0" applyNumberFormat="1" applyFont="1" applyBorder="1" applyAlignment="1">
      <alignment horizontal="center"/>
    </xf>
    <xf numFmtId="2" fontId="34" fillId="7" borderId="0" xfId="7" applyNumberFormat="1" applyFont="1" applyFill="1" applyBorder="1" applyAlignment="1"/>
    <xf numFmtId="4" fontId="7" fillId="7" borderId="0" xfId="0" applyNumberFormat="1" applyFont="1" applyFill="1" applyBorder="1" applyAlignment="1">
      <alignment horizontal="center"/>
    </xf>
    <xf numFmtId="8" fontId="0" fillId="7" borderId="0" xfId="0" applyNumberFormat="1" applyFill="1"/>
    <xf numFmtId="43" fontId="23" fillId="7" borderId="0" xfId="9" applyFont="1" applyFill="1" applyBorder="1" applyAlignment="1">
      <alignment horizontal="center"/>
    </xf>
    <xf numFmtId="43" fontId="5" fillId="7" borderId="0" xfId="9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0" fontId="50" fillId="7" borderId="0" xfId="0" applyFont="1" applyFill="1" applyAlignment="1">
      <alignment horizontal="center"/>
    </xf>
    <xf numFmtId="4" fontId="50" fillId="7" borderId="0" xfId="0" applyNumberFormat="1" applyFont="1" applyFill="1"/>
    <xf numFmtId="4" fontId="50" fillId="7" borderId="0" xfId="0" applyNumberFormat="1" applyFont="1" applyFill="1" applyAlignment="1">
      <alignment horizontal="center"/>
    </xf>
    <xf numFmtId="14" fontId="50" fillId="7" borderId="0" xfId="0" applyNumberFormat="1" applyFont="1" applyFill="1"/>
    <xf numFmtId="0" fontId="56" fillId="7" borderId="0" xfId="0" applyFont="1" applyFill="1" applyBorder="1" applyAlignment="1">
      <alignment horizontal="center"/>
    </xf>
    <xf numFmtId="0" fontId="56" fillId="7" borderId="0" xfId="0" applyFont="1" applyFill="1"/>
    <xf numFmtId="4" fontId="27" fillId="7" borderId="0" xfId="0" applyNumberFormat="1" applyFont="1" applyFill="1" applyBorder="1"/>
    <xf numFmtId="0" fontId="27" fillId="7" borderId="0" xfId="0" applyFont="1" applyFill="1" applyBorder="1"/>
    <xf numFmtId="164" fontId="7" fillId="7" borderId="0" xfId="0" applyNumberFormat="1" applyFont="1" applyFill="1"/>
    <xf numFmtId="4" fontId="4" fillId="7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7" borderId="0" xfId="0" applyFill="1" applyAlignment="1"/>
    <xf numFmtId="4" fontId="1" fillId="7" borderId="0" xfId="0" applyNumberFormat="1" applyFont="1" applyFill="1" applyAlignment="1"/>
    <xf numFmtId="14" fontId="30" fillId="7" borderId="0" xfId="0" applyNumberFormat="1" applyFont="1" applyFill="1"/>
    <xf numFmtId="4" fontId="1" fillId="7" borderId="0" xfId="0" applyNumberFormat="1" applyFont="1" applyFill="1" applyAlignment="1">
      <alignment horizontal="center"/>
    </xf>
    <xf numFmtId="6" fontId="0" fillId="7" borderId="0" xfId="0" applyNumberFormat="1" applyFill="1" applyBorder="1"/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41" fillId="7" borderId="0" xfId="0" applyFont="1" applyFill="1" applyBorder="1"/>
    <xf numFmtId="0" fontId="52" fillId="7" borderId="0" xfId="0" applyFont="1" applyFill="1"/>
    <xf numFmtId="164" fontId="52" fillId="7" borderId="0" xfId="0" applyNumberFormat="1" applyFont="1" applyFill="1"/>
    <xf numFmtId="4" fontId="7" fillId="7" borderId="0" xfId="0" applyNumberFormat="1" applyFont="1" applyFill="1" applyAlignment="1">
      <alignment horizontal="center"/>
    </xf>
    <xf numFmtId="0" fontId="7" fillId="7" borderId="0" xfId="0" applyFont="1" applyFill="1" applyAlignment="1"/>
    <xf numFmtId="0" fontId="7" fillId="7" borderId="0" xfId="0" applyFont="1" applyFill="1" applyBorder="1" applyAlignment="1"/>
    <xf numFmtId="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 applyFill="1" applyBorder="1"/>
    <xf numFmtId="1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 applyFill="1"/>
    <xf numFmtId="4" fontId="7" fillId="7" borderId="0" xfId="0" applyNumberFormat="1" applyFont="1" applyFill="1" applyBorder="1" applyAlignment="1"/>
    <xf numFmtId="4" fontId="7" fillId="0" borderId="0" xfId="0" applyNumberFormat="1" applyFont="1" applyFill="1" applyBorder="1"/>
    <xf numFmtId="164" fontId="7" fillId="0" borderId="0" xfId="0" applyNumberFormat="1" applyFont="1" applyFill="1" applyBorder="1"/>
    <xf numFmtId="0" fontId="7" fillId="0" borderId="0" xfId="0" applyFont="1" applyBorder="1"/>
    <xf numFmtId="4" fontId="7" fillId="0" borderId="0" xfId="0" applyNumberFormat="1" applyFont="1" applyBorder="1"/>
    <xf numFmtId="164" fontId="7" fillId="0" borderId="0" xfId="0" applyNumberFormat="1" applyFont="1" applyBorder="1"/>
    <xf numFmtId="166" fontId="7" fillId="7" borderId="0" xfId="0" applyNumberFormat="1" applyFont="1" applyFill="1" applyBorder="1" applyAlignment="1"/>
    <xf numFmtId="4" fontId="7" fillId="7" borderId="0" xfId="0" applyNumberFormat="1" applyFont="1" applyFill="1" applyAlignment="1"/>
    <xf numFmtId="0" fontId="36" fillId="7" borderId="0" xfId="6" applyFont="1" applyFill="1" applyBorder="1"/>
    <xf numFmtId="14" fontId="7" fillId="0" borderId="0" xfId="0" applyNumberFormat="1" applyFont="1" applyFill="1"/>
    <xf numFmtId="164" fontId="62" fillId="7" borderId="0" xfId="2" applyNumberFormat="1" applyFont="1" applyFill="1"/>
    <xf numFmtId="164" fontId="61" fillId="7" borderId="0" xfId="6" applyNumberFormat="1" applyFont="1" applyFill="1"/>
    <xf numFmtId="0" fontId="7" fillId="7" borderId="0" xfId="0" applyNumberFormat="1" applyFont="1" applyFill="1"/>
    <xf numFmtId="166" fontId="7" fillId="7" borderId="0" xfId="0" applyNumberFormat="1" applyFont="1" applyFill="1" applyAlignment="1">
      <alignment horizontal="center"/>
    </xf>
    <xf numFmtId="0" fontId="7" fillId="0" borderId="0" xfId="0" applyNumberFormat="1" applyFont="1"/>
    <xf numFmtId="0" fontId="35" fillId="0" borderId="0" xfId="0" applyFont="1" applyFill="1"/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NumberFormat="1" applyFont="1"/>
    <xf numFmtId="0" fontId="35" fillId="0" borderId="0" xfId="0" applyFont="1" applyBorder="1" applyAlignment="1">
      <alignment wrapText="1"/>
    </xf>
    <xf numFmtId="4" fontId="35" fillId="0" borderId="0" xfId="0" applyNumberFormat="1" applyFont="1"/>
    <xf numFmtId="0" fontId="35" fillId="0" borderId="0" xfId="0" applyFont="1" applyBorder="1"/>
    <xf numFmtId="4" fontId="35" fillId="0" borderId="0" xfId="0" applyNumberFormat="1" applyFont="1" applyAlignment="1">
      <alignment wrapText="1"/>
    </xf>
    <xf numFmtId="14" fontId="7" fillId="7" borderId="0" xfId="0" applyNumberFormat="1" applyFont="1" applyFill="1" applyBorder="1" applyAlignment="1"/>
    <xf numFmtId="0" fontId="7" fillId="7" borderId="0" xfId="0" applyFont="1" applyFill="1" applyAlignment="1">
      <alignment vertical="center"/>
    </xf>
    <xf numFmtId="0" fontId="35" fillId="7" borderId="15" xfId="0" applyFont="1" applyFill="1" applyBorder="1" applyAlignment="1">
      <alignment horizontal="right"/>
    </xf>
    <xf numFmtId="0" fontId="35" fillId="7" borderId="0" xfId="0" applyFont="1" applyFill="1" applyAlignment="1">
      <alignment horizontal="right"/>
    </xf>
    <xf numFmtId="0" fontId="35" fillId="7" borderId="0" xfId="0" applyFont="1" applyFill="1" applyBorder="1" applyAlignment="1">
      <alignment horizontal="right"/>
    </xf>
    <xf numFmtId="0" fontId="35" fillId="7" borderId="0" xfId="0" applyNumberFormat="1" applyFont="1" applyFill="1" applyBorder="1" applyAlignment="1">
      <alignment horizontal="right"/>
    </xf>
    <xf numFmtId="0" fontId="35" fillId="7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NumberFormat="1" applyFont="1" applyFill="1" applyAlignment="1">
      <alignment horizontal="right"/>
    </xf>
    <xf numFmtId="0" fontId="35" fillId="0" borderId="0" xfId="0" applyNumberFormat="1" applyFont="1" applyFill="1" applyBorder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NumberFormat="1" applyFont="1" applyAlignment="1">
      <alignment horizontal="right"/>
    </xf>
    <xf numFmtId="14" fontId="27" fillId="7" borderId="0" xfId="0" applyNumberFormat="1" applyFont="1" applyFill="1" applyAlignment="1">
      <alignment horizontal="right"/>
    </xf>
    <xf numFmtId="0" fontId="27" fillId="7" borderId="0" xfId="0" applyFont="1" applyFill="1" applyAlignment="1">
      <alignment horizontal="right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0" fontId="0" fillId="7" borderId="0" xfId="0" applyNumberFormat="1" applyFill="1" applyBorder="1" applyAlignment="1">
      <alignment horizontal="right"/>
    </xf>
    <xf numFmtId="0" fontId="0" fillId="7" borderId="0" xfId="0" applyFill="1" applyAlignment="1">
      <alignment horizontal="right"/>
    </xf>
    <xf numFmtId="4" fontId="0" fillId="7" borderId="0" xfId="0" applyNumberFormat="1" applyFill="1" applyAlignment="1">
      <alignment horizontal="right"/>
    </xf>
    <xf numFmtId="0" fontId="0" fillId="7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11" borderId="0" xfId="0" applyFill="1"/>
    <xf numFmtId="0" fontId="8" fillId="11" borderId="0" xfId="0" applyFont="1" applyFill="1" applyBorder="1"/>
    <xf numFmtId="164" fontId="8" fillId="11" borderId="0" xfId="0" applyNumberFormat="1" applyFont="1" applyFill="1"/>
    <xf numFmtId="0" fontId="0" fillId="11" borderId="17" xfId="0" applyFill="1" applyBorder="1"/>
    <xf numFmtId="14" fontId="9" fillId="7" borderId="0" xfId="0" applyNumberFormat="1" applyFont="1" applyFill="1"/>
    <xf numFmtId="164" fontId="0" fillId="11" borderId="0" xfId="0" applyNumberFormat="1" applyFill="1"/>
    <xf numFmtId="0" fontId="1" fillId="11" borderId="0" xfId="0" applyFont="1" applyFill="1"/>
    <xf numFmtId="0" fontId="7" fillId="11" borderId="0" xfId="0" applyFont="1" applyFill="1"/>
    <xf numFmtId="164" fontId="7" fillId="11" borderId="0" xfId="0" applyNumberFormat="1" applyFont="1" applyFill="1"/>
    <xf numFmtId="14" fontId="7" fillId="11" borderId="0" xfId="0" applyNumberFormat="1" applyFont="1" applyFill="1"/>
    <xf numFmtId="0" fontId="35" fillId="11" borderId="0" xfId="0" applyFont="1" applyFill="1" applyBorder="1" applyAlignment="1">
      <alignment horizontal="right"/>
    </xf>
    <xf numFmtId="4" fontId="35" fillId="11" borderId="0" xfId="0" applyNumberFormat="1" applyFont="1" applyFill="1" applyBorder="1" applyAlignment="1">
      <alignment horizontal="right"/>
    </xf>
    <xf numFmtId="0" fontId="35" fillId="11" borderId="0" xfId="0" applyFont="1" applyFill="1" applyAlignment="1">
      <alignment horizontal="right"/>
    </xf>
    <xf numFmtId="0" fontId="31" fillId="11" borderId="0" xfId="0" applyFont="1" applyFill="1" applyBorder="1" applyAlignment="1">
      <alignment horizontal="right"/>
    </xf>
    <xf numFmtId="4" fontId="46" fillId="11" borderId="0" xfId="0" applyNumberFormat="1" applyFont="1" applyFill="1" applyBorder="1" applyAlignment="1">
      <alignment horizontal="right"/>
    </xf>
    <xf numFmtId="4" fontId="31" fillId="11" borderId="0" xfId="0" applyNumberFormat="1" applyFont="1" applyFill="1" applyBorder="1" applyAlignment="1">
      <alignment horizontal="right"/>
    </xf>
    <xf numFmtId="4" fontId="7" fillId="0" borderId="6" xfId="0" applyNumberFormat="1" applyFont="1" applyBorder="1" applyAlignment="1">
      <alignment horizontal="center"/>
    </xf>
    <xf numFmtId="4" fontId="54" fillId="11" borderId="0" xfId="0" applyNumberFormat="1" applyFont="1" applyFill="1" applyBorder="1"/>
    <xf numFmtId="0" fontId="54" fillId="11" borderId="0" xfId="0" applyFont="1" applyFill="1" applyBorder="1"/>
    <xf numFmtId="0" fontId="55" fillId="11" borderId="0" xfId="0" applyFont="1" applyFill="1" applyBorder="1"/>
    <xf numFmtId="164" fontId="3" fillId="7" borderId="0" xfId="0" applyNumberFormat="1" applyFont="1" applyFill="1" applyAlignment="1"/>
    <xf numFmtId="0" fontId="7" fillId="0" borderId="0" xfId="0" applyFont="1" applyAlignment="1"/>
    <xf numFmtId="4" fontId="7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vertical="center"/>
    </xf>
    <xf numFmtId="4" fontId="3" fillId="0" borderId="6" xfId="0" applyNumberFormat="1" applyFont="1" applyBorder="1" applyAlignment="1">
      <alignment horizontal="center"/>
    </xf>
    <xf numFmtId="4" fontId="7" fillId="7" borderId="0" xfId="0" applyNumberFormat="1" applyFont="1" applyFill="1" applyBorder="1" applyAlignment="1">
      <alignment horizontal="right"/>
    </xf>
    <xf numFmtId="0" fontId="7" fillId="11" borderId="0" xfId="0" applyFont="1" applyFill="1" applyBorder="1" applyAlignment="1">
      <alignment horizontal="center"/>
    </xf>
    <xf numFmtId="0" fontId="60" fillId="11" borderId="0" xfId="1" applyFont="1" applyFill="1" applyBorder="1" applyAlignment="1">
      <alignment horizontal="center"/>
    </xf>
    <xf numFmtId="0" fontId="7" fillId="11" borderId="0" xfId="0" applyFont="1" applyFill="1" applyBorder="1"/>
    <xf numFmtId="4" fontId="7" fillId="11" borderId="0" xfId="0" applyNumberFormat="1" applyFont="1" applyFill="1"/>
    <xf numFmtId="0" fontId="60" fillId="7" borderId="0" xfId="1" applyFont="1" applyFill="1" applyBorder="1" applyAlignment="1">
      <alignment horizontal="center"/>
    </xf>
    <xf numFmtId="4" fontId="35" fillId="7" borderId="0" xfId="0" applyNumberFormat="1" applyFont="1" applyFill="1" applyBorder="1"/>
    <xf numFmtId="0" fontId="35" fillId="7" borderId="0" xfId="0" applyFont="1" applyFill="1" applyBorder="1"/>
    <xf numFmtId="168" fontId="7" fillId="7" borderId="0" xfId="9" applyNumberFormat="1" applyFont="1" applyFill="1" applyBorder="1"/>
    <xf numFmtId="2" fontId="16" fillId="7" borderId="0" xfId="0" applyNumberFormat="1" applyFont="1" applyFill="1" applyBorder="1"/>
    <xf numFmtId="164" fontId="64" fillId="7" borderId="0" xfId="2" applyNumberFormat="1" applyFont="1" applyFill="1"/>
    <xf numFmtId="166" fontId="7" fillId="7" borderId="0" xfId="0" applyNumberFormat="1" applyFont="1" applyFill="1" applyBorder="1" applyAlignment="1">
      <alignment horizontal="center"/>
    </xf>
    <xf numFmtId="164" fontId="65" fillId="7" borderId="0" xfId="6" applyNumberFormat="1" applyFont="1" applyFill="1"/>
    <xf numFmtId="0" fontId="7" fillId="0" borderId="0" xfId="0" applyFont="1" applyFill="1" applyBorder="1" applyAlignment="1">
      <alignment horizontal="left"/>
    </xf>
    <xf numFmtId="43" fontId="1" fillId="7" borderId="0" xfId="9" applyFont="1" applyFill="1" applyBorder="1" applyAlignment="1">
      <alignment horizontal="right"/>
    </xf>
    <xf numFmtId="4" fontId="8" fillId="7" borderId="0" xfId="0" applyNumberFormat="1" applyFont="1" applyFill="1" applyAlignment="1">
      <alignment horizontal="right"/>
    </xf>
    <xf numFmtId="0" fontId="36" fillId="7" borderId="0" xfId="6" applyFont="1" applyFill="1" applyBorder="1" applyAlignment="1"/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3" fillId="0" borderId="6" xfId="0" applyNumberFormat="1" applyFont="1" applyBorder="1" applyAlignment="1">
      <alignment horizontal="center"/>
    </xf>
    <xf numFmtId="0" fontId="66" fillId="0" borderId="0" xfId="0" applyFont="1" applyAlignment="1">
      <alignment horizontal="right"/>
    </xf>
    <xf numFmtId="164" fontId="67" fillId="7" borderId="0" xfId="0" applyNumberFormat="1" applyFont="1" applyFill="1" applyAlignment="1"/>
    <xf numFmtId="0" fontId="35" fillId="7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0" fillId="0" borderId="0" xfId="0" applyAlignment="1"/>
    <xf numFmtId="4" fontId="68" fillId="0" borderId="1" xfId="0" applyNumberFormat="1" applyFont="1" applyBorder="1"/>
    <xf numFmtId="0" fontId="35" fillId="7" borderId="0" xfId="0" applyFont="1" applyFill="1" applyAlignment="1"/>
    <xf numFmtId="1" fontId="35" fillId="7" borderId="0" xfId="0" applyNumberFormat="1" applyFont="1" applyFill="1" applyAlignment="1">
      <alignment vertical="center"/>
    </xf>
    <xf numFmtId="4" fontId="35" fillId="7" borderId="0" xfId="0" applyNumberFormat="1" applyFont="1" applyFill="1" applyAlignment="1"/>
    <xf numFmtId="14" fontId="35" fillId="7" borderId="0" xfId="0" applyNumberFormat="1" applyFont="1" applyFill="1" applyBorder="1" applyAlignment="1"/>
    <xf numFmtId="164" fontId="46" fillId="7" borderId="0" xfId="0" applyNumberFormat="1" applyFont="1" applyFill="1" applyAlignment="1"/>
    <xf numFmtId="0" fontId="35" fillId="7" borderId="0" xfId="0" applyFont="1" applyFill="1" applyBorder="1" applyAlignment="1"/>
    <xf numFmtId="4" fontId="35" fillId="7" borderId="0" xfId="0" applyNumberFormat="1" applyFont="1" applyFill="1" applyBorder="1" applyAlignment="1"/>
    <xf numFmtId="0" fontId="53" fillId="7" borderId="0" xfId="0" applyFont="1" applyFill="1" applyAlignment="1"/>
    <xf numFmtId="0" fontId="53" fillId="7" borderId="0" xfId="0" applyFont="1" applyFill="1" applyAlignment="1">
      <alignment vertical="center"/>
    </xf>
    <xf numFmtId="14" fontId="53" fillId="7" borderId="0" xfId="0" applyNumberFormat="1" applyFont="1" applyFill="1" applyBorder="1" applyAlignment="1"/>
    <xf numFmtId="4" fontId="53" fillId="7" borderId="0" xfId="0" applyNumberFormat="1" applyFont="1" applyFill="1" applyAlignment="1"/>
    <xf numFmtId="0" fontId="30" fillId="7" borderId="0" xfId="0" applyFont="1" applyFill="1" applyBorder="1" applyAlignment="1">
      <alignment horizontal="right"/>
    </xf>
    <xf numFmtId="4" fontId="30" fillId="7" borderId="0" xfId="0" applyNumberFormat="1" applyFont="1" applyFill="1" applyBorder="1" applyAlignment="1">
      <alignment horizontal="right"/>
    </xf>
    <xf numFmtId="4" fontId="53" fillId="7" borderId="0" xfId="0" applyNumberFormat="1" applyFont="1" applyFill="1" applyAlignment="1">
      <alignment horizontal="center"/>
    </xf>
    <xf numFmtId="0" fontId="53" fillId="7" borderId="0" xfId="0" applyFont="1" applyFill="1" applyBorder="1" applyAlignment="1"/>
    <xf numFmtId="164" fontId="68" fillId="7" borderId="0" xfId="0" applyNumberFormat="1" applyFont="1" applyFill="1" applyAlignment="1"/>
    <xf numFmtId="0" fontId="3" fillId="7" borderId="0" xfId="0" applyFont="1" applyFill="1" applyBorder="1" applyAlignment="1">
      <alignment horizontal="center"/>
    </xf>
    <xf numFmtId="14" fontId="7" fillId="7" borderId="0" xfId="0" applyNumberFormat="1" applyFont="1" applyFill="1" applyBorder="1"/>
    <xf numFmtId="0" fontId="30" fillId="7" borderId="0" xfId="0" applyNumberFormat="1" applyFont="1" applyFill="1" applyBorder="1" applyAlignment="1">
      <alignment horizontal="right"/>
    </xf>
    <xf numFmtId="4" fontId="7" fillId="12" borderId="5" xfId="0" applyNumberFormat="1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4" fontId="58" fillId="12" borderId="0" xfId="0" applyNumberFormat="1" applyFont="1" applyFill="1" applyBorder="1" applyAlignment="1"/>
    <xf numFmtId="0" fontId="7" fillId="12" borderId="0" xfId="0" applyFont="1" applyFill="1" applyAlignment="1"/>
    <xf numFmtId="4" fontId="53" fillId="7" borderId="0" xfId="0" applyNumberFormat="1" applyFont="1" applyFill="1" applyBorder="1" applyAlignment="1"/>
    <xf numFmtId="0" fontId="71" fillId="7" borderId="0" xfId="0" applyFont="1" applyFill="1" applyAlignment="1"/>
    <xf numFmtId="14" fontId="71" fillId="7" borderId="0" xfId="0" applyNumberFormat="1" applyFont="1" applyFill="1" applyBorder="1" applyAlignment="1"/>
    <xf numFmtId="164" fontId="72" fillId="7" borderId="0" xfId="0" applyNumberFormat="1" applyFont="1" applyFill="1" applyAlignment="1"/>
    <xf numFmtId="164" fontId="73" fillId="7" borderId="0" xfId="0" applyNumberFormat="1" applyFont="1" applyFill="1"/>
    <xf numFmtId="0" fontId="75" fillId="7" borderId="0" xfId="0" applyFont="1" applyFill="1" applyAlignment="1"/>
    <xf numFmtId="4" fontId="75" fillId="7" borderId="0" xfId="0" applyNumberFormat="1" applyFont="1" applyFill="1" applyBorder="1" applyAlignment="1"/>
    <xf numFmtId="14" fontId="75" fillId="7" borderId="0" xfId="0" applyNumberFormat="1" applyFont="1" applyFill="1" applyBorder="1" applyAlignment="1"/>
    <xf numFmtId="0" fontId="74" fillId="7" borderId="0" xfId="0" applyFont="1" applyFill="1" applyAlignment="1"/>
    <xf numFmtId="4" fontId="74" fillId="7" borderId="0" xfId="0" applyNumberFormat="1" applyFont="1" applyFill="1" applyAlignment="1"/>
    <xf numFmtId="14" fontId="74" fillId="7" borderId="0" xfId="0" applyNumberFormat="1" applyFont="1" applyFill="1" applyBorder="1" applyAlignment="1"/>
    <xf numFmtId="164" fontId="3" fillId="0" borderId="0" xfId="0" applyNumberFormat="1" applyFont="1" applyFill="1" applyAlignment="1"/>
    <xf numFmtId="0" fontId="43" fillId="7" borderId="0" xfId="0" applyFont="1" applyFill="1" applyAlignment="1">
      <alignment horizontal="center"/>
    </xf>
    <xf numFmtId="4" fontId="43" fillId="7" borderId="0" xfId="0" applyNumberFormat="1" applyFont="1" applyFill="1" applyAlignment="1">
      <alignment horizontal="center"/>
    </xf>
    <xf numFmtId="0" fontId="30" fillId="7" borderId="0" xfId="0" applyFont="1" applyFill="1" applyBorder="1"/>
    <xf numFmtId="0" fontId="4" fillId="7" borderId="11" xfId="0" applyFont="1" applyFill="1" applyBorder="1" applyAlignment="1">
      <alignment horizontal="center"/>
    </xf>
    <xf numFmtId="4" fontId="8" fillId="14" borderId="0" xfId="0" applyNumberFormat="1" applyFont="1" applyFill="1"/>
    <xf numFmtId="4" fontId="5" fillId="14" borderId="0" xfId="0" applyNumberFormat="1" applyFont="1" applyFill="1" applyBorder="1"/>
    <xf numFmtId="0" fontId="5" fillId="14" borderId="0" xfId="0" applyFont="1" applyFill="1" applyBorder="1"/>
    <xf numFmtId="4" fontId="1" fillId="14" borderId="0" xfId="0" applyNumberFormat="1" applyFont="1" applyFill="1"/>
    <xf numFmtId="0" fontId="1" fillId="14" borderId="0" xfId="0" applyFont="1" applyFill="1"/>
    <xf numFmtId="4" fontId="5" fillId="14" borderId="0" xfId="0" applyNumberFormat="1" applyFont="1" applyFill="1"/>
    <xf numFmtId="0" fontId="5" fillId="14" borderId="0" xfId="0" applyFont="1" applyFill="1"/>
    <xf numFmtId="2" fontId="7" fillId="7" borderId="0" xfId="0" applyNumberFormat="1" applyFont="1" applyFill="1" applyBorder="1"/>
    <xf numFmtId="4" fontId="7" fillId="14" borderId="0" xfId="0" applyNumberFormat="1" applyFont="1" applyFill="1"/>
    <xf numFmtId="0" fontId="7" fillId="14" borderId="0" xfId="0" applyFont="1" applyFill="1"/>
    <xf numFmtId="0" fontId="39" fillId="7" borderId="0" xfId="0" applyFont="1" applyFill="1" applyAlignment="1"/>
    <xf numFmtId="0" fontId="39" fillId="7" borderId="0" xfId="0" applyNumberFormat="1" applyFont="1" applyFill="1"/>
    <xf numFmtId="164" fontId="39" fillId="7" borderId="0" xfId="0" applyNumberFormat="1" applyFont="1" applyFill="1"/>
    <xf numFmtId="0" fontId="40" fillId="7" borderId="0" xfId="0" applyFont="1" applyFill="1"/>
    <xf numFmtId="164" fontId="38" fillId="7" borderId="0" xfId="0" applyNumberFormat="1" applyFont="1" applyFill="1"/>
    <xf numFmtId="0" fontId="38" fillId="7" borderId="0" xfId="0" applyFont="1" applyFill="1"/>
    <xf numFmtId="164" fontId="15" fillId="7" borderId="0" xfId="0" applyNumberFormat="1" applyFont="1" applyFill="1"/>
    <xf numFmtId="44" fontId="0" fillId="7" borderId="0" xfId="4" applyFont="1" applyFill="1"/>
    <xf numFmtId="44" fontId="9" fillId="7" borderId="0" xfId="0" applyNumberFormat="1" applyFont="1" applyFill="1"/>
    <xf numFmtId="44" fontId="0" fillId="7" borderId="0" xfId="0" applyNumberFormat="1" applyFill="1"/>
    <xf numFmtId="44" fontId="1" fillId="7" borderId="0" xfId="4" applyNumberFormat="1" applyFont="1" applyFill="1"/>
    <xf numFmtId="6" fontId="0" fillId="7" borderId="0" xfId="0" applyNumberFormat="1" applyFill="1"/>
    <xf numFmtId="0" fontId="8" fillId="14" borderId="0" xfId="0" applyFont="1" applyFill="1"/>
    <xf numFmtId="0" fontId="59" fillId="7" borderId="0" xfId="0" applyFont="1" applyFill="1"/>
    <xf numFmtId="164" fontId="37" fillId="7" borderId="0" xfId="0" applyNumberFormat="1" applyFont="1" applyFill="1"/>
    <xf numFmtId="0" fontId="37" fillId="7" borderId="0" xfId="0" applyFont="1" applyFill="1"/>
    <xf numFmtId="4" fontId="78" fillId="14" borderId="0" xfId="1" applyNumberFormat="1" applyFont="1" applyFill="1"/>
    <xf numFmtId="0" fontId="78" fillId="14" borderId="0" xfId="1" applyFont="1" applyFill="1"/>
    <xf numFmtId="4" fontId="58" fillId="14" borderId="0" xfId="0" applyNumberFormat="1" applyFont="1" applyFill="1" applyBorder="1" applyAlignment="1"/>
    <xf numFmtId="0" fontId="7" fillId="14" borderId="0" xfId="0" applyFont="1" applyFill="1" applyAlignment="1"/>
    <xf numFmtId="0" fontId="57" fillId="7" borderId="0" xfId="0" applyFont="1" applyFill="1"/>
    <xf numFmtId="164" fontId="57" fillId="7" borderId="0" xfId="0" applyNumberFormat="1" applyFont="1" applyFill="1"/>
    <xf numFmtId="0" fontId="79" fillId="14" borderId="0" xfId="0" applyFont="1" applyFill="1"/>
    <xf numFmtId="0" fontId="79" fillId="7" borderId="0" xfId="0" applyFont="1" applyFill="1"/>
    <xf numFmtId="43" fontId="5" fillId="7" borderId="0" xfId="9" applyFont="1" applyFill="1" applyBorder="1" applyAlignment="1">
      <alignment horizontal="center"/>
    </xf>
    <xf numFmtId="14" fontId="5" fillId="0" borderId="0" xfId="0" applyNumberFormat="1" applyFont="1"/>
    <xf numFmtId="0" fontId="5" fillId="7" borderId="0" xfId="0" applyFont="1" applyFill="1" applyAlignment="1">
      <alignment horizontal="right"/>
    </xf>
    <xf numFmtId="14" fontId="80" fillId="7" borderId="0" xfId="0" applyNumberFormat="1" applyFont="1" applyFill="1" applyBorder="1"/>
    <xf numFmtId="0" fontId="80" fillId="7" borderId="0" xfId="0" applyFont="1" applyFill="1" applyBorder="1"/>
    <xf numFmtId="0" fontId="80" fillId="7" borderId="0" xfId="0" applyFont="1" applyFill="1"/>
    <xf numFmtId="164" fontId="80" fillId="7" borderId="0" xfId="0" applyNumberFormat="1" applyFont="1" applyFill="1"/>
    <xf numFmtId="0" fontId="80" fillId="7" borderId="0" xfId="0" applyNumberFormat="1" applyFont="1" applyFill="1"/>
    <xf numFmtId="0" fontId="80" fillId="7" borderId="0" xfId="0" applyFont="1" applyFill="1" applyBorder="1" applyAlignment="1">
      <alignment horizontal="center"/>
    </xf>
    <xf numFmtId="0" fontId="4" fillId="7" borderId="0" xfId="0" applyFont="1" applyFill="1" applyBorder="1"/>
    <xf numFmtId="0" fontId="81" fillId="7" borderId="0" xfId="0" applyFont="1" applyFill="1" applyBorder="1"/>
    <xf numFmtId="164" fontId="81" fillId="7" borderId="0" xfId="0" applyNumberFormat="1" applyFont="1" applyFill="1"/>
    <xf numFmtId="0" fontId="81" fillId="7" borderId="0" xfId="0" applyNumberFormat="1" applyFont="1" applyFill="1"/>
    <xf numFmtId="0" fontId="5" fillId="7" borderId="0" xfId="0" applyFont="1" applyFill="1" applyBorder="1" applyAlignment="1">
      <alignment horizontal="center" vertical="center"/>
    </xf>
    <xf numFmtId="0" fontId="82" fillId="7" borderId="0" xfId="0" applyFont="1" applyFill="1" applyBorder="1"/>
    <xf numFmtId="164" fontId="82" fillId="7" borderId="0" xfId="0" applyNumberFormat="1" applyFont="1" applyFill="1"/>
    <xf numFmtId="0" fontId="4" fillId="7" borderId="0" xfId="0" applyFont="1" applyFill="1" applyBorder="1" applyAlignment="1">
      <alignment horizontal="right"/>
    </xf>
    <xf numFmtId="0" fontId="82" fillId="7" borderId="0" xfId="0" applyFont="1" applyFill="1"/>
    <xf numFmtId="0" fontId="82" fillId="7" borderId="0" xfId="0" applyNumberFormat="1" applyFont="1" applyFill="1"/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4" fontId="3" fillId="0" borderId="6" xfId="0" applyNumberFormat="1" applyFont="1" applyBorder="1" applyAlignment="1">
      <alignment horizontal="center"/>
    </xf>
    <xf numFmtId="0" fontId="83" fillId="7" borderId="0" xfId="1" applyFont="1" applyFill="1"/>
    <xf numFmtId="0" fontId="36" fillId="7" borderId="0" xfId="1" applyFont="1" applyFill="1" applyBorder="1" applyAlignment="1">
      <alignment horizontal="center"/>
    </xf>
    <xf numFmtId="164" fontId="84" fillId="7" borderId="0" xfId="2" applyNumberFormat="1" applyFont="1" applyFill="1"/>
    <xf numFmtId="164" fontId="84" fillId="7" borderId="0" xfId="6" applyNumberFormat="1" applyFont="1" applyFill="1"/>
    <xf numFmtId="0" fontId="7" fillId="7" borderId="0" xfId="0" applyNumberFormat="1" applyFont="1" applyFill="1" applyBorder="1" applyAlignment="1">
      <alignment horizontal="left"/>
    </xf>
    <xf numFmtId="0" fontId="29" fillId="7" borderId="0" xfId="0" applyFont="1" applyFill="1" applyBorder="1" applyAlignment="1">
      <alignment horizontal="center"/>
    </xf>
    <xf numFmtId="4" fontId="30" fillId="7" borderId="0" xfId="0" applyNumberFormat="1" applyFont="1" applyFill="1"/>
    <xf numFmtId="0" fontId="29" fillId="7" borderId="0" xfId="0" applyFont="1" applyFill="1" applyBorder="1" applyAlignment="1">
      <alignment horizontal="left"/>
    </xf>
    <xf numFmtId="14" fontId="30" fillId="0" borderId="0" xfId="0" applyNumberFormat="1" applyFont="1"/>
    <xf numFmtId="0" fontId="30" fillId="0" borderId="0" xfId="0" applyFont="1" applyFill="1"/>
    <xf numFmtId="164" fontId="30" fillId="0" borderId="0" xfId="0" applyNumberFormat="1" applyFont="1"/>
    <xf numFmtId="164" fontId="30" fillId="0" borderId="0" xfId="0" applyNumberFormat="1" applyFont="1" applyFill="1"/>
    <xf numFmtId="4" fontId="30" fillId="0" borderId="0" xfId="0" applyNumberFormat="1" applyFont="1" applyFill="1"/>
    <xf numFmtId="0" fontId="53" fillId="0" borderId="0" xfId="0" applyFont="1" applyFill="1"/>
    <xf numFmtId="0" fontId="53" fillId="7" borderId="0" xfId="0" applyFont="1" applyFill="1" applyBorder="1" applyAlignment="1">
      <alignment horizontal="center"/>
    </xf>
    <xf numFmtId="0" fontId="85" fillId="7" borderId="0" xfId="1" applyFont="1" applyFill="1" applyBorder="1" applyAlignment="1">
      <alignment horizontal="center"/>
    </xf>
    <xf numFmtId="4" fontId="53" fillId="7" borderId="0" xfId="0" applyNumberFormat="1" applyFont="1" applyFill="1" applyBorder="1"/>
    <xf numFmtId="0" fontId="53" fillId="7" borderId="0" xfId="0" applyFont="1" applyFill="1" applyBorder="1"/>
    <xf numFmtId="4" fontId="53" fillId="7" borderId="0" xfId="0" applyNumberFormat="1" applyFont="1" applyFill="1"/>
    <xf numFmtId="0" fontId="53" fillId="7" borderId="0" xfId="0" applyFont="1" applyFill="1"/>
    <xf numFmtId="14" fontId="53" fillId="7" borderId="0" xfId="0" applyNumberFormat="1" applyFont="1" applyFill="1"/>
    <xf numFmtId="164" fontId="53" fillId="7" borderId="0" xfId="0" applyNumberFormat="1" applyFont="1" applyFill="1"/>
    <xf numFmtId="164" fontId="5" fillId="0" borderId="0" xfId="0" applyNumberFormat="1" applyFont="1" applyFill="1" applyBorder="1"/>
    <xf numFmtId="164" fontId="1" fillId="0" borderId="0" xfId="0" applyNumberFormat="1" applyFont="1" applyFill="1"/>
    <xf numFmtId="0" fontId="5" fillId="0" borderId="22" xfId="0" applyFont="1" applyBorder="1"/>
    <xf numFmtId="0" fontId="7" fillId="0" borderId="22" xfId="0" applyFont="1" applyBorder="1" applyAlignment="1">
      <alignment horizontal="center"/>
    </xf>
    <xf numFmtId="0" fontId="4" fillId="7" borderId="5" xfId="0" applyFont="1" applyFill="1" applyBorder="1"/>
    <xf numFmtId="0" fontId="13" fillId="0" borderId="1" xfId="0" applyFont="1" applyBorder="1"/>
    <xf numFmtId="4" fontId="4" fillId="0" borderId="16" xfId="0" applyNumberFormat="1" applyFont="1" applyBorder="1" applyAlignment="1">
      <alignment horizontal="center"/>
    </xf>
    <xf numFmtId="0" fontId="77" fillId="0" borderId="31" xfId="0" applyFont="1" applyBorder="1" applyAlignment="1">
      <alignment horizontal="center"/>
    </xf>
    <xf numFmtId="4" fontId="0" fillId="7" borderId="32" xfId="0" applyNumberFormat="1" applyFill="1" applyBorder="1"/>
    <xf numFmtId="0" fontId="4" fillId="0" borderId="33" xfId="0" applyFont="1" applyBorder="1" applyAlignment="1">
      <alignment horizontal="center"/>
    </xf>
    <xf numFmtId="0" fontId="77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77" fillId="0" borderId="36" xfId="0" applyFont="1" applyBorder="1" applyAlignment="1">
      <alignment horizontal="center"/>
    </xf>
    <xf numFmtId="0" fontId="0" fillId="0" borderId="36" xfId="0" applyBorder="1"/>
    <xf numFmtId="0" fontId="13" fillId="7" borderId="36" xfId="0" applyFont="1" applyFill="1" applyBorder="1" applyAlignment="1">
      <alignment horizontal="center" wrapText="1"/>
    </xf>
    <xf numFmtId="4" fontId="69" fillId="7" borderId="0" xfId="0" applyNumberFormat="1" applyFont="1" applyFill="1" applyBorder="1" applyAlignment="1"/>
    <xf numFmtId="4" fontId="70" fillId="7" borderId="0" xfId="0" applyNumberFormat="1" applyFont="1" applyFill="1" applyBorder="1" applyAlignment="1"/>
    <xf numFmtId="4" fontId="58" fillId="7" borderId="0" xfId="0" applyNumberFormat="1" applyFont="1" applyFill="1" applyBorder="1" applyAlignment="1"/>
    <xf numFmtId="4" fontId="35" fillId="7" borderId="0" xfId="0" applyNumberFormat="1" applyFont="1" applyFill="1" applyAlignment="1">
      <alignment horizontal="center"/>
    </xf>
    <xf numFmtId="0" fontId="76" fillId="7" borderId="0" xfId="0" applyFont="1" applyFill="1" applyAlignment="1"/>
    <xf numFmtId="4" fontId="76" fillId="7" borderId="0" xfId="0" applyNumberFormat="1" applyFont="1" applyFill="1" applyAlignment="1"/>
    <xf numFmtId="14" fontId="76" fillId="7" borderId="0" xfId="0" applyNumberFormat="1" applyFont="1" applyFill="1" applyBorder="1" applyAlignment="1"/>
    <xf numFmtId="4" fontId="76" fillId="7" borderId="0" xfId="0" applyNumberFormat="1" applyFont="1" applyFill="1" applyBorder="1" applyAlignment="1"/>
    <xf numFmtId="43" fontId="7" fillId="7" borderId="0" xfId="9" applyFont="1" applyFill="1" applyAlignment="1"/>
    <xf numFmtId="4" fontId="5" fillId="7" borderId="0" xfId="0" applyNumberFormat="1" applyFont="1" applyFill="1" applyAlignment="1"/>
    <xf numFmtId="0" fontId="90" fillId="0" borderId="37" xfId="0" applyFont="1" applyBorder="1" applyAlignment="1">
      <alignment horizontal="center"/>
    </xf>
    <xf numFmtId="0" fontId="91" fillId="15" borderId="0" xfId="0" applyFont="1" applyFill="1" applyAlignment="1">
      <alignment horizontal="center"/>
    </xf>
    <xf numFmtId="0" fontId="91" fillId="15" borderId="0" xfId="0" applyFont="1" applyFill="1" applyAlignment="1">
      <alignment horizontal="left"/>
    </xf>
    <xf numFmtId="0" fontId="8" fillId="7" borderId="11" xfId="0" applyFont="1" applyFill="1" applyBorder="1"/>
    <xf numFmtId="0" fontId="5" fillId="7" borderId="11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15" fontId="8" fillId="7" borderId="11" xfId="0" applyNumberFormat="1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8" fillId="7" borderId="16" xfId="0" applyFont="1" applyFill="1" applyBorder="1"/>
    <xf numFmtId="0" fontId="92" fillId="7" borderId="11" xfId="0" applyFont="1" applyFill="1" applyBorder="1" applyAlignment="1">
      <alignment horizontal="center"/>
    </xf>
    <xf numFmtId="14" fontId="8" fillId="7" borderId="11" xfId="0" applyNumberFormat="1" applyFont="1" applyFill="1" applyBorder="1" applyAlignment="1">
      <alignment horizontal="center"/>
    </xf>
    <xf numFmtId="0" fontId="7" fillId="7" borderId="16" xfId="0" applyFont="1" applyFill="1" applyBorder="1"/>
    <xf numFmtId="0" fontId="4" fillId="16" borderId="11" xfId="0" applyFont="1" applyFill="1" applyBorder="1" applyAlignment="1">
      <alignment horizontal="center"/>
    </xf>
    <xf numFmtId="0" fontId="7" fillId="7" borderId="20" xfId="0" applyFont="1" applyFill="1" applyBorder="1"/>
    <xf numFmtId="0" fontId="3" fillId="13" borderId="0" xfId="0" applyFont="1" applyFill="1" applyAlignment="1">
      <alignment horizontal="center"/>
    </xf>
    <xf numFmtId="0" fontId="93" fillId="7" borderId="0" xfId="0" applyFont="1" applyFill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0" xfId="0" applyFont="1"/>
    <xf numFmtId="0" fontId="86" fillId="7" borderId="0" xfId="0" applyFont="1" applyFill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4" fontId="4" fillId="7" borderId="42" xfId="0" applyNumberFormat="1" applyFont="1" applyFill="1" applyBorder="1"/>
    <xf numFmtId="4" fontId="4" fillId="7" borderId="11" xfId="0" applyNumberFormat="1" applyFont="1" applyFill="1" applyBorder="1"/>
    <xf numFmtId="0" fontId="5" fillId="0" borderId="42" xfId="0" applyFont="1" applyFill="1" applyBorder="1"/>
    <xf numFmtId="0" fontId="5" fillId="0" borderId="11" xfId="0" applyFont="1" applyFill="1" applyBorder="1"/>
    <xf numFmtId="0" fontId="7" fillId="0" borderId="0" xfId="0" applyFont="1" applyFill="1" applyBorder="1" applyAlignment="1">
      <alignment horizontal="right"/>
    </xf>
    <xf numFmtId="0" fontId="7" fillId="7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4" fontId="1" fillId="0" borderId="0" xfId="0" applyNumberFormat="1" applyFont="1" applyFill="1"/>
    <xf numFmtId="1" fontId="94" fillId="7" borderId="0" xfId="0" applyNumberFormat="1" applyFont="1" applyFill="1" applyAlignment="1">
      <alignment vertical="center"/>
    </xf>
    <xf numFmtId="1" fontId="96" fillId="7" borderId="0" xfId="0" applyNumberFormat="1" applyFont="1" applyFill="1" applyAlignment="1">
      <alignment vertical="center"/>
    </xf>
    <xf numFmtId="1" fontId="15" fillId="0" borderId="0" xfId="0" applyNumberFormat="1" applyFont="1" applyAlignment="1">
      <alignment horizontal="left" vertical="center"/>
    </xf>
    <xf numFmtId="1" fontId="47" fillId="0" borderId="1" xfId="0" applyNumberFormat="1" applyFont="1" applyBorder="1" applyAlignment="1">
      <alignment horizontal="left" vertical="center"/>
    </xf>
    <xf numFmtId="1" fontId="47" fillId="0" borderId="2" xfId="0" applyNumberFormat="1" applyFont="1" applyBorder="1" applyAlignment="1">
      <alignment horizontal="left" vertical="center"/>
    </xf>
    <xf numFmtId="1" fontId="47" fillId="0" borderId="3" xfId="0" applyNumberFormat="1" applyFont="1" applyBorder="1" applyAlignment="1">
      <alignment horizontal="left" vertical="center"/>
    </xf>
    <xf numFmtId="1" fontId="47" fillId="7" borderId="0" xfId="0" applyNumberFormat="1" applyFont="1" applyFill="1" applyAlignment="1">
      <alignment vertical="center"/>
    </xf>
    <xf numFmtId="1" fontId="47" fillId="0" borderId="0" xfId="0" applyNumberFormat="1" applyFont="1" applyAlignment="1">
      <alignment vertical="center"/>
    </xf>
    <xf numFmtId="4" fontId="35" fillId="0" borderId="0" xfId="0" applyNumberFormat="1" applyFont="1" applyFill="1" applyAlignment="1">
      <alignment horizontal="center"/>
    </xf>
    <xf numFmtId="4" fontId="7" fillId="12" borderId="1" xfId="0" applyNumberFormat="1" applyFont="1" applyFill="1" applyBorder="1"/>
    <xf numFmtId="4" fontId="7" fillId="12" borderId="0" xfId="0" applyNumberFormat="1" applyFont="1" applyFill="1"/>
    <xf numFmtId="0" fontId="8" fillId="12" borderId="0" xfId="0" applyFont="1" applyFill="1"/>
    <xf numFmtId="0" fontId="7" fillId="12" borderId="0" xfId="0" applyFont="1" applyFill="1"/>
    <xf numFmtId="0" fontId="7" fillId="0" borderId="0" xfId="0" applyFont="1" applyAlignment="1">
      <alignment horizontal="left" vertical="center"/>
    </xf>
    <xf numFmtId="4" fontId="8" fillId="0" borderId="5" xfId="0" applyNumberFormat="1" applyFont="1" applyBorder="1" applyAlignment="1">
      <alignment horizontal="center"/>
    </xf>
    <xf numFmtId="4" fontId="27" fillId="7" borderId="0" xfId="0" applyNumberFormat="1" applyFont="1" applyFill="1" applyAlignment="1">
      <alignment horizontal="right"/>
    </xf>
    <xf numFmtId="4" fontId="27" fillId="0" borderId="0" xfId="0" applyNumberFormat="1" applyFont="1" applyFill="1" applyAlignment="1">
      <alignment horizontal="right"/>
    </xf>
    <xf numFmtId="4" fontId="47" fillId="0" borderId="0" xfId="0" applyNumberFormat="1" applyFont="1"/>
    <xf numFmtId="4" fontId="47" fillId="0" borderId="1" xfId="0" applyNumberFormat="1" applyFont="1" applyBorder="1"/>
    <xf numFmtId="4" fontId="47" fillId="0" borderId="5" xfId="0" applyNumberFormat="1" applyFont="1" applyBorder="1" applyAlignment="1">
      <alignment horizontal="center"/>
    </xf>
    <xf numFmtId="4" fontId="46" fillId="13" borderId="0" xfId="0" applyNumberFormat="1" applyFont="1" applyFill="1" applyAlignment="1">
      <alignment horizontal="right"/>
    </xf>
    <xf numFmtId="4" fontId="46" fillId="7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4" fontId="46" fillId="0" borderId="0" xfId="0" applyNumberFormat="1" applyFont="1" applyFill="1" applyAlignment="1">
      <alignment horizontal="right"/>
    </xf>
    <xf numFmtId="4" fontId="46" fillId="0" borderId="0" xfId="0" applyNumberFormat="1" applyFont="1" applyFill="1"/>
    <xf numFmtId="0" fontId="46" fillId="13" borderId="0" xfId="0" applyFont="1" applyFill="1" applyAlignment="1">
      <alignment horizontal="right"/>
    </xf>
    <xf numFmtId="0" fontId="46" fillId="7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46" fillId="0" borderId="0" xfId="0" applyFont="1" applyFill="1" applyAlignment="1">
      <alignment horizontal="right"/>
    </xf>
    <xf numFmtId="0" fontId="46" fillId="0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1" fillId="7" borderId="0" xfId="0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31" fillId="0" borderId="0" xfId="0" applyFont="1" applyFill="1"/>
    <xf numFmtId="0" fontId="31" fillId="0" borderId="0" xfId="0" applyFont="1"/>
    <xf numFmtId="4" fontId="1" fillId="0" borderId="0" xfId="0" applyNumberFormat="1" applyFont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27" fillId="7" borderId="0" xfId="0" applyNumberFormat="1" applyFont="1" applyFill="1" applyBorder="1" applyAlignment="1">
      <alignment horizontal="right"/>
    </xf>
    <xf numFmtId="4" fontId="8" fillId="7" borderId="0" xfId="0" applyNumberFormat="1" applyFont="1" applyFill="1" applyBorder="1" applyAlignment="1">
      <alignment horizontal="right"/>
    </xf>
    <xf numFmtId="4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center"/>
    </xf>
    <xf numFmtId="4" fontId="15" fillId="0" borderId="0" xfId="0" applyNumberFormat="1" applyFont="1"/>
    <xf numFmtId="4" fontId="47" fillId="0" borderId="14" xfId="0" applyNumberFormat="1" applyFont="1" applyBorder="1" applyAlignment="1">
      <alignment horizontal="center"/>
    </xf>
    <xf numFmtId="0" fontId="95" fillId="7" borderId="0" xfId="0" applyFont="1" applyFill="1" applyBorder="1" applyAlignment="1"/>
    <xf numFmtId="4" fontId="15" fillId="0" borderId="0" xfId="0" applyNumberFormat="1" applyFont="1" applyFill="1"/>
    <xf numFmtId="4" fontId="15" fillId="14" borderId="0" xfId="0" applyNumberFormat="1" applyFont="1" applyFill="1" applyBorder="1"/>
    <xf numFmtId="4" fontId="15" fillId="7" borderId="0" xfId="0" applyNumberFormat="1" applyFont="1" applyFill="1" applyBorder="1"/>
    <xf numFmtId="4" fontId="1" fillId="0" borderId="6" xfId="0" applyNumberFormat="1" applyFont="1" applyBorder="1" applyAlignment="1">
      <alignment horizontal="center"/>
    </xf>
    <xf numFmtId="2" fontId="47" fillId="17" borderId="0" xfId="7" applyNumberFormat="1" applyFont="1" applyFill="1" applyBorder="1" applyAlignment="1">
      <alignment horizontal="center"/>
    </xf>
    <xf numFmtId="0" fontId="7" fillId="17" borderId="0" xfId="0" applyFont="1" applyFill="1" applyAlignment="1"/>
    <xf numFmtId="1" fontId="47" fillId="17" borderId="0" xfId="0" applyNumberFormat="1" applyFont="1" applyFill="1" applyAlignment="1">
      <alignment vertical="center"/>
    </xf>
    <xf numFmtId="0" fontId="47" fillId="17" borderId="0" xfId="0" applyFont="1" applyFill="1" applyAlignment="1">
      <alignment vertical="center"/>
    </xf>
    <xf numFmtId="4" fontId="47" fillId="17" borderId="0" xfId="0" applyNumberFormat="1" applyFont="1" applyFill="1" applyAlignment="1">
      <alignment horizontal="center"/>
    </xf>
    <xf numFmtId="0" fontId="15" fillId="17" borderId="0" xfId="0" applyFont="1" applyFill="1" applyBorder="1" applyAlignment="1"/>
    <xf numFmtId="0" fontId="8" fillId="17" borderId="0" xfId="0" applyFont="1" applyFill="1" applyBorder="1"/>
    <xf numFmtId="0" fontId="1" fillId="17" borderId="0" xfId="0" applyFont="1" applyFill="1" applyBorder="1" applyAlignment="1">
      <alignment horizontal="left"/>
    </xf>
    <xf numFmtId="0" fontId="1" fillId="17" borderId="0" xfId="0" applyFont="1" applyFill="1" applyBorder="1"/>
    <xf numFmtId="4" fontId="7" fillId="17" borderId="0" xfId="0" applyNumberFormat="1" applyFont="1" applyFill="1" applyBorder="1" applyAlignment="1">
      <alignment horizontal="right"/>
    </xf>
    <xf numFmtId="0" fontId="7" fillId="17" borderId="0" xfId="0" applyFont="1" applyFill="1" applyBorder="1" applyAlignment="1">
      <alignment horizontal="right"/>
    </xf>
    <xf numFmtId="0" fontId="7" fillId="17" borderId="0" xfId="0" applyFont="1" applyFill="1" applyBorder="1" applyAlignment="1">
      <alignment horizontal="center"/>
    </xf>
    <xf numFmtId="2" fontId="47" fillId="17" borderId="0" xfId="8" applyNumberFormat="1" applyFont="1" applyFill="1" applyBorder="1" applyAlignment="1">
      <alignment horizontal="center"/>
    </xf>
    <xf numFmtId="4" fontId="0" fillId="17" borderId="0" xfId="0" applyNumberFormat="1" applyFill="1" applyBorder="1" applyAlignment="1">
      <alignment horizontal="right"/>
    </xf>
    <xf numFmtId="0" fontId="0" fillId="17" borderId="0" xfId="0" applyFill="1" applyBorder="1" applyAlignment="1">
      <alignment horizontal="right"/>
    </xf>
    <xf numFmtId="4" fontId="30" fillId="17" borderId="0" xfId="0" applyNumberFormat="1" applyFont="1" applyFill="1" applyBorder="1" applyAlignment="1">
      <alignment horizontal="right"/>
    </xf>
    <xf numFmtId="0" fontId="30" fillId="17" borderId="0" xfId="0" applyFont="1" applyFill="1" applyBorder="1" applyAlignment="1">
      <alignment horizontal="right"/>
    </xf>
    <xf numFmtId="0" fontId="1" fillId="17" borderId="0" xfId="0" applyFont="1" applyFill="1" applyBorder="1" applyAlignment="1">
      <alignment horizontal="right"/>
    </xf>
    <xf numFmtId="14" fontId="30" fillId="17" borderId="0" xfId="0" applyNumberFormat="1" applyFont="1" applyFill="1"/>
    <xf numFmtId="43" fontId="7" fillId="17" borderId="0" xfId="9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4" fontId="7" fillId="17" borderId="0" xfId="0" applyNumberFormat="1" applyFont="1" applyFill="1"/>
    <xf numFmtId="0" fontId="7" fillId="17" borderId="0" xfId="0" applyFont="1" applyFill="1"/>
    <xf numFmtId="4" fontId="27" fillId="17" borderId="0" xfId="0" applyNumberFormat="1" applyFont="1" applyFill="1" applyBorder="1" applyAlignment="1">
      <alignment horizontal="right"/>
    </xf>
    <xf numFmtId="0" fontId="35" fillId="17" borderId="0" xfId="0" applyFont="1" applyFill="1" applyBorder="1" applyAlignment="1">
      <alignment horizontal="right"/>
    </xf>
    <xf numFmtId="4" fontId="46" fillId="17" borderId="0" xfId="0" applyNumberFormat="1" applyFont="1" applyFill="1" applyAlignment="1">
      <alignment horizontal="right"/>
    </xf>
    <xf numFmtId="0" fontId="46" fillId="17" borderId="0" xfId="0" applyFont="1" applyFill="1" applyAlignment="1">
      <alignment horizontal="right"/>
    </xf>
    <xf numFmtId="4" fontId="7" fillId="17" borderId="0" xfId="0" applyNumberFormat="1" applyFont="1" applyFill="1" applyBorder="1"/>
    <xf numFmtId="4" fontId="5" fillId="17" borderId="0" xfId="0" applyNumberFormat="1" applyFont="1" applyFill="1" applyAlignment="1"/>
    <xf numFmtId="0" fontId="5" fillId="17" borderId="0" xfId="0" applyFont="1" applyFill="1" applyAlignment="1">
      <alignment horizontal="right"/>
    </xf>
    <xf numFmtId="4" fontId="5" fillId="17" borderId="0" xfId="0" applyNumberFormat="1" applyFont="1" applyFill="1" applyBorder="1"/>
    <xf numFmtId="0" fontId="79" fillId="17" borderId="0" xfId="0" applyFont="1" applyFill="1"/>
    <xf numFmtId="0" fontId="5" fillId="17" borderId="0" xfId="0" applyFont="1" applyFill="1" applyBorder="1" applyAlignment="1">
      <alignment horizontal="right"/>
    </xf>
    <xf numFmtId="14" fontId="5" fillId="17" borderId="0" xfId="0" applyNumberFormat="1" applyFont="1" applyFill="1" applyBorder="1"/>
    <xf numFmtId="4" fontId="1" fillId="17" borderId="0" xfId="0" applyNumberFormat="1" applyFont="1" applyFill="1"/>
    <xf numFmtId="0" fontId="1" fillId="17" borderId="0" xfId="0" applyFont="1" applyFill="1"/>
    <xf numFmtId="4" fontId="31" fillId="17" borderId="0" xfId="0" applyNumberFormat="1" applyFont="1" applyFill="1"/>
    <xf numFmtId="0" fontId="31" fillId="17" borderId="0" xfId="0" applyFont="1" applyFill="1"/>
    <xf numFmtId="0" fontId="8" fillId="17" borderId="0" xfId="0" applyFont="1" applyFill="1" applyBorder="1" applyAlignment="1">
      <alignment horizontal="left"/>
    </xf>
    <xf numFmtId="4" fontId="58" fillId="17" borderId="0" xfId="0" applyNumberFormat="1" applyFont="1" applyFill="1" applyBorder="1" applyAlignment="1"/>
    <xf numFmtId="4" fontId="5" fillId="17" borderId="0" xfId="0" applyNumberFormat="1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4" fontId="15" fillId="17" borderId="0" xfId="0" applyNumberFormat="1" applyFont="1" applyFill="1" applyBorder="1"/>
    <xf numFmtId="0" fontId="5" fillId="17" borderId="0" xfId="0" applyFont="1" applyFill="1" applyBorder="1"/>
    <xf numFmtId="0" fontId="5" fillId="17" borderId="0" xfId="0" applyFont="1" applyFill="1" applyBorder="1" applyAlignment="1">
      <alignment horizontal="center"/>
    </xf>
    <xf numFmtId="43" fontId="5" fillId="17" borderId="0" xfId="9" applyFont="1" applyFill="1" applyBorder="1" applyAlignment="1">
      <alignment horizontal="center"/>
    </xf>
    <xf numFmtId="4" fontId="5" fillId="17" borderId="0" xfId="0" applyNumberFormat="1" applyFont="1" applyFill="1"/>
    <xf numFmtId="0" fontId="8" fillId="17" borderId="0" xfId="0" applyFont="1" applyFill="1" applyBorder="1" applyAlignment="1">
      <alignment horizontal="right"/>
    </xf>
    <xf numFmtId="2" fontId="23" fillId="17" borderId="0" xfId="7" applyNumberFormat="1" applyFont="1" applyFill="1" applyBorder="1" applyAlignment="1">
      <alignment horizontal="center"/>
    </xf>
    <xf numFmtId="43" fontId="5" fillId="17" borderId="0" xfId="9" applyFont="1" applyFill="1" applyBorder="1" applyAlignment="1">
      <alignment horizontal="right"/>
    </xf>
    <xf numFmtId="0" fontId="8" fillId="17" borderId="0" xfId="0" applyFont="1" applyFill="1" applyAlignment="1">
      <alignment horizontal="center"/>
    </xf>
    <xf numFmtId="0" fontId="45" fillId="17" borderId="0" xfId="0" applyFont="1" applyFill="1" applyBorder="1" applyAlignment="1">
      <alignment horizontal="right"/>
    </xf>
    <xf numFmtId="4" fontId="7" fillId="17" borderId="0" xfId="0" applyNumberFormat="1" applyFont="1" applyFill="1" applyAlignment="1">
      <alignment horizontal="center"/>
    </xf>
    <xf numFmtId="4" fontId="1" fillId="17" borderId="0" xfId="0" applyNumberFormat="1" applyFont="1" applyFill="1" applyAlignment="1"/>
    <xf numFmtId="0" fontId="1" fillId="17" borderId="0" xfId="0" applyFont="1" applyFill="1" applyAlignment="1">
      <alignment horizontal="center"/>
    </xf>
    <xf numFmtId="166" fontId="15" fillId="17" borderId="0" xfId="0" applyNumberFormat="1" applyFont="1" applyFill="1" applyBorder="1" applyAlignment="1"/>
    <xf numFmtId="0" fontId="7" fillId="17" borderId="0" xfId="0" applyFont="1" applyFill="1" applyBorder="1" applyAlignment="1"/>
    <xf numFmtId="0" fontId="7" fillId="17" borderId="0" xfId="0" applyFont="1" applyFill="1" applyAlignment="1">
      <alignment vertical="center"/>
    </xf>
    <xf numFmtId="4" fontId="53" fillId="17" borderId="0" xfId="0" applyNumberFormat="1" applyFont="1" applyFill="1" applyAlignment="1"/>
    <xf numFmtId="0" fontId="53" fillId="17" borderId="0" xfId="0" applyFont="1" applyFill="1" applyAlignment="1"/>
    <xf numFmtId="4" fontId="53" fillId="17" borderId="0" xfId="0" applyNumberFormat="1" applyFont="1" applyFill="1" applyAlignment="1">
      <alignment horizontal="center"/>
    </xf>
    <xf numFmtId="4" fontId="70" fillId="17" borderId="0" xfId="0" applyNumberFormat="1" applyFont="1" applyFill="1" applyBorder="1" applyAlignment="1"/>
    <xf numFmtId="1" fontId="94" fillId="17" borderId="0" xfId="0" applyNumberFormat="1" applyFont="1" applyFill="1" applyAlignment="1">
      <alignment vertical="center"/>
    </xf>
    <xf numFmtId="0" fontId="53" fillId="17" borderId="0" xfId="0" applyFont="1" applyFill="1" applyAlignment="1">
      <alignment vertical="center"/>
    </xf>
    <xf numFmtId="2" fontId="94" fillId="17" borderId="0" xfId="7" applyNumberFormat="1" applyFont="1" applyFill="1" applyBorder="1" applyAlignment="1">
      <alignment horizontal="center"/>
    </xf>
    <xf numFmtId="0" fontId="94" fillId="17" borderId="0" xfId="0" applyFont="1" applyFill="1" applyAlignment="1">
      <alignment vertical="center"/>
    </xf>
    <xf numFmtId="0" fontId="53" fillId="17" borderId="0" xfId="0" applyFont="1" applyFill="1" applyBorder="1" applyAlignment="1"/>
    <xf numFmtId="2" fontId="53" fillId="17" borderId="0" xfId="7" applyNumberFormat="1" applyFont="1" applyFill="1" applyBorder="1" applyAlignment="1">
      <alignment horizontal="center"/>
    </xf>
    <xf numFmtId="14" fontId="53" fillId="17" borderId="0" xfId="0" applyNumberFormat="1" applyFont="1" applyFill="1" applyBorder="1" applyAlignment="1"/>
    <xf numFmtId="0" fontId="5" fillId="17" borderId="0" xfId="0" applyFont="1" applyFill="1"/>
    <xf numFmtId="4" fontId="7" fillId="18" borderId="0" xfId="0" applyNumberFormat="1" applyFont="1" applyFill="1" applyBorder="1" applyAlignment="1">
      <alignment horizontal="center"/>
    </xf>
    <xf numFmtId="1" fontId="7" fillId="7" borderId="0" xfId="0" applyNumberFormat="1" applyFont="1" applyFill="1" applyAlignment="1">
      <alignment vertical="center"/>
    </xf>
    <xf numFmtId="2" fontId="7" fillId="17" borderId="0" xfId="7" applyNumberFormat="1" applyFont="1" applyFill="1" applyBorder="1" applyAlignment="1">
      <alignment horizontal="center"/>
    </xf>
    <xf numFmtId="4" fontId="7" fillId="18" borderId="0" xfId="0" applyNumberFormat="1" applyFont="1" applyFill="1" applyAlignment="1">
      <alignment horizontal="center"/>
    </xf>
    <xf numFmtId="2" fontId="7" fillId="18" borderId="0" xfId="7" applyNumberFormat="1" applyFont="1" applyFill="1" applyBorder="1" applyAlignment="1">
      <alignment horizontal="center"/>
    </xf>
    <xf numFmtId="4" fontId="7" fillId="17" borderId="0" xfId="0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vertical="center"/>
    </xf>
    <xf numFmtId="3" fontId="7" fillId="17" borderId="0" xfId="0" applyNumberFormat="1" applyFont="1" applyFill="1" applyAlignment="1">
      <alignment horizontal="center"/>
    </xf>
    <xf numFmtId="4" fontId="53" fillId="17" borderId="0" xfId="0" applyNumberFormat="1" applyFont="1" applyFill="1" applyBorder="1" applyAlignment="1">
      <alignment horizontal="center"/>
    </xf>
    <xf numFmtId="0" fontId="53" fillId="17" borderId="0" xfId="0" applyFont="1" applyFill="1" applyBorder="1" applyAlignment="1">
      <alignment vertical="center"/>
    </xf>
    <xf numFmtId="0" fontId="53" fillId="7" borderId="0" xfId="0" applyFont="1" applyFill="1" applyAlignment="1">
      <alignment horizontal="center"/>
    </xf>
    <xf numFmtId="0" fontId="68" fillId="7" borderId="0" xfId="0" applyFont="1" applyFill="1"/>
    <xf numFmtId="2" fontId="7" fillId="7" borderId="0" xfId="7" applyNumberFormat="1" applyFont="1" applyFill="1" applyBorder="1" applyAlignment="1">
      <alignment horizontal="center"/>
    </xf>
    <xf numFmtId="0" fontId="97" fillId="7" borderId="0" xfId="0" applyFont="1" applyFill="1" applyAlignment="1">
      <alignment vertical="center"/>
    </xf>
    <xf numFmtId="0" fontId="68" fillId="7" borderId="0" xfId="0" applyFont="1" applyFill="1" applyBorder="1" applyAlignment="1"/>
    <xf numFmtId="2" fontId="7" fillId="0" borderId="0" xfId="7" applyNumberFormat="1" applyFont="1" applyFill="1" applyBorder="1" applyAlignment="1">
      <alignment horizontal="center"/>
    </xf>
    <xf numFmtId="4" fontId="53" fillId="7" borderId="0" xfId="0" applyNumberFormat="1" applyFont="1" applyFill="1" applyBorder="1" applyAlignment="1">
      <alignment horizontal="center"/>
    </xf>
    <xf numFmtId="4" fontId="53" fillId="0" borderId="0" xfId="0" applyNumberFormat="1" applyFont="1" applyFill="1" applyBorder="1" applyAlignment="1">
      <alignment horizontal="center"/>
    </xf>
    <xf numFmtId="0" fontId="43" fillId="7" borderId="0" xfId="0" applyFont="1" applyFill="1" applyBorder="1" applyAlignment="1">
      <alignment horizontal="center"/>
    </xf>
    <xf numFmtId="4" fontId="42" fillId="7" borderId="0" xfId="0" applyNumberFormat="1" applyFont="1" applyFill="1" applyBorder="1"/>
    <xf numFmtId="0" fontId="42" fillId="7" borderId="0" xfId="0" applyFont="1" applyFill="1" applyBorder="1"/>
    <xf numFmtId="4" fontId="43" fillId="7" borderId="0" xfId="0" applyNumberFormat="1" applyFont="1" applyFill="1" applyAlignment="1"/>
    <xf numFmtId="0" fontId="43" fillId="7" borderId="0" xfId="0" applyFont="1" applyFill="1" applyAlignment="1">
      <alignment horizontal="right"/>
    </xf>
    <xf numFmtId="0" fontId="43" fillId="7" borderId="0" xfId="0" applyFont="1" applyFill="1" applyBorder="1"/>
    <xf numFmtId="0" fontId="43" fillId="7" borderId="0" xfId="0" applyFont="1" applyFill="1"/>
    <xf numFmtId="164" fontId="43" fillId="7" borderId="0" xfId="0" applyNumberFormat="1" applyFont="1" applyFill="1"/>
    <xf numFmtId="0" fontId="43" fillId="7" borderId="0" xfId="0" applyNumberFormat="1" applyFont="1" applyFill="1"/>
    <xf numFmtId="2" fontId="47" fillId="7" borderId="0" xfId="7" applyNumberFormat="1" applyFont="1" applyFill="1" applyBorder="1" applyAlignment="1">
      <alignment horizontal="center"/>
    </xf>
    <xf numFmtId="4" fontId="58" fillId="19" borderId="0" xfId="0" applyNumberFormat="1" applyFont="1" applyFill="1" applyBorder="1" applyAlignment="1"/>
    <xf numFmtId="0" fontId="7" fillId="19" borderId="0" xfId="0" applyFont="1" applyFill="1" applyAlignment="1"/>
    <xf numFmtId="4" fontId="7" fillId="19" borderId="0" xfId="0" applyNumberFormat="1" applyFont="1" applyFill="1" applyBorder="1" applyAlignment="1">
      <alignment horizontal="center"/>
    </xf>
    <xf numFmtId="4" fontId="7" fillId="19" borderId="0" xfId="0" applyNumberFormat="1" applyFont="1" applyFill="1" applyAlignment="1">
      <alignment horizontal="center"/>
    </xf>
    <xf numFmtId="2" fontId="94" fillId="7" borderId="0" xfId="7" applyNumberFormat="1" applyFont="1" applyFill="1" applyBorder="1" applyAlignment="1">
      <alignment horizontal="center"/>
    </xf>
    <xf numFmtId="0" fontId="53" fillId="13" borderId="0" xfId="0" applyFont="1" applyFill="1" applyAlignment="1"/>
    <xf numFmtId="4" fontId="53" fillId="13" borderId="0" xfId="0" applyNumberFormat="1" applyFont="1" applyFill="1" applyAlignment="1"/>
    <xf numFmtId="1" fontId="47" fillId="7" borderId="0" xfId="0" applyNumberFormat="1" applyFont="1" applyFill="1" applyBorder="1" applyAlignment="1">
      <alignment vertical="center"/>
    </xf>
    <xf numFmtId="0" fontId="47" fillId="7" borderId="0" xfId="0" applyFont="1" applyFill="1" applyBorder="1" applyAlignment="1"/>
    <xf numFmtId="0" fontId="98" fillId="7" borderId="0" xfId="0" applyFont="1" applyFill="1" applyBorder="1" applyAlignment="1"/>
    <xf numFmtId="4" fontId="98" fillId="7" borderId="0" xfId="0" applyNumberFormat="1" applyFont="1" applyFill="1" applyBorder="1" applyAlignment="1"/>
    <xf numFmtId="4" fontId="47" fillId="7" borderId="0" xfId="0" applyNumberFormat="1" applyFont="1" applyFill="1" applyBorder="1" applyAlignment="1">
      <alignment horizontal="center"/>
    </xf>
    <xf numFmtId="14" fontId="98" fillId="7" borderId="0" xfId="0" applyNumberFormat="1" applyFont="1" applyFill="1" applyBorder="1" applyAlignment="1"/>
    <xf numFmtId="0" fontId="94" fillId="7" borderId="0" xfId="0" applyFont="1" applyFill="1" applyBorder="1" applyAlignment="1"/>
    <xf numFmtId="4" fontId="94" fillId="7" borderId="0" xfId="0" applyNumberFormat="1" applyFont="1" applyFill="1" applyBorder="1" applyAlignment="1"/>
    <xf numFmtId="14" fontId="94" fillId="7" borderId="0" xfId="0" applyNumberFormat="1" applyFont="1" applyFill="1" applyBorder="1" applyAlignment="1"/>
    <xf numFmtId="4" fontId="47" fillId="7" borderId="0" xfId="0" applyNumberFormat="1" applyFont="1" applyFill="1" applyBorder="1" applyAlignment="1"/>
    <xf numFmtId="0" fontId="47" fillId="7" borderId="0" xfId="0" applyFont="1" applyFill="1" applyBorder="1" applyAlignment="1">
      <alignment vertical="center"/>
    </xf>
    <xf numFmtId="14" fontId="47" fillId="7" borderId="0" xfId="0" applyNumberFormat="1" applyFont="1" applyFill="1" applyBorder="1" applyAlignment="1"/>
    <xf numFmtId="0" fontId="95" fillId="7" borderId="0" xfId="0" applyFont="1" applyFill="1"/>
    <xf numFmtId="43" fontId="46" fillId="7" borderId="0" xfId="9" applyFont="1" applyFill="1" applyAlignment="1"/>
    <xf numFmtId="4" fontId="70" fillId="19" borderId="0" xfId="0" applyNumberFormat="1" applyFont="1" applyFill="1" applyBorder="1" applyAlignment="1"/>
    <xf numFmtId="0" fontId="53" fillId="19" borderId="0" xfId="0" applyFont="1" applyFill="1" applyAlignment="1"/>
    <xf numFmtId="44" fontId="1" fillId="7" borderId="0" xfId="4" applyFont="1" applyFill="1" applyBorder="1"/>
    <xf numFmtId="4" fontId="43" fillId="7" borderId="0" xfId="0" applyNumberFormat="1" applyFont="1" applyFill="1"/>
    <xf numFmtId="4" fontId="95" fillId="7" borderId="0" xfId="0" applyNumberFormat="1" applyFont="1" applyFill="1" applyBorder="1"/>
    <xf numFmtId="0" fontId="43" fillId="0" borderId="0" xfId="0" applyFont="1" applyFill="1"/>
    <xf numFmtId="164" fontId="43" fillId="0" borderId="0" xfId="0" applyNumberFormat="1" applyFont="1" applyFill="1"/>
    <xf numFmtId="164" fontId="43" fillId="0" borderId="0" xfId="0" applyNumberFormat="1" applyFont="1" applyFill="1" applyBorder="1"/>
    <xf numFmtId="0" fontId="29" fillId="0" borderId="0" xfId="0" applyFont="1" applyFill="1"/>
    <xf numFmtId="0" fontId="30" fillId="11" borderId="0" xfId="0" applyFont="1" applyFill="1"/>
    <xf numFmtId="4" fontId="15" fillId="19" borderId="0" xfId="0" applyNumberFormat="1" applyFont="1" applyFill="1" applyBorder="1"/>
    <xf numFmtId="0" fontId="5" fillId="19" borderId="0" xfId="0" applyFont="1" applyFill="1" applyBorder="1"/>
    <xf numFmtId="0" fontId="47" fillId="19" borderId="0" xfId="0" applyFont="1" applyFill="1" applyBorder="1" applyAlignment="1"/>
    <xf numFmtId="43" fontId="43" fillId="7" borderId="0" xfId="9" applyFont="1" applyFill="1" applyBorder="1" applyAlignment="1"/>
    <xf numFmtId="0" fontId="43" fillId="7" borderId="0" xfId="0" applyFont="1" applyFill="1" applyBorder="1" applyAlignment="1">
      <alignment horizontal="right"/>
    </xf>
    <xf numFmtId="0" fontId="47" fillId="0" borderId="0" xfId="0" applyFont="1" applyFill="1" applyBorder="1" applyAlignment="1"/>
    <xf numFmtId="1" fontId="47" fillId="0" borderId="0" xfId="0" applyNumberFormat="1" applyFont="1" applyFill="1" applyBorder="1" applyAlignment="1">
      <alignment vertical="center"/>
    </xf>
    <xf numFmtId="0" fontId="53" fillId="0" borderId="0" xfId="0" applyFont="1" applyFill="1" applyAlignment="1"/>
    <xf numFmtId="1" fontId="94" fillId="0" borderId="0" xfId="0" applyNumberFormat="1" applyFont="1" applyFill="1" applyBorder="1" applyAlignment="1">
      <alignment vertical="center"/>
    </xf>
    <xf numFmtId="4" fontId="29" fillId="7" borderId="0" xfId="0" applyNumberFormat="1" applyFont="1" applyFill="1" applyBorder="1"/>
    <xf numFmtId="4" fontId="29" fillId="7" borderId="0" xfId="0" applyNumberFormat="1" applyFont="1" applyFill="1"/>
    <xf numFmtId="0" fontId="29" fillId="7" borderId="0" xfId="0" applyFont="1" applyFill="1" applyBorder="1" applyAlignment="1"/>
    <xf numFmtId="164" fontId="29" fillId="7" borderId="0" xfId="0" applyNumberFormat="1" applyFont="1" applyFill="1"/>
    <xf numFmtId="2" fontId="99" fillId="7" borderId="0" xfId="7" applyNumberFormat="1" applyFont="1" applyFill="1" applyBorder="1" applyAlignment="1">
      <alignment horizontal="center"/>
    </xf>
    <xf numFmtId="6" fontId="1" fillId="7" borderId="0" xfId="0" applyNumberFormat="1" applyFont="1" applyFill="1" applyBorder="1"/>
    <xf numFmtId="2" fontId="7" fillId="20" borderId="0" xfId="7" applyNumberFormat="1" applyFont="1" applyFill="1" applyBorder="1" applyAlignment="1">
      <alignment horizontal="center"/>
    </xf>
    <xf numFmtId="4" fontId="47" fillId="20" borderId="0" xfId="0" applyNumberFormat="1" applyFont="1" applyFill="1" applyBorder="1" applyAlignment="1">
      <alignment horizontal="center"/>
    </xf>
    <xf numFmtId="43" fontId="7" fillId="20" borderId="0" xfId="9" applyFont="1" applyFill="1" applyAlignment="1"/>
    <xf numFmtId="0" fontId="7" fillId="20" borderId="0" xfId="0" applyFont="1" applyFill="1"/>
    <xf numFmtId="0" fontId="0" fillId="20" borderId="0" xfId="0" applyNumberFormat="1" applyFill="1" applyBorder="1" applyAlignment="1">
      <alignment horizontal="right"/>
    </xf>
    <xf numFmtId="4" fontId="0" fillId="20" borderId="0" xfId="0" applyNumberFormat="1" applyFill="1" applyBorder="1" applyAlignment="1">
      <alignment horizontal="right"/>
    </xf>
    <xf numFmtId="0" fontId="0" fillId="20" borderId="0" xfId="0" applyFill="1" applyBorder="1" applyAlignment="1">
      <alignment horizontal="right"/>
    </xf>
    <xf numFmtId="0" fontId="1" fillId="20" borderId="0" xfId="0" applyFont="1" applyFill="1" applyBorder="1" applyAlignment="1">
      <alignment horizontal="right"/>
    </xf>
    <xf numFmtId="0" fontId="30" fillId="20" borderId="0" xfId="0" applyNumberFormat="1" applyFont="1" applyFill="1" applyBorder="1" applyAlignment="1">
      <alignment horizontal="right"/>
    </xf>
    <xf numFmtId="4" fontId="30" fillId="20" borderId="0" xfId="0" applyNumberFormat="1" applyFont="1" applyFill="1" applyBorder="1" applyAlignment="1">
      <alignment horizontal="right"/>
    </xf>
    <xf numFmtId="0" fontId="30" fillId="20" borderId="0" xfId="0" applyFont="1" applyFill="1" applyBorder="1" applyAlignment="1">
      <alignment horizontal="right"/>
    </xf>
    <xf numFmtId="4" fontId="7" fillId="20" borderId="0" xfId="0" applyNumberFormat="1" applyFont="1" applyFill="1" applyBorder="1" applyAlignment="1">
      <alignment horizontal="center"/>
    </xf>
    <xf numFmtId="4" fontId="7" fillId="20" borderId="0" xfId="0" applyNumberFormat="1" applyFont="1" applyFill="1" applyAlignment="1">
      <alignment horizontal="center"/>
    </xf>
    <xf numFmtId="4" fontId="8" fillId="20" borderId="0" xfId="0" applyNumberFormat="1" applyFont="1" applyFill="1" applyAlignment="1">
      <alignment horizontal="center"/>
    </xf>
    <xf numFmtId="3" fontId="7" fillId="20" borderId="0" xfId="0" applyNumberFormat="1" applyFont="1" applyFill="1" applyAlignment="1">
      <alignment horizontal="center"/>
    </xf>
    <xf numFmtId="0" fontId="7" fillId="20" borderId="0" xfId="0" applyFont="1" applyFill="1" applyAlignment="1"/>
    <xf numFmtId="4" fontId="69" fillId="19" borderId="0" xfId="0" applyNumberFormat="1" applyFont="1" applyFill="1" applyBorder="1" applyAlignment="1"/>
    <xf numFmtId="0" fontId="35" fillId="19" borderId="0" xfId="0" applyFont="1" applyFill="1" applyAlignment="1"/>
    <xf numFmtId="43" fontId="3" fillId="7" borderId="0" xfId="9" applyFont="1" applyFill="1" applyAlignment="1"/>
    <xf numFmtId="43" fontId="0" fillId="7" borderId="0" xfId="9" applyFont="1" applyFill="1"/>
    <xf numFmtId="4" fontId="70" fillId="12" borderId="0" xfId="0" applyNumberFormat="1" applyFont="1" applyFill="1" applyBorder="1" applyAlignment="1"/>
    <xf numFmtId="0" fontId="53" fillId="12" borderId="0" xfId="0" applyFont="1" applyFill="1" applyAlignment="1"/>
    <xf numFmtId="2" fontId="53" fillId="7" borderId="0" xfId="7" applyNumberFormat="1" applyFont="1" applyFill="1" applyBorder="1" applyAlignment="1">
      <alignment horizontal="center"/>
    </xf>
    <xf numFmtId="4" fontId="7" fillId="20" borderId="0" xfId="0" applyNumberFormat="1" applyFont="1" applyFill="1" applyAlignment="1"/>
    <xf numFmtId="4" fontId="1" fillId="20" borderId="0" xfId="0" applyNumberFormat="1" applyFont="1" applyFill="1" applyAlignment="1"/>
    <xf numFmtId="0" fontId="1" fillId="20" borderId="0" xfId="0" applyFont="1" applyFill="1" applyAlignment="1">
      <alignment horizontal="center"/>
    </xf>
    <xf numFmtId="4" fontId="27" fillId="20" borderId="0" xfId="0" applyNumberFormat="1" applyFont="1" applyFill="1" applyBorder="1" applyAlignment="1">
      <alignment horizontal="right"/>
    </xf>
    <xf numFmtId="4" fontId="58" fillId="20" borderId="0" xfId="0" applyNumberFormat="1" applyFont="1" applyFill="1" applyBorder="1" applyAlignment="1"/>
    <xf numFmtId="1" fontId="47" fillId="20" borderId="0" xfId="0" applyNumberFormat="1" applyFont="1" applyFill="1" applyAlignment="1">
      <alignment vertical="center"/>
    </xf>
    <xf numFmtId="0" fontId="7" fillId="20" borderId="0" xfId="0" applyFont="1" applyFill="1" applyAlignment="1">
      <alignment vertical="center"/>
    </xf>
    <xf numFmtId="14" fontId="7" fillId="20" borderId="0" xfId="0" applyNumberFormat="1" applyFont="1" applyFill="1" applyBorder="1" applyAlignment="1"/>
    <xf numFmtId="164" fontId="3" fillId="20" borderId="0" xfId="0" applyNumberFormat="1" applyFont="1" applyFill="1" applyAlignment="1"/>
    <xf numFmtId="0" fontId="13" fillId="7" borderId="0" xfId="0" applyFont="1" applyFill="1" applyBorder="1"/>
    <xf numFmtId="0" fontId="26" fillId="7" borderId="0" xfId="6" applyFill="1"/>
    <xf numFmtId="2" fontId="7" fillId="7" borderId="0" xfId="7" applyNumberFormat="1" applyFont="1" applyFill="1" applyBorder="1" applyAlignment="1">
      <alignment horizontal="right"/>
    </xf>
    <xf numFmtId="43" fontId="36" fillId="7" borderId="0" xfId="9" applyFont="1" applyFill="1" applyBorder="1" applyAlignment="1">
      <alignment horizontal="right"/>
    </xf>
    <xf numFmtId="4" fontId="58" fillId="21" borderId="0" xfId="0" applyNumberFormat="1" applyFont="1" applyFill="1" applyBorder="1" applyAlignment="1"/>
    <xf numFmtId="0" fontId="7" fillId="21" borderId="0" xfId="0" applyFont="1" applyFill="1" applyAlignment="1"/>
    <xf numFmtId="0" fontId="7" fillId="20" borderId="0" xfId="0" applyFont="1" applyFill="1" applyBorder="1" applyAlignment="1"/>
    <xf numFmtId="0" fontId="7" fillId="20" borderId="0" xfId="0" applyFont="1" applyFill="1" applyBorder="1"/>
    <xf numFmtId="4" fontId="7" fillId="20" borderId="0" xfId="0" applyNumberFormat="1" applyFont="1" applyFill="1" applyBorder="1" applyAlignment="1">
      <alignment horizontal="right"/>
    </xf>
    <xf numFmtId="0" fontId="7" fillId="20" borderId="0" xfId="0" applyFont="1" applyFill="1" applyBorder="1" applyAlignment="1">
      <alignment horizontal="right"/>
    </xf>
    <xf numFmtId="2" fontId="7" fillId="7" borderId="0" xfId="0" applyNumberFormat="1" applyFont="1" applyFill="1" applyBorder="1" applyAlignment="1">
      <alignment horizontal="left"/>
    </xf>
    <xf numFmtId="8" fontId="1" fillId="7" borderId="0" xfId="0" applyNumberFormat="1" applyFont="1" applyFill="1"/>
    <xf numFmtId="43" fontId="7" fillId="7" borderId="0" xfId="9" applyNumberFormat="1" applyFont="1" applyFill="1" applyBorder="1" applyAlignment="1">
      <alignment horizontal="right"/>
    </xf>
    <xf numFmtId="3" fontId="88" fillId="0" borderId="30" xfId="0" applyNumberFormat="1" applyFont="1" applyBorder="1" applyAlignment="1">
      <alignment horizontal="center"/>
    </xf>
    <xf numFmtId="4" fontId="13" fillId="0" borderId="30" xfId="0" applyNumberFormat="1" applyFont="1" applyBorder="1" applyAlignment="1">
      <alignment horizontal="left"/>
    </xf>
    <xf numFmtId="4" fontId="58" fillId="22" borderId="0" xfId="0" applyNumberFormat="1" applyFont="1" applyFill="1" applyBorder="1" applyAlignment="1"/>
    <xf numFmtId="0" fontId="7" fillId="22" borderId="0" xfId="0" applyFont="1" applyFill="1" applyAlignment="1"/>
    <xf numFmtId="0" fontId="46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100" fillId="7" borderId="0" xfId="0" applyFont="1" applyFill="1" applyBorder="1" applyAlignment="1">
      <alignment horizontal="right"/>
    </xf>
    <xf numFmtId="0" fontId="100" fillId="17" borderId="0" xfId="0" applyFont="1" applyFill="1" applyBorder="1" applyAlignment="1">
      <alignment horizontal="right"/>
    </xf>
    <xf numFmtId="0" fontId="15" fillId="0" borderId="0" xfId="0" applyFont="1" applyFill="1" applyBorder="1" applyAlignment="1"/>
    <xf numFmtId="0" fontId="53" fillId="23" borderId="0" xfId="0" applyFont="1" applyFill="1" applyAlignment="1"/>
    <xf numFmtId="4" fontId="53" fillId="23" borderId="0" xfId="0" applyNumberFormat="1" applyFont="1" applyFill="1" applyAlignment="1"/>
    <xf numFmtId="4" fontId="53" fillId="23" borderId="0" xfId="0" applyNumberFormat="1" applyFont="1" applyFill="1" applyAlignment="1">
      <alignment horizontal="center"/>
    </xf>
    <xf numFmtId="4" fontId="70" fillId="23" borderId="0" xfId="0" applyNumberFormat="1" applyFont="1" applyFill="1" applyBorder="1" applyAlignment="1"/>
    <xf numFmtId="1" fontId="94" fillId="23" borderId="0" xfId="0" applyNumberFormat="1" applyFont="1" applyFill="1" applyAlignment="1">
      <alignment vertical="center"/>
    </xf>
    <xf numFmtId="0" fontId="53" fillId="23" borderId="0" xfId="0" applyFont="1" applyFill="1" applyAlignment="1">
      <alignment vertical="center"/>
    </xf>
    <xf numFmtId="14" fontId="53" fillId="23" borderId="0" xfId="0" applyNumberFormat="1" applyFont="1" applyFill="1" applyBorder="1" applyAlignment="1"/>
    <xf numFmtId="4" fontId="7" fillId="24" borderId="0" xfId="0" applyNumberFormat="1" applyFont="1" applyFill="1" applyAlignment="1">
      <alignment horizontal="center"/>
    </xf>
    <xf numFmtId="0" fontId="7" fillId="24" borderId="0" xfId="0" applyFont="1" applyFill="1" applyAlignment="1"/>
    <xf numFmtId="4" fontId="58" fillId="24" borderId="0" xfId="0" applyNumberFormat="1" applyFont="1" applyFill="1" applyBorder="1" applyAlignment="1"/>
    <xf numFmtId="1" fontId="47" fillId="24" borderId="0" xfId="0" applyNumberFormat="1" applyFont="1" applyFill="1" applyAlignment="1">
      <alignment vertical="center"/>
    </xf>
    <xf numFmtId="0" fontId="46" fillId="20" borderId="0" xfId="0" applyFont="1" applyFill="1" applyBorder="1" applyAlignment="1">
      <alignment horizontal="right"/>
    </xf>
    <xf numFmtId="0" fontId="99" fillId="7" borderId="0" xfId="0" applyFont="1" applyFill="1" applyBorder="1"/>
    <xf numFmtId="0" fontId="4" fillId="7" borderId="0" xfId="0" applyFont="1" applyFill="1" applyAlignment="1">
      <alignment horizontal="right"/>
    </xf>
    <xf numFmtId="0" fontId="34" fillId="7" borderId="0" xfId="0" applyFont="1" applyFill="1" applyBorder="1" applyAlignment="1">
      <alignment horizontal="right"/>
    </xf>
    <xf numFmtId="0" fontId="101" fillId="7" borderId="0" xfId="0" applyFont="1" applyFill="1" applyBorder="1"/>
    <xf numFmtId="0" fontId="4" fillId="0" borderId="0" xfId="0" applyFont="1" applyFill="1" applyBorder="1" applyAlignment="1">
      <alignment horizontal="right"/>
    </xf>
    <xf numFmtId="164" fontId="5" fillId="0" borderId="17" xfId="0" applyNumberFormat="1" applyFont="1" applyFill="1" applyBorder="1"/>
    <xf numFmtId="0" fontId="5" fillId="0" borderId="0" xfId="0" applyNumberFormat="1" applyFont="1" applyFill="1"/>
    <xf numFmtId="0" fontId="0" fillId="0" borderId="17" xfId="0" applyFill="1" applyBorder="1"/>
    <xf numFmtId="0" fontId="8" fillId="0" borderId="0" xfId="0" applyNumberFormat="1" applyFont="1" applyFill="1"/>
    <xf numFmtId="0" fontId="42" fillId="7" borderId="0" xfId="0" applyFont="1" applyFill="1" applyAlignment="1"/>
    <xf numFmtId="14" fontId="42" fillId="7" borderId="0" xfId="0" applyNumberFormat="1" applyFont="1" applyFill="1" applyBorder="1"/>
    <xf numFmtId="0" fontId="42" fillId="7" borderId="0" xfId="0" applyFont="1" applyFill="1" applyBorder="1" applyAlignment="1">
      <alignment horizontal="center"/>
    </xf>
    <xf numFmtId="0" fontId="42" fillId="7" borderId="0" xfId="0" applyFont="1" applyFill="1" applyBorder="1" applyAlignment="1">
      <alignment horizontal="center" vertical="center"/>
    </xf>
    <xf numFmtId="0" fontId="99" fillId="17" borderId="0" xfId="0" applyFont="1" applyFill="1" applyBorder="1" applyAlignment="1">
      <alignment horizontal="center"/>
    </xf>
    <xf numFmtId="0" fontId="99" fillId="17" borderId="0" xfId="0" applyFont="1" applyFill="1" applyBorder="1"/>
    <xf numFmtId="14" fontId="99" fillId="7" borderId="0" xfId="0" applyNumberFormat="1" applyFont="1" applyFill="1"/>
    <xf numFmtId="0" fontId="99" fillId="7" borderId="0" xfId="0" applyFont="1" applyFill="1" applyBorder="1" applyAlignment="1">
      <alignment horizontal="center"/>
    </xf>
    <xf numFmtId="0" fontId="99" fillId="7" borderId="0" xfId="0" applyFont="1" applyFill="1"/>
    <xf numFmtId="2" fontId="7" fillId="7" borderId="0" xfId="7" applyNumberFormat="1" applyFont="1" applyFill="1" applyBorder="1" applyAlignment="1"/>
    <xf numFmtId="0" fontId="104" fillId="7" borderId="0" xfId="0" applyFont="1" applyFill="1" applyBorder="1"/>
    <xf numFmtId="0" fontId="102" fillId="7" borderId="0" xfId="0" applyFont="1" applyFill="1" applyBorder="1"/>
    <xf numFmtId="14" fontId="106" fillId="7" borderId="0" xfId="0" applyNumberFormat="1" applyFont="1" applyFill="1" applyBorder="1"/>
    <xf numFmtId="0" fontId="7" fillId="7" borderId="0" xfId="0" applyFont="1" applyFill="1" applyAlignment="1">
      <alignment horizontal="right"/>
    </xf>
    <xf numFmtId="2" fontId="7" fillId="7" borderId="0" xfId="8" applyNumberFormat="1" applyFont="1" applyFill="1" applyBorder="1" applyAlignment="1">
      <alignment horizontal="right"/>
    </xf>
    <xf numFmtId="169" fontId="7" fillId="7" borderId="0" xfId="7" applyNumberFormat="1" applyFont="1" applyFill="1" applyBorder="1" applyAlignment="1">
      <alignment horizontal="right"/>
    </xf>
    <xf numFmtId="0" fontId="103" fillId="7" borderId="0" xfId="0" applyFont="1" applyFill="1" applyAlignment="1"/>
    <xf numFmtId="164" fontId="108" fillId="7" borderId="0" xfId="0" applyNumberFormat="1" applyFont="1" applyFill="1" applyAlignment="1"/>
    <xf numFmtId="164" fontId="109" fillId="7" borderId="0" xfId="0" applyNumberFormat="1" applyFont="1" applyFill="1"/>
    <xf numFmtId="0" fontId="110" fillId="7" borderId="0" xfId="0" applyFont="1" applyFill="1"/>
    <xf numFmtId="0" fontId="109" fillId="7" borderId="0" xfId="0" applyFont="1" applyFill="1"/>
    <xf numFmtId="2" fontId="35" fillId="7" borderId="0" xfId="7" applyNumberFormat="1" applyFont="1" applyFill="1" applyBorder="1" applyAlignment="1">
      <alignment horizontal="right" vertical="top"/>
    </xf>
    <xf numFmtId="2" fontId="7" fillId="7" borderId="0" xfId="7" applyNumberFormat="1" applyFont="1" applyFill="1" applyBorder="1" applyAlignment="1">
      <alignment horizontal="right" vertical="top"/>
    </xf>
    <xf numFmtId="2" fontId="7" fillId="7" borderId="0" xfId="9" applyNumberFormat="1" applyFont="1" applyFill="1" applyBorder="1" applyAlignment="1">
      <alignment horizontal="right" vertical="top"/>
    </xf>
    <xf numFmtId="0" fontId="53" fillId="7" borderId="0" xfId="0" applyFont="1" applyFill="1" applyAlignment="1">
      <alignment horizontal="right"/>
    </xf>
    <xf numFmtId="4" fontId="4" fillId="20" borderId="0" xfId="0" applyNumberFormat="1" applyFont="1" applyFill="1" applyBorder="1" applyAlignment="1"/>
    <xf numFmtId="0" fontId="4" fillId="20" borderId="0" xfId="0" applyFont="1" applyFill="1" applyBorder="1" applyAlignment="1">
      <alignment horizontal="right"/>
    </xf>
    <xf numFmtId="4" fontId="4" fillId="7" borderId="0" xfId="0" applyNumberFormat="1" applyFont="1" applyFill="1" applyBorder="1" applyAlignment="1">
      <alignment horizontal="right"/>
    </xf>
    <xf numFmtId="4" fontId="4" fillId="20" borderId="0" xfId="0" applyNumberFormat="1" applyFont="1" applyFill="1" applyAlignment="1">
      <alignment horizontal="center"/>
    </xf>
    <xf numFmtId="0" fontId="4" fillId="20" borderId="0" xfId="0" applyFont="1" applyFill="1" applyAlignment="1">
      <alignment horizontal="right"/>
    </xf>
    <xf numFmtId="0" fontId="23" fillId="0" borderId="11" xfId="0" applyFont="1" applyBorder="1" applyAlignment="1">
      <alignment horizontal="left"/>
    </xf>
    <xf numFmtId="4" fontId="23" fillId="0" borderId="11" xfId="0" applyNumberFormat="1" applyFont="1" applyBorder="1" applyAlignment="1">
      <alignment horizontal="left"/>
    </xf>
    <xf numFmtId="0" fontId="113" fillId="7" borderId="0" xfId="0" applyFont="1" applyFill="1" applyAlignment="1"/>
    <xf numFmtId="0" fontId="113" fillId="7" borderId="0" xfId="0" applyFont="1" applyFill="1"/>
    <xf numFmtId="2" fontId="113" fillId="7" borderId="0" xfId="7" applyNumberFormat="1" applyFont="1" applyFill="1" applyBorder="1" applyAlignment="1">
      <alignment horizontal="right"/>
    </xf>
    <xf numFmtId="164" fontId="113" fillId="7" borderId="0" xfId="0" applyNumberFormat="1" applyFont="1" applyFill="1" applyAlignment="1"/>
    <xf numFmtId="164" fontId="113" fillId="7" borderId="0" xfId="0" applyNumberFormat="1" applyFont="1" applyFill="1"/>
    <xf numFmtId="0" fontId="115" fillId="7" borderId="0" xfId="0" applyFont="1" applyFill="1"/>
    <xf numFmtId="14" fontId="7" fillId="23" borderId="0" xfId="0" applyNumberFormat="1" applyFont="1" applyFill="1" applyBorder="1" applyAlignment="1"/>
    <xf numFmtId="0" fontId="4" fillId="23" borderId="0" xfId="0" applyFont="1" applyFill="1" applyAlignment="1"/>
    <xf numFmtId="4" fontId="4" fillId="23" borderId="0" xfId="0" applyNumberFormat="1" applyFont="1" applyFill="1" applyAlignment="1"/>
    <xf numFmtId="4" fontId="4" fillId="23" borderId="0" xfId="0" applyNumberFormat="1" applyFont="1" applyFill="1" applyAlignment="1">
      <alignment horizontal="center"/>
    </xf>
    <xf numFmtId="4" fontId="112" fillId="23" borderId="0" xfId="0" applyNumberFormat="1" applyFont="1" applyFill="1" applyBorder="1" applyAlignment="1"/>
    <xf numFmtId="1" fontId="4" fillId="23" borderId="0" xfId="0" applyNumberFormat="1" applyFont="1" applyFill="1" applyAlignment="1">
      <alignment vertical="center"/>
    </xf>
    <xf numFmtId="0" fontId="4" fillId="23" borderId="0" xfId="0" applyFont="1" applyFill="1" applyAlignment="1">
      <alignment vertical="center"/>
    </xf>
    <xf numFmtId="14" fontId="4" fillId="23" borderId="0" xfId="0" applyNumberFormat="1" applyFont="1" applyFill="1" applyBorder="1" applyAlignment="1"/>
    <xf numFmtId="0" fontId="42" fillId="23" borderId="0" xfId="0" applyFont="1" applyFill="1" applyAlignment="1"/>
    <xf numFmtId="4" fontId="42" fillId="23" borderId="0" xfId="0" applyNumberFormat="1" applyFont="1" applyFill="1" applyAlignment="1"/>
    <xf numFmtId="4" fontId="42" fillId="23" borderId="0" xfId="0" applyNumberFormat="1" applyFont="1" applyFill="1" applyAlignment="1">
      <alignment horizontal="center"/>
    </xf>
    <xf numFmtId="4" fontId="116" fillId="23" borderId="0" xfId="0" applyNumberFormat="1" applyFont="1" applyFill="1" applyBorder="1" applyAlignment="1"/>
    <xf numFmtId="1" fontId="42" fillId="23" borderId="0" xfId="0" applyNumberFormat="1" applyFont="1" applyFill="1" applyAlignment="1">
      <alignment vertical="center"/>
    </xf>
    <xf numFmtId="0" fontId="42" fillId="23" borderId="0" xfId="0" applyFont="1" applyFill="1" applyAlignment="1">
      <alignment vertical="center"/>
    </xf>
    <xf numFmtId="0" fontId="96" fillId="23" borderId="0" xfId="0" applyNumberFormat="1" applyFont="1" applyFill="1" applyBorder="1" applyAlignment="1">
      <alignment horizontal="right"/>
    </xf>
    <xf numFmtId="0" fontId="96" fillId="23" borderId="0" xfId="0" applyFont="1" applyFill="1" applyBorder="1" applyAlignment="1">
      <alignment horizontal="right"/>
    </xf>
    <xf numFmtId="0" fontId="96" fillId="7" borderId="0" xfId="0" applyFont="1" applyFill="1" applyBorder="1" applyAlignment="1">
      <alignment horizontal="right"/>
    </xf>
    <xf numFmtId="0" fontId="4" fillId="23" borderId="0" xfId="0" applyFont="1" applyFill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0" fontId="6" fillId="23" borderId="0" xfId="0" applyFont="1" applyFill="1" applyAlignment="1">
      <alignment horizontal="center"/>
    </xf>
    <xf numFmtId="4" fontId="117" fillId="23" borderId="0" xfId="0" applyNumberFormat="1" applyFont="1" applyFill="1" applyBorder="1" applyAlignment="1"/>
    <xf numFmtId="0" fontId="13" fillId="23" borderId="0" xfId="0" applyFont="1" applyFill="1" applyAlignment="1"/>
    <xf numFmtId="0" fontId="13" fillId="23" borderId="0" xfId="0" applyFont="1" applyFill="1" applyAlignment="1">
      <alignment vertical="center"/>
    </xf>
    <xf numFmtId="4" fontId="8" fillId="23" borderId="0" xfId="0" applyNumberFormat="1" applyFont="1" applyFill="1"/>
    <xf numFmtId="0" fontId="8" fillId="23" borderId="0" xfId="0" applyFont="1" applyFill="1"/>
    <xf numFmtId="0" fontId="8" fillId="23" borderId="0" xfId="0" applyFont="1" applyFill="1" applyBorder="1" applyAlignment="1">
      <alignment horizontal="center"/>
    </xf>
    <xf numFmtId="4" fontId="8" fillId="23" borderId="0" xfId="0" applyNumberFormat="1" applyFont="1" applyFill="1" applyAlignment="1">
      <alignment horizontal="center"/>
    </xf>
    <xf numFmtId="0" fontId="8" fillId="23" borderId="0" xfId="0" applyFont="1" applyFill="1" applyBorder="1"/>
    <xf numFmtId="4" fontId="7" fillId="23" borderId="0" xfId="0" applyNumberFormat="1" applyFont="1" applyFill="1"/>
    <xf numFmtId="0" fontId="7" fillId="23" borderId="0" xfId="0" applyFont="1" applyFill="1"/>
    <xf numFmtId="0" fontId="7" fillId="23" borderId="0" xfId="0" applyFont="1" applyFill="1" applyBorder="1"/>
    <xf numFmtId="0" fontId="4" fillId="23" borderId="0" xfId="0" applyFont="1" applyFill="1" applyAlignment="1">
      <alignment horizontal="center"/>
    </xf>
    <xf numFmtId="0" fontId="14" fillId="23" borderId="0" xfId="0" applyFont="1" applyFill="1" applyAlignment="1">
      <alignment horizontal="center"/>
    </xf>
    <xf numFmtId="0" fontId="103" fillId="23" borderId="0" xfId="0" applyFont="1" applyFill="1"/>
    <xf numFmtId="0" fontId="1" fillId="23" borderId="0" xfId="0" applyFont="1" applyFill="1"/>
    <xf numFmtId="2" fontId="34" fillId="23" borderId="0" xfId="0" applyNumberFormat="1" applyFont="1" applyFill="1" applyBorder="1" applyAlignment="1">
      <alignment horizontal="center"/>
    </xf>
    <xf numFmtId="0" fontId="4" fillId="24" borderId="0" xfId="0" applyFont="1" applyFill="1" applyAlignment="1"/>
    <xf numFmtId="4" fontId="4" fillId="24" borderId="0" xfId="0" applyNumberFormat="1" applyFont="1" applyFill="1" applyAlignment="1"/>
    <xf numFmtId="2" fontId="34" fillId="24" borderId="0" xfId="0" applyNumberFormat="1" applyFont="1" applyFill="1" applyBorder="1" applyAlignment="1">
      <alignment horizontal="center"/>
    </xf>
    <xf numFmtId="4" fontId="112" fillId="24" borderId="0" xfId="0" applyNumberFormat="1" applyFont="1" applyFill="1" applyBorder="1" applyAlignment="1"/>
    <xf numFmtId="1" fontId="103" fillId="24" borderId="0" xfId="0" applyNumberFormat="1" applyFont="1" applyFill="1" applyAlignment="1">
      <alignment vertical="center"/>
    </xf>
    <xf numFmtId="0" fontId="103" fillId="24" borderId="0" xfId="0" applyFont="1" applyFill="1" applyAlignment="1">
      <alignment vertical="center"/>
    </xf>
    <xf numFmtId="14" fontId="103" fillId="24" borderId="0" xfId="0" applyNumberFormat="1" applyFont="1" applyFill="1" applyBorder="1" applyAlignment="1"/>
    <xf numFmtId="0" fontId="103" fillId="23" borderId="0" xfId="0" applyFont="1" applyFill="1" applyAlignment="1"/>
    <xf numFmtId="4" fontId="103" fillId="23" borderId="0" xfId="0" applyNumberFormat="1" applyFont="1" applyFill="1" applyAlignment="1"/>
    <xf numFmtId="2" fontId="104" fillId="23" borderId="0" xfId="0" applyNumberFormat="1" applyFont="1" applyFill="1" applyBorder="1" applyAlignment="1">
      <alignment horizontal="center"/>
    </xf>
    <xf numFmtId="4" fontId="103" fillId="23" borderId="0" xfId="0" applyNumberFormat="1" applyFont="1" applyFill="1" applyBorder="1" applyAlignment="1"/>
    <xf numFmtId="1" fontId="107" fillId="23" borderId="0" xfId="0" applyNumberFormat="1" applyFont="1" applyFill="1" applyAlignment="1">
      <alignment vertical="center"/>
    </xf>
    <xf numFmtId="0" fontId="103" fillId="23" borderId="0" xfId="0" applyFont="1" applyFill="1" applyAlignment="1">
      <alignment vertical="center"/>
    </xf>
    <xf numFmtId="14" fontId="103" fillId="23" borderId="0" xfId="0" applyNumberFormat="1" applyFont="1" applyFill="1" applyBorder="1" applyAlignment="1"/>
    <xf numFmtId="4" fontId="0" fillId="23" borderId="0" xfId="0" applyNumberFormat="1" applyFill="1"/>
    <xf numFmtId="0" fontId="0" fillId="23" borderId="0" xfId="0" applyFill="1"/>
    <xf numFmtId="4" fontId="15" fillId="23" borderId="0" xfId="0" applyNumberFormat="1" applyFont="1" applyFill="1" applyBorder="1" applyAlignment="1"/>
    <xf numFmtId="4" fontId="31" fillId="23" borderId="0" xfId="0" applyNumberFormat="1" applyFont="1" applyFill="1"/>
    <xf numFmtId="0" fontId="31" fillId="23" borderId="0" xfId="0" applyFont="1" applyFill="1"/>
    <xf numFmtId="0" fontId="111" fillId="23" borderId="0" xfId="0" applyFont="1" applyFill="1" applyBorder="1" applyAlignment="1">
      <alignment horizontal="left"/>
    </xf>
    <xf numFmtId="0" fontId="1" fillId="23" borderId="0" xfId="0" applyFont="1" applyFill="1" applyBorder="1" applyAlignment="1">
      <alignment horizontal="center"/>
    </xf>
    <xf numFmtId="4" fontId="8" fillId="23" borderId="0" xfId="0" applyNumberFormat="1" applyFont="1" applyFill="1" applyBorder="1"/>
    <xf numFmtId="0" fontId="1" fillId="23" borderId="0" xfId="0" applyFont="1" applyFill="1" applyBorder="1" applyAlignment="1">
      <alignment horizontal="right"/>
    </xf>
    <xf numFmtId="0" fontId="1" fillId="23" borderId="0" xfId="0" applyFont="1" applyFill="1" applyBorder="1"/>
    <xf numFmtId="0" fontId="33" fillId="23" borderId="0" xfId="1" applyFont="1" applyFill="1" applyBorder="1" applyAlignment="1">
      <alignment horizontal="center"/>
    </xf>
    <xf numFmtId="4" fontId="7" fillId="23" borderId="0" xfId="0" applyNumberFormat="1" applyFont="1" applyFill="1" applyBorder="1"/>
    <xf numFmtId="0" fontId="113" fillId="23" borderId="0" xfId="0" applyFont="1" applyFill="1"/>
    <xf numFmtId="0" fontId="114" fillId="23" borderId="0" xfId="0" applyFont="1" applyFill="1" applyAlignment="1">
      <alignment horizontal="center"/>
    </xf>
    <xf numFmtId="0" fontId="114" fillId="23" borderId="0" xfId="0" applyFont="1" applyFill="1" applyAlignment="1">
      <alignment horizontal="right"/>
    </xf>
    <xf numFmtId="4" fontId="113" fillId="23" borderId="0" xfId="0" applyNumberFormat="1" applyFont="1" applyFill="1" applyBorder="1" applyAlignment="1"/>
    <xf numFmtId="0" fontId="113" fillId="23" borderId="0" xfId="0" applyFont="1" applyFill="1" applyAlignment="1"/>
    <xf numFmtId="0" fontId="46" fillId="24" borderId="0" xfId="0" applyFont="1" applyFill="1" applyBorder="1" applyAlignment="1">
      <alignment horizontal="right"/>
    </xf>
    <xf numFmtId="0" fontId="35" fillId="24" borderId="0" xfId="0" applyNumberFormat="1" applyFont="1" applyFill="1" applyBorder="1" applyAlignment="1">
      <alignment horizontal="right"/>
    </xf>
    <xf numFmtId="0" fontId="35" fillId="24" borderId="0" xfId="0" applyFont="1" applyFill="1" applyBorder="1" applyAlignment="1">
      <alignment horizontal="right"/>
    </xf>
    <xf numFmtId="4" fontId="27" fillId="24" borderId="0" xfId="0" applyNumberFormat="1" applyFont="1" applyFill="1" applyBorder="1" applyAlignment="1">
      <alignment horizontal="right"/>
    </xf>
    <xf numFmtId="4" fontId="46" fillId="24" borderId="0" xfId="0" applyNumberFormat="1" applyFont="1" applyFill="1" applyAlignment="1">
      <alignment horizontal="right"/>
    </xf>
    <xf numFmtId="0" fontId="46" fillId="24" borderId="0" xfId="0" applyFont="1" applyFill="1" applyAlignment="1">
      <alignment horizontal="right"/>
    </xf>
    <xf numFmtId="0" fontId="5" fillId="24" borderId="0" xfId="0" applyFont="1" applyFill="1" applyBorder="1" applyAlignment="1">
      <alignment horizontal="center"/>
    </xf>
    <xf numFmtId="4" fontId="5" fillId="24" borderId="0" xfId="0" applyNumberFormat="1" applyFont="1" applyFill="1"/>
    <xf numFmtId="0" fontId="5" fillId="24" borderId="0" xfId="0" applyFont="1" applyFill="1"/>
    <xf numFmtId="4" fontId="4" fillId="24" borderId="0" xfId="0" applyNumberFormat="1" applyFont="1" applyFill="1" applyAlignment="1">
      <alignment horizontal="center"/>
    </xf>
    <xf numFmtId="0" fontId="4" fillId="24" borderId="0" xfId="0" applyFont="1" applyFill="1" applyAlignment="1">
      <alignment horizontal="right"/>
    </xf>
    <xf numFmtId="4" fontId="4" fillId="24" borderId="0" xfId="0" applyNumberFormat="1" applyFont="1" applyFill="1" applyBorder="1"/>
    <xf numFmtId="0" fontId="4" fillId="24" borderId="0" xfId="0" applyFont="1" applyFill="1" applyBorder="1"/>
    <xf numFmtId="0" fontId="4" fillId="24" borderId="0" xfId="0" applyFont="1" applyFill="1" applyBorder="1" applyAlignment="1">
      <alignment horizontal="right"/>
    </xf>
    <xf numFmtId="0" fontId="105" fillId="24" borderId="0" xfId="0" applyFont="1" applyFill="1" applyBorder="1"/>
    <xf numFmtId="0" fontId="0" fillId="24" borderId="0" xfId="0" applyNumberFormat="1" applyFill="1" applyBorder="1" applyAlignment="1">
      <alignment horizontal="right"/>
    </xf>
    <xf numFmtId="4" fontId="0" fillId="24" borderId="0" xfId="0" applyNumberFormat="1" applyFill="1" applyBorder="1" applyAlignment="1">
      <alignment horizontal="right"/>
    </xf>
    <xf numFmtId="0" fontId="0" fillId="24" borderId="0" xfId="0" applyFill="1" applyBorder="1" applyAlignment="1">
      <alignment horizontal="right"/>
    </xf>
    <xf numFmtId="0" fontId="1" fillId="24" borderId="0" xfId="0" applyFont="1" applyFill="1" applyBorder="1" applyAlignment="1">
      <alignment horizontal="right"/>
    </xf>
    <xf numFmtId="0" fontId="8" fillId="24" borderId="0" xfId="0" applyFont="1" applyFill="1" applyBorder="1"/>
    <xf numFmtId="4" fontId="8" fillId="24" borderId="0" xfId="0" applyNumberFormat="1" applyFont="1" applyFill="1"/>
    <xf numFmtId="0" fontId="8" fillId="24" borderId="0" xfId="0" applyFont="1" applyFill="1"/>
    <xf numFmtId="4" fontId="7" fillId="24" borderId="0" xfId="0" applyNumberFormat="1" applyFont="1" applyFill="1"/>
    <xf numFmtId="0" fontId="7" fillId="24" borderId="0" xfId="0" applyFont="1" applyFill="1"/>
    <xf numFmtId="0" fontId="7" fillId="24" borderId="0" xfId="0" applyFont="1" applyFill="1" applyBorder="1"/>
    <xf numFmtId="2" fontId="35" fillId="24" borderId="0" xfId="0" applyNumberFormat="1" applyFont="1" applyFill="1" applyBorder="1" applyAlignment="1">
      <alignment horizontal="center"/>
    </xf>
    <xf numFmtId="0" fontId="7" fillId="24" borderId="0" xfId="0" applyFont="1" applyFill="1" applyAlignment="1">
      <alignment horizontal="right"/>
    </xf>
    <xf numFmtId="2" fontId="7" fillId="24" borderId="0" xfId="0" applyNumberFormat="1" applyFont="1" applyFill="1" applyAlignment="1">
      <alignment horizontal="center"/>
    </xf>
    <xf numFmtId="0" fontId="30" fillId="24" borderId="0" xfId="0" applyNumberFormat="1" applyFont="1" applyFill="1" applyBorder="1" applyAlignment="1">
      <alignment horizontal="right"/>
    </xf>
    <xf numFmtId="4" fontId="30" fillId="24" borderId="0" xfId="0" applyNumberFormat="1" applyFont="1" applyFill="1" applyBorder="1" applyAlignment="1">
      <alignment horizontal="right"/>
    </xf>
    <xf numFmtId="0" fontId="30" fillId="24" borderId="0" xfId="0" applyFont="1" applyFill="1" applyBorder="1" applyAlignment="1">
      <alignment horizontal="right"/>
    </xf>
    <xf numFmtId="0" fontId="7" fillId="24" borderId="0" xfId="0" applyFont="1" applyFill="1" applyAlignment="1">
      <alignment horizontal="center"/>
    </xf>
    <xf numFmtId="0" fontId="47" fillId="24" borderId="0" xfId="0" applyFont="1" applyFill="1"/>
    <xf numFmtId="0" fontId="5" fillId="24" borderId="0" xfId="0" applyFont="1" applyFill="1" applyBorder="1"/>
    <xf numFmtId="4" fontId="7" fillId="24" borderId="0" xfId="0" applyNumberFormat="1" applyFont="1" applyFill="1" applyAlignment="1"/>
    <xf numFmtId="0" fontId="8" fillId="24" borderId="0" xfId="0" applyFont="1" applyFill="1" applyBorder="1" applyAlignment="1">
      <alignment horizontal="center"/>
    </xf>
    <xf numFmtId="4" fontId="0" fillId="24" borderId="0" xfId="0" applyNumberFormat="1" applyFill="1"/>
    <xf numFmtId="0" fontId="0" fillId="24" borderId="0" xfId="0" applyFill="1"/>
    <xf numFmtId="4" fontId="15" fillId="24" borderId="0" xfId="0" applyNumberFormat="1" applyFont="1" applyFill="1" applyBorder="1" applyAlignment="1"/>
    <xf numFmtId="4" fontId="31" fillId="24" borderId="0" xfId="0" applyNumberFormat="1" applyFont="1" applyFill="1"/>
    <xf numFmtId="0" fontId="31" fillId="24" borderId="0" xfId="0" applyFont="1" applyFill="1"/>
    <xf numFmtId="3" fontId="4" fillId="24" borderId="0" xfId="0" applyNumberFormat="1" applyFont="1" applyFill="1" applyAlignment="1">
      <alignment horizontal="center"/>
    </xf>
    <xf numFmtId="0" fontId="1" fillId="24" borderId="0" xfId="0" applyFont="1" applyFill="1"/>
    <xf numFmtId="0" fontId="1" fillId="24" borderId="0" xfId="0" applyFont="1" applyFill="1" applyBorder="1"/>
    <xf numFmtId="4" fontId="1" fillId="24" borderId="0" xfId="0" applyNumberFormat="1" applyFont="1" applyFill="1"/>
    <xf numFmtId="0" fontId="99" fillId="24" borderId="0" xfId="0" applyFont="1" applyFill="1" applyBorder="1"/>
    <xf numFmtId="0" fontId="97" fillId="24" borderId="0" xfId="0" applyFont="1" applyFill="1" applyBorder="1" applyAlignment="1">
      <alignment horizontal="right"/>
    </xf>
    <xf numFmtId="0" fontId="33" fillId="24" borderId="0" xfId="1" applyFont="1" applyFill="1" applyBorder="1" applyAlignment="1">
      <alignment horizontal="center"/>
    </xf>
    <xf numFmtId="4" fontId="8" fillId="24" borderId="0" xfId="0" applyNumberFormat="1" applyFont="1" applyFill="1" applyBorder="1"/>
    <xf numFmtId="1" fontId="8" fillId="24" borderId="0" xfId="0" applyNumberFormat="1" applyFont="1" applyFill="1"/>
    <xf numFmtId="0" fontId="99" fillId="24" borderId="0" xfId="0" applyFont="1" applyFill="1"/>
    <xf numFmtId="4" fontId="8" fillId="24" borderId="0" xfId="0" applyNumberFormat="1" applyFont="1" applyFill="1" applyAlignment="1">
      <alignment horizontal="right"/>
    </xf>
    <xf numFmtId="0" fontId="0" fillId="24" borderId="0" xfId="0" applyFill="1" applyBorder="1" applyAlignment="1">
      <alignment horizontal="center"/>
    </xf>
    <xf numFmtId="0" fontId="8" fillId="24" borderId="0" xfId="0" applyFont="1" applyFill="1" applyAlignment="1">
      <alignment horizontal="center"/>
    </xf>
    <xf numFmtId="4" fontId="8" fillId="24" borderId="0" xfId="0" applyNumberFormat="1" applyFont="1" applyFill="1" applyAlignment="1">
      <alignment horizontal="center"/>
    </xf>
    <xf numFmtId="4" fontId="7" fillId="24" borderId="0" xfId="0" applyNumberFormat="1" applyFont="1" applyFill="1" applyBorder="1" applyAlignment="1">
      <alignment horizontal="center"/>
    </xf>
    <xf numFmtId="0" fontId="22" fillId="24" borderId="0" xfId="0" applyFont="1" applyFill="1" applyAlignment="1"/>
    <xf numFmtId="4" fontId="5" fillId="24" borderId="0" xfId="0" applyNumberFormat="1" applyFont="1" applyFill="1" applyAlignment="1">
      <alignment horizontal="center"/>
    </xf>
    <xf numFmtId="0" fontId="5" fillId="24" borderId="0" xfId="0" applyFont="1" applyFill="1" applyAlignment="1">
      <alignment horizontal="right"/>
    </xf>
    <xf numFmtId="0" fontId="5" fillId="24" borderId="0" xfId="0" applyFont="1" applyFill="1" applyBorder="1" applyAlignment="1">
      <alignment horizontal="right"/>
    </xf>
    <xf numFmtId="0" fontId="80" fillId="24" borderId="0" xfId="0" applyFont="1" applyFill="1" applyBorder="1"/>
    <xf numFmtId="4" fontId="15" fillId="24" borderId="0" xfId="0" applyNumberFormat="1" applyFont="1" applyFill="1"/>
    <xf numFmtId="0" fontId="7" fillId="24" borderId="0" xfId="0" applyFont="1" applyFill="1" applyBorder="1" applyAlignment="1">
      <alignment horizontal="center"/>
    </xf>
    <xf numFmtId="4" fontId="7" fillId="24" borderId="0" xfId="0" applyNumberFormat="1" applyFont="1" applyFill="1" applyBorder="1"/>
    <xf numFmtId="0" fontId="7" fillId="24" borderId="0" xfId="0" applyFont="1" applyFill="1" applyBorder="1" applyAlignment="1">
      <alignment horizontal="right"/>
    </xf>
    <xf numFmtId="4" fontId="7" fillId="24" borderId="0" xfId="0" applyNumberFormat="1" applyFont="1" applyFill="1" applyBorder="1" applyAlignment="1">
      <alignment horizontal="right"/>
    </xf>
    <xf numFmtId="0" fontId="3" fillId="24" borderId="0" xfId="0" applyFont="1" applyFill="1"/>
    <xf numFmtId="43" fontId="7" fillId="7" borderId="0" xfId="9" applyNumberFormat="1" applyFont="1" applyFill="1" applyAlignment="1">
      <alignment horizontal="right"/>
    </xf>
    <xf numFmtId="0" fontId="47" fillId="24" borderId="0" xfId="0" applyFont="1" applyFill="1" applyBorder="1" applyAlignment="1">
      <alignment horizontal="right"/>
    </xf>
    <xf numFmtId="0" fontId="47" fillId="7" borderId="0" xfId="0" applyFont="1" applyFill="1" applyBorder="1"/>
    <xf numFmtId="0" fontId="96" fillId="24" borderId="0" xfId="0" applyFont="1" applyFill="1" applyBorder="1"/>
    <xf numFmtId="0" fontId="96" fillId="7" borderId="0" xfId="0" applyFont="1" applyFill="1" applyBorder="1"/>
    <xf numFmtId="4" fontId="99" fillId="17" borderId="0" xfId="0" applyNumberFormat="1" applyFont="1" applyFill="1"/>
    <xf numFmtId="4" fontId="99" fillId="7" borderId="0" xfId="0" applyNumberFormat="1" applyFont="1" applyFill="1"/>
    <xf numFmtId="4" fontId="99" fillId="20" borderId="0" xfId="0" applyNumberFormat="1" applyFont="1" applyFill="1"/>
    <xf numFmtId="0" fontId="99" fillId="20" borderId="0" xfId="0" applyFont="1" applyFill="1" applyBorder="1"/>
    <xf numFmtId="4" fontId="99" fillId="24" borderId="0" xfId="0" applyNumberFormat="1" applyFont="1" applyFill="1"/>
    <xf numFmtId="4" fontId="99" fillId="24" borderId="0" xfId="0" applyNumberFormat="1" applyFont="1" applyFill="1" applyBorder="1"/>
    <xf numFmtId="43" fontId="7" fillId="0" borderId="0" xfId="9" applyFont="1" applyFill="1" applyAlignment="1">
      <alignment horizontal="center" vertical="center"/>
    </xf>
    <xf numFmtId="4" fontId="103" fillId="7" borderId="0" xfId="0" applyNumberFormat="1" applyFont="1" applyFill="1" applyAlignment="1"/>
    <xf numFmtId="4" fontId="103" fillId="7" borderId="0" xfId="0" applyNumberFormat="1" applyFont="1" applyFill="1" applyAlignment="1">
      <alignment horizontal="center"/>
    </xf>
    <xf numFmtId="4" fontId="103" fillId="12" borderId="0" xfId="0" applyNumberFormat="1" applyFont="1" applyFill="1" applyBorder="1" applyAlignment="1"/>
    <xf numFmtId="0" fontId="103" fillId="12" borderId="0" xfId="0" applyFont="1" applyFill="1" applyAlignment="1"/>
    <xf numFmtId="1" fontId="103" fillId="7" borderId="0" xfId="0" applyNumberFormat="1" applyFont="1" applyFill="1" applyAlignment="1">
      <alignment vertical="center"/>
    </xf>
    <xf numFmtId="0" fontId="103" fillId="7" borderId="0" xfId="0" applyFont="1" applyFill="1" applyAlignment="1">
      <alignment vertical="center"/>
    </xf>
    <xf numFmtId="14" fontId="103" fillId="7" borderId="0" xfId="0" applyNumberFormat="1" applyFont="1" applyFill="1" applyBorder="1" applyAlignment="1"/>
    <xf numFmtId="164" fontId="103" fillId="7" borderId="0" xfId="0" applyNumberFormat="1" applyFont="1" applyFill="1" applyAlignment="1"/>
    <xf numFmtId="164" fontId="118" fillId="7" borderId="0" xfId="0" applyNumberFormat="1" applyFont="1" applyFill="1"/>
    <xf numFmtId="0" fontId="119" fillId="7" borderId="0" xfId="0" applyFont="1" applyFill="1"/>
    <xf numFmtId="0" fontId="118" fillId="7" borderId="0" xfId="0" applyFont="1" applyFill="1"/>
    <xf numFmtId="0" fontId="108" fillId="7" borderId="0" xfId="0" applyFont="1" applyFill="1" applyAlignment="1"/>
    <xf numFmtId="4" fontId="23" fillId="0" borderId="18" xfId="0" applyNumberFormat="1" applyFont="1" applyBorder="1" applyAlignment="1">
      <alignment horizontal="left"/>
    </xf>
    <xf numFmtId="4" fontId="23" fillId="0" borderId="16" xfId="0" applyNumberFormat="1" applyFont="1" applyBorder="1" applyAlignment="1">
      <alignment horizontal="left"/>
    </xf>
    <xf numFmtId="3" fontId="4" fillId="0" borderId="11" xfId="0" applyNumberFormat="1" applyFont="1" applyBorder="1" applyAlignment="1">
      <alignment horizontal="center"/>
    </xf>
    <xf numFmtId="2" fontId="30" fillId="7" borderId="0" xfId="0" applyNumberFormat="1" applyFont="1" applyFill="1"/>
    <xf numFmtId="2" fontId="23" fillId="0" borderId="11" xfId="0" applyNumberFormat="1" applyFont="1" applyBorder="1" applyAlignment="1">
      <alignment horizontal="center"/>
    </xf>
    <xf numFmtId="2" fontId="103" fillId="0" borderId="0" xfId="1" applyNumberFormat="1" applyFont="1" applyFill="1" applyBorder="1" applyAlignment="1">
      <alignment horizontal="center"/>
    </xf>
    <xf numFmtId="1" fontId="107" fillId="7" borderId="0" xfId="0" applyNumberFormat="1" applyFont="1" applyFill="1" applyAlignment="1">
      <alignment vertical="center"/>
    </xf>
    <xf numFmtId="4" fontId="5" fillId="13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4" fontId="5" fillId="13" borderId="0" xfId="0" applyNumberFormat="1" applyFont="1" applyFill="1"/>
    <xf numFmtId="0" fontId="5" fillId="13" borderId="0" xfId="0" applyFont="1" applyFill="1"/>
    <xf numFmtId="2" fontId="3" fillId="13" borderId="0" xfId="0" applyNumberFormat="1" applyFont="1" applyFill="1" applyAlignment="1">
      <alignment horizontal="center"/>
    </xf>
    <xf numFmtId="4" fontId="13" fillId="16" borderId="25" xfId="0" applyNumberFormat="1" applyFont="1" applyFill="1" applyBorder="1" applyAlignment="1">
      <alignment horizontal="left"/>
    </xf>
    <xf numFmtId="3" fontId="88" fillId="16" borderId="26" xfId="0" applyNumberFormat="1" applyFont="1" applyFill="1" applyBorder="1" applyAlignment="1">
      <alignment horizontal="center"/>
    </xf>
    <xf numFmtId="164" fontId="42" fillId="16" borderId="11" xfId="0" applyNumberFormat="1" applyFont="1" applyFill="1" applyBorder="1"/>
    <xf numFmtId="165" fontId="4" fillId="16" borderId="42" xfId="0" applyNumberFormat="1" applyFont="1" applyFill="1" applyBorder="1"/>
    <xf numFmtId="4" fontId="0" fillId="16" borderId="16" xfId="0" applyNumberFormat="1" applyFill="1" applyBorder="1"/>
    <xf numFmtId="2" fontId="4" fillId="16" borderId="11" xfId="0" applyNumberFormat="1" applyFont="1" applyFill="1" applyBorder="1" applyAlignment="1">
      <alignment horizontal="center"/>
    </xf>
    <xf numFmtId="0" fontId="4" fillId="16" borderId="18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4" fontId="4" fillId="16" borderId="16" xfId="0" applyNumberFormat="1" applyFont="1" applyFill="1" applyBorder="1" applyAlignment="1">
      <alignment horizontal="center"/>
    </xf>
    <xf numFmtId="3" fontId="4" fillId="16" borderId="11" xfId="0" applyNumberFormat="1" applyFont="1" applyFill="1" applyBorder="1" applyAlignment="1">
      <alignment horizontal="center"/>
    </xf>
    <xf numFmtId="0" fontId="0" fillId="16" borderId="0" xfId="0" applyFill="1"/>
    <xf numFmtId="4" fontId="4" fillId="16" borderId="27" xfId="0" applyNumberFormat="1" applyFont="1" applyFill="1" applyBorder="1"/>
    <xf numFmtId="0" fontId="4" fillId="16" borderId="16" xfId="0" applyFont="1" applyFill="1" applyBorder="1"/>
    <xf numFmtId="4" fontId="87" fillId="16" borderId="12" xfId="0" applyNumberFormat="1" applyFont="1" applyFill="1" applyBorder="1" applyAlignment="1">
      <alignment horizontal="left"/>
    </xf>
    <xf numFmtId="3" fontId="88" fillId="16" borderId="12" xfId="0" applyNumberFormat="1" applyFont="1" applyFill="1" applyBorder="1" applyAlignment="1">
      <alignment horizontal="center"/>
    </xf>
    <xf numFmtId="164" fontId="42" fillId="16" borderId="11" xfId="0" applyNumberFormat="1" applyFont="1" applyFill="1" applyBorder="1" applyProtection="1">
      <protection locked="0"/>
    </xf>
    <xf numFmtId="165" fontId="4" fillId="16" borderId="42" xfId="0" applyNumberFormat="1" applyFont="1" applyFill="1" applyBorder="1" applyProtection="1">
      <protection locked="0"/>
    </xf>
    <xf numFmtId="4" fontId="0" fillId="16" borderId="21" xfId="0" applyNumberFormat="1" applyFill="1" applyBorder="1"/>
    <xf numFmtId="4" fontId="13" fillId="16" borderId="12" xfId="0" applyNumberFormat="1" applyFont="1" applyFill="1" applyBorder="1" applyAlignment="1">
      <alignment horizontal="left"/>
    </xf>
    <xf numFmtId="0" fontId="88" fillId="16" borderId="13" xfId="0" applyFont="1" applyFill="1" applyBorder="1" applyAlignment="1">
      <alignment horizontal="center"/>
    </xf>
    <xf numFmtId="4" fontId="4" fillId="16" borderId="28" xfId="0" applyNumberFormat="1" applyFont="1" applyFill="1" applyBorder="1"/>
    <xf numFmtId="4" fontId="4" fillId="16" borderId="16" xfId="0" applyNumberFormat="1" applyFont="1" applyFill="1" applyBorder="1" applyAlignment="1"/>
    <xf numFmtId="2" fontId="4" fillId="16" borderId="42" xfId="0" applyNumberFormat="1" applyFont="1" applyFill="1" applyBorder="1"/>
    <xf numFmtId="4" fontId="4" fillId="16" borderId="5" xfId="0" applyNumberFormat="1" applyFont="1" applyFill="1" applyBorder="1"/>
    <xf numFmtId="4" fontId="23" fillId="16" borderId="11" xfId="0" applyNumberFormat="1" applyFont="1" applyFill="1" applyBorder="1" applyAlignment="1">
      <alignment horizontal="left"/>
    </xf>
    <xf numFmtId="4" fontId="13" fillId="16" borderId="13" xfId="0" applyNumberFormat="1" applyFont="1" applyFill="1" applyBorder="1" applyAlignment="1">
      <alignment horizontal="left"/>
    </xf>
    <xf numFmtId="2" fontId="4" fillId="16" borderId="42" xfId="0" applyNumberFormat="1" applyFont="1" applyFill="1" applyBorder="1" applyProtection="1">
      <protection locked="0"/>
    </xf>
    <xf numFmtId="3" fontId="88" fillId="16" borderId="13" xfId="0" applyNumberFormat="1" applyFont="1" applyFill="1" applyBorder="1" applyAlignment="1">
      <alignment horizontal="center"/>
    </xf>
    <xf numFmtId="0" fontId="1" fillId="16" borderId="0" xfId="0" applyFont="1" applyFill="1"/>
    <xf numFmtId="4" fontId="13" fillId="16" borderId="11" xfId="0" applyNumberFormat="1" applyFont="1" applyFill="1" applyBorder="1" applyAlignment="1">
      <alignment horizontal="left"/>
    </xf>
    <xf numFmtId="3" fontId="88" fillId="16" borderId="11" xfId="0" applyNumberFormat="1" applyFont="1" applyFill="1" applyBorder="1" applyAlignment="1">
      <alignment horizontal="center"/>
    </xf>
    <xf numFmtId="4" fontId="10" fillId="16" borderId="16" xfId="0" applyNumberFormat="1" applyFont="1" applyFill="1" applyBorder="1"/>
    <xf numFmtId="4" fontId="0" fillId="16" borderId="20" xfId="0" applyNumberFormat="1" applyFill="1" applyBorder="1"/>
    <xf numFmtId="4" fontId="4" fillId="16" borderId="29" xfId="0" applyNumberFormat="1" applyFont="1" applyFill="1" applyBorder="1"/>
    <xf numFmtId="3" fontId="89" fillId="16" borderId="12" xfId="0" applyNumberFormat="1" applyFont="1" applyFill="1" applyBorder="1" applyAlignment="1">
      <alignment horizontal="center"/>
    </xf>
    <xf numFmtId="4" fontId="34" fillId="16" borderId="29" xfId="0" applyNumberFormat="1" applyFont="1" applyFill="1" applyBorder="1"/>
    <xf numFmtId="44" fontId="42" fillId="16" borderId="11" xfId="4" applyNumberFormat="1" applyFont="1" applyFill="1" applyBorder="1"/>
    <xf numFmtId="2" fontId="7" fillId="7" borderId="11" xfId="0" applyNumberFormat="1" applyFont="1" applyFill="1" applyBorder="1" applyAlignment="1">
      <alignment horizontal="center"/>
    </xf>
    <xf numFmtId="0" fontId="7" fillId="7" borderId="11" xfId="0" applyFont="1" applyFill="1" applyBorder="1"/>
    <xf numFmtId="14" fontId="7" fillId="7" borderId="11" xfId="0" applyNumberFormat="1" applyFont="1" applyFill="1" applyBorder="1" applyAlignment="1">
      <alignment horizontal="center"/>
    </xf>
    <xf numFmtId="170" fontId="7" fillId="7" borderId="11" xfId="0" applyNumberFormat="1" applyFont="1" applyFill="1" applyBorder="1" applyAlignment="1">
      <alignment horizontal="center"/>
    </xf>
    <xf numFmtId="15" fontId="7" fillId="7" borderId="11" xfId="0" applyNumberFormat="1" applyFont="1" applyFill="1" applyBorder="1" applyAlignment="1">
      <alignment horizontal="center"/>
    </xf>
    <xf numFmtId="0" fontId="7" fillId="7" borderId="11" xfId="0" quotePrefix="1" applyFont="1" applyFill="1" applyBorder="1"/>
    <xf numFmtId="0" fontId="7" fillId="7" borderId="41" xfId="0" applyFont="1" applyFill="1" applyBorder="1" applyAlignment="1">
      <alignment horizontal="center"/>
    </xf>
    <xf numFmtId="4" fontId="46" fillId="25" borderId="0" xfId="0" applyNumberFormat="1" applyFont="1" applyFill="1" applyAlignment="1">
      <alignment horizontal="right"/>
    </xf>
    <xf numFmtId="0" fontId="46" fillId="25" borderId="0" xfId="0" applyFont="1" applyFill="1" applyAlignment="1">
      <alignment horizontal="right"/>
    </xf>
    <xf numFmtId="0" fontId="100" fillId="25" borderId="0" xfId="0" applyFont="1" applyFill="1" applyAlignment="1">
      <alignment horizontal="right"/>
    </xf>
    <xf numFmtId="4" fontId="4" fillId="26" borderId="16" xfId="0" applyNumberFormat="1" applyFont="1" applyFill="1" applyBorder="1" applyAlignment="1">
      <alignment horizontal="center"/>
    </xf>
    <xf numFmtId="171" fontId="4" fillId="26" borderId="16" xfId="0" applyNumberFormat="1" applyFont="1" applyFill="1" applyBorder="1" applyAlignment="1">
      <alignment horizontal="center"/>
    </xf>
    <xf numFmtId="4" fontId="5" fillId="27" borderId="0" xfId="0" applyNumberFormat="1" applyFont="1" applyFill="1"/>
    <xf numFmtId="0" fontId="5" fillId="27" borderId="0" xfId="0" applyFont="1" applyFill="1"/>
    <xf numFmtId="4" fontId="5" fillId="27" borderId="0" xfId="0" applyNumberFormat="1" applyFont="1" applyFill="1" applyAlignment="1">
      <alignment horizontal="center"/>
    </xf>
    <xf numFmtId="0" fontId="5" fillId="27" borderId="0" xfId="0" applyFont="1" applyFill="1" applyAlignment="1">
      <alignment horizontal="center"/>
    </xf>
    <xf numFmtId="4" fontId="4" fillId="16" borderId="29" xfId="0" applyNumberFormat="1" applyFont="1" applyFill="1" applyBorder="1" applyAlignment="1">
      <alignment horizontal="left"/>
    </xf>
    <xf numFmtId="4" fontId="4" fillId="16" borderId="16" xfId="0" applyNumberFormat="1" applyFont="1" applyFill="1" applyBorder="1" applyAlignment="1">
      <alignment horizontal="left"/>
    </xf>
    <xf numFmtId="0" fontId="19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4" fontId="63" fillId="0" borderId="0" xfId="0" applyNumberFormat="1" applyFont="1" applyAlignment="1">
      <alignment horizontal="center" vertical="center"/>
    </xf>
    <xf numFmtId="0" fontId="86" fillId="0" borderId="20" xfId="0" applyFont="1" applyBorder="1" applyAlignment="1">
      <alignment horizontal="center"/>
    </xf>
    <xf numFmtId="0" fontId="86" fillId="0" borderId="16" xfId="0" applyFont="1" applyBorder="1" applyAlignment="1">
      <alignment horizontal="center"/>
    </xf>
    <xf numFmtId="0" fontId="13" fillId="7" borderId="38" xfId="0" applyFont="1" applyFill="1" applyBorder="1" applyAlignment="1">
      <alignment horizontal="center" wrapText="1"/>
    </xf>
    <xf numFmtId="0" fontId="13" fillId="7" borderId="39" xfId="0" applyFont="1" applyFill="1" applyBorder="1" applyAlignment="1">
      <alignment horizontal="center" wrapText="1"/>
    </xf>
    <xf numFmtId="0" fontId="13" fillId="7" borderId="40" xfId="0" applyFont="1" applyFill="1" applyBorder="1" applyAlignment="1">
      <alignment horizontal="center" wrapText="1"/>
    </xf>
    <xf numFmtId="4" fontId="4" fillId="16" borderId="23" xfId="0" applyNumberFormat="1" applyFont="1" applyFill="1" applyBorder="1" applyAlignment="1">
      <alignment horizontal="left"/>
    </xf>
    <xf numFmtId="4" fontId="4" fillId="16" borderId="2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7" fillId="12" borderId="14" xfId="0" applyNumberFormat="1" applyFont="1" applyFill="1" applyBorder="1" applyAlignment="1">
      <alignment horizontal="center"/>
    </xf>
    <xf numFmtId="4" fontId="7" fillId="12" borderId="6" xfId="0" applyNumberFormat="1" applyFont="1" applyFill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6" fillId="0" borderId="0" xfId="0" applyNumberFormat="1" applyFont="1" applyAlignment="1">
      <alignment horizontal="right"/>
    </xf>
    <xf numFmtId="4" fontId="7" fillId="0" borderId="19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95" fillId="7" borderId="0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4" fontId="23" fillId="0" borderId="18" xfId="0" applyNumberFormat="1" applyFont="1" applyBorder="1" applyAlignment="1">
      <alignment horizontal="left"/>
    </xf>
    <xf numFmtId="4" fontId="23" fillId="0" borderId="16" xfId="0" applyNumberFormat="1" applyFont="1" applyBorder="1" applyAlignment="1">
      <alignment horizontal="left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3333FF"/>
      <color rgb="FF00CC00"/>
      <color rgb="FFFFFF99"/>
      <color rgb="FF008000"/>
      <color rgb="FFFF6600"/>
      <color rgb="FF66FFFF"/>
      <color rgb="FF663300"/>
      <color rgb="FFF5F4D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54240"/>
        <c:axId val="223577216"/>
      </c:barChart>
      <c:catAx>
        <c:axId val="2233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577216"/>
        <c:crosses val="autoZero"/>
        <c:auto val="1"/>
        <c:lblAlgn val="ctr"/>
        <c:lblOffset val="100"/>
        <c:noMultiLvlLbl val="0"/>
      </c:catAx>
      <c:valAx>
        <c:axId val="2235772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23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83345</xdr:colOff>
      <xdr:row>0</xdr:row>
      <xdr:rowOff>0</xdr:rowOff>
    </xdr:from>
    <xdr:to>
      <xdr:col>1</xdr:col>
      <xdr:colOff>1069182</xdr:colOff>
      <xdr:row>2</xdr:row>
      <xdr:rowOff>323850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5" y="0"/>
          <a:ext cx="1152525" cy="1002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95250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12246</xdr:colOff>
      <xdr:row>4</xdr:row>
      <xdr:rowOff>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0896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47626</xdr:rowOff>
    </xdr:from>
    <xdr:to>
      <xdr:col>2</xdr:col>
      <xdr:colOff>266699</xdr:colOff>
      <xdr:row>3</xdr:row>
      <xdr:rowOff>9525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6"/>
          <a:ext cx="9905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5</xdr:col>
      <xdr:colOff>19049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9905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159760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76202</xdr:colOff>
      <xdr:row>0</xdr:row>
      <xdr:rowOff>47626</xdr:rowOff>
    </xdr:from>
    <xdr:to>
      <xdr:col>2</xdr:col>
      <xdr:colOff>409575</xdr:colOff>
      <xdr:row>3</xdr:row>
      <xdr:rowOff>119062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2" y="47626"/>
          <a:ext cx="1133473" cy="676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15616</xdr:colOff>
      <xdr:row>0</xdr:row>
      <xdr:rowOff>13608</xdr:rowOff>
    </xdr:from>
    <xdr:to>
      <xdr:col>0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1692742</xdr:colOff>
      <xdr:row>1</xdr:row>
      <xdr:rowOff>6773</xdr:rowOff>
    </xdr:from>
    <xdr:to>
      <xdr:col>1</xdr:col>
      <xdr:colOff>109619</xdr:colOff>
      <xdr:row>1</xdr:row>
      <xdr:rowOff>515911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92742" y="35348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15616</xdr:colOff>
      <xdr:row>0</xdr:row>
      <xdr:rowOff>13608</xdr:rowOff>
    </xdr:from>
    <xdr:to>
      <xdr:col>0</xdr:col>
      <xdr:colOff>1725097</xdr:colOff>
      <xdr:row>1</xdr:row>
      <xdr:rowOff>523875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5388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31296</xdr:colOff>
      <xdr:row>3</xdr:row>
      <xdr:rowOff>140154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36505</xdr:colOff>
      <xdr:row>0</xdr:row>
      <xdr:rowOff>69849</xdr:rowOff>
    </xdr:from>
    <xdr:to>
      <xdr:col>2</xdr:col>
      <xdr:colOff>349251</xdr:colOff>
      <xdr:row>3</xdr:row>
      <xdr:rowOff>87311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05" y="69849"/>
          <a:ext cx="1106496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102053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P41"/>
  <sheetViews>
    <sheetView view="pageBreakPreview" zoomScale="80" zoomScaleNormal="112" zoomScaleSheetLayoutView="80" workbookViewId="0">
      <pane ySplit="5" topLeftCell="A12" activePane="bottomLeft" state="frozen"/>
      <selection pane="bottomLeft" activeCell="B4" sqref="B4:C4"/>
    </sheetView>
  </sheetViews>
  <sheetFormatPr baseColWidth="10" defaultRowHeight="12.75"/>
  <cols>
    <col min="1" max="1" width="2.42578125" customWidth="1"/>
    <col min="2" max="2" width="18.42578125" customWidth="1"/>
    <col min="3" max="3" width="24.5703125" customWidth="1"/>
    <col min="4" max="4" width="18.28515625" customWidth="1"/>
    <col min="5" max="5" width="23" customWidth="1"/>
    <col min="6" max="6" width="14.7109375" customWidth="1"/>
    <col min="7" max="7" width="1.85546875" customWidth="1"/>
    <col min="8" max="8" width="22.42578125" customWidth="1"/>
    <col min="9" max="9" width="12.5703125" customWidth="1"/>
    <col min="10" max="10" width="13.140625" customWidth="1"/>
    <col min="11" max="11" width="2.28515625" customWidth="1"/>
    <col min="12" max="12" width="15.28515625" customWidth="1"/>
    <col min="13" max="13" width="17.5703125" customWidth="1"/>
  </cols>
  <sheetData>
    <row r="1" spans="2:16" ht="27.75">
      <c r="B1" s="78"/>
      <c r="C1" s="140" t="s">
        <v>31</v>
      </c>
      <c r="D1" s="78"/>
      <c r="E1" s="78"/>
      <c r="F1" s="78"/>
      <c r="G1" s="78"/>
      <c r="H1" s="114"/>
      <c r="P1" s="21"/>
    </row>
    <row r="2" spans="2:16" ht="25.5">
      <c r="B2" s="78"/>
      <c r="C2" s="141" t="s">
        <v>30</v>
      </c>
      <c r="D2" s="78"/>
      <c r="E2" s="78"/>
      <c r="F2" s="78"/>
      <c r="G2" s="78"/>
      <c r="H2" s="114"/>
      <c r="I2" s="39"/>
      <c r="P2" s="21"/>
    </row>
    <row r="3" spans="2:16" ht="33.75" customHeight="1" thickBot="1">
      <c r="B3" s="78"/>
      <c r="C3" s="78"/>
      <c r="D3" s="1203">
        <v>42581</v>
      </c>
      <c r="E3" s="1203"/>
      <c r="F3" s="78"/>
      <c r="G3" s="78"/>
      <c r="H3" s="658" t="s">
        <v>77</v>
      </c>
      <c r="P3" s="21"/>
    </row>
    <row r="4" spans="2:16" ht="30.75" customHeight="1" thickTop="1" thickBot="1">
      <c r="B4" s="1200" t="s">
        <v>25</v>
      </c>
      <c r="C4" s="1201"/>
      <c r="D4" s="66"/>
      <c r="E4" s="115"/>
      <c r="G4" s="627"/>
      <c r="H4" s="1206" t="s">
        <v>85</v>
      </c>
      <c r="I4" s="1207"/>
      <c r="J4" s="1208"/>
      <c r="K4" s="628"/>
      <c r="L4" s="1204" t="s">
        <v>74</v>
      </c>
      <c r="M4" s="1205"/>
    </row>
    <row r="5" spans="2:16" ht="37.5" customHeight="1" thickTop="1" thickBot="1">
      <c r="B5" s="1202"/>
      <c r="C5" s="1202"/>
      <c r="D5" s="615" t="s">
        <v>26</v>
      </c>
      <c r="E5" s="616" t="s">
        <v>40</v>
      </c>
      <c r="F5" s="663" t="s">
        <v>37</v>
      </c>
      <c r="G5" s="662"/>
      <c r="H5" s="639" t="s">
        <v>78</v>
      </c>
      <c r="I5" s="620" t="s">
        <v>43</v>
      </c>
      <c r="J5" s="623" t="s">
        <v>75</v>
      </c>
      <c r="K5" s="626"/>
      <c r="L5" s="659" t="s">
        <v>43</v>
      </c>
      <c r="M5" s="659" t="s">
        <v>75</v>
      </c>
    </row>
    <row r="6" spans="2:16" s="1155" customFormat="1" ht="28.5" customHeight="1" thickTop="1" thickBot="1">
      <c r="B6" s="1209" t="str">
        <f>'BUCHE SMITHFIELD'!C5</f>
        <v>BUCHE SMITHFIELD 13.61</v>
      </c>
      <c r="C6" s="1210"/>
      <c r="D6" s="1145">
        <f>'BUCHE SMITHFIELD'!G90</f>
        <v>4967.6499999999996</v>
      </c>
      <c r="E6" s="1146">
        <f>'BUCHE SMITHFIELD'!H90</f>
        <v>365</v>
      </c>
      <c r="F6" s="1147">
        <v>68</v>
      </c>
      <c r="G6" s="1148"/>
      <c r="H6" s="1149" t="str">
        <f>B6</f>
        <v>BUCHE SMITHFIELD 13.61</v>
      </c>
      <c r="I6" s="1150">
        <f>INVENTARIO!J214</f>
        <v>4967.6499999999996</v>
      </c>
      <c r="J6" s="1151">
        <f>INVENTARIO!K214</f>
        <v>365</v>
      </c>
      <c r="K6" s="1152"/>
      <c r="L6" s="1153">
        <f t="shared" ref="L6:L27" si="0">I6-D6</f>
        <v>0</v>
      </c>
      <c r="M6" s="1154">
        <f t="shared" ref="M6:M27" si="1">J6-E6</f>
        <v>0</v>
      </c>
    </row>
    <row r="7" spans="2:16" s="1155" customFormat="1" ht="35.25" customHeight="1" thickTop="1" thickBot="1">
      <c r="B7" s="1156" t="str">
        <f>NANA!C5</f>
        <v>NANA SEABOARD 13.61</v>
      </c>
      <c r="C7" s="1157"/>
      <c r="D7" s="1158">
        <f>NANA!G220</f>
        <v>1061.5800000000002</v>
      </c>
      <c r="E7" s="1159">
        <f>NANA!H220</f>
        <v>78</v>
      </c>
      <c r="F7" s="1160">
        <v>60</v>
      </c>
      <c r="G7" s="1161"/>
      <c r="H7" s="1162" t="str">
        <f>B7</f>
        <v>NANA SEABOARD 13.61</v>
      </c>
      <c r="I7" s="652">
        <f>INVENTARIO!J215</f>
        <v>1061.58</v>
      </c>
      <c r="J7" s="1151">
        <f>INVENTARIO!K215</f>
        <v>78</v>
      </c>
      <c r="K7" s="1152"/>
      <c r="L7" s="1153">
        <f t="shared" si="0"/>
        <v>0</v>
      </c>
      <c r="M7" s="1154">
        <f t="shared" si="1"/>
        <v>0</v>
      </c>
    </row>
    <row r="8" spans="2:16" s="1155" customFormat="1" ht="36" hidden="1" customHeight="1" thickTop="1" thickBot="1">
      <c r="B8" s="1156" t="str">
        <f>CANALES!$C$5</f>
        <v>CANALES</v>
      </c>
      <c r="C8" s="1157"/>
      <c r="D8" s="1163">
        <f>CANALES!$G$142</f>
        <v>0</v>
      </c>
      <c r="E8" s="1164">
        <f>CANALES!$H$142</f>
        <v>0</v>
      </c>
      <c r="F8" s="1147">
        <v>29</v>
      </c>
      <c r="G8" s="1148"/>
      <c r="H8" s="1149" t="str">
        <f t="shared" ref="H8:H27" si="2">B8</f>
        <v>CANALES</v>
      </c>
      <c r="I8" s="652">
        <f>INVENTARIO!J216</f>
        <v>0</v>
      </c>
      <c r="J8" s="1151">
        <f>INVENTARIO!K216</f>
        <v>0</v>
      </c>
      <c r="K8" s="1152"/>
      <c r="L8" s="1153">
        <f t="shared" si="0"/>
        <v>0</v>
      </c>
      <c r="M8" s="1154">
        <f t="shared" si="1"/>
        <v>0</v>
      </c>
    </row>
    <row r="9" spans="2:16" s="1155" customFormat="1" ht="33" hidden="1" customHeight="1" thickTop="1" thickBot="1">
      <c r="B9" s="1165" t="s">
        <v>59</v>
      </c>
      <c r="C9" s="1166"/>
      <c r="D9" s="1163">
        <f>'CONTRA SWIFT ROJA'!G185</f>
        <v>0</v>
      </c>
      <c r="E9" s="1164">
        <f>'CONTRA SWIFT ROJA'!H185</f>
        <v>0</v>
      </c>
      <c r="F9" s="1147">
        <v>93</v>
      </c>
      <c r="G9" s="1167"/>
      <c r="H9" s="1149" t="str">
        <f t="shared" si="2"/>
        <v>CONTRA SWIFT</v>
      </c>
      <c r="I9" s="652">
        <f>INVENTARIO!J217</f>
        <v>0</v>
      </c>
      <c r="J9" s="1151">
        <f>INVENTARIO!K217</f>
        <v>0</v>
      </c>
      <c r="K9" s="1152"/>
      <c r="L9" s="1153">
        <f t="shared" si="0"/>
        <v>0</v>
      </c>
      <c r="M9" s="1154">
        <f t="shared" si="1"/>
        <v>0</v>
      </c>
    </row>
    <row r="10" spans="2:16" s="1155" customFormat="1" ht="36.75" hidden="1" customHeight="1" thickTop="1" thickBot="1">
      <c r="B10" s="1156" t="str">
        <f>'CAÑA DE LOMO'!C5</f>
        <v>CAÑAS SEABOARD</v>
      </c>
      <c r="C10" s="1157"/>
      <c r="D10" s="1163">
        <f>'CAÑA DE LOMO'!G197</f>
        <v>0</v>
      </c>
      <c r="E10" s="1164">
        <f>'CAÑA DE LOMO'!H197</f>
        <v>0</v>
      </c>
      <c r="F10" s="1160">
        <v>62</v>
      </c>
      <c r="G10" s="1161"/>
      <c r="H10" s="1149" t="str">
        <f t="shared" si="2"/>
        <v>CAÑAS SEABOARD</v>
      </c>
      <c r="I10" s="652">
        <f>INVENTARIO!J218</f>
        <v>0</v>
      </c>
      <c r="J10" s="1151">
        <f>INVENTARIO!K218</f>
        <v>0</v>
      </c>
      <c r="K10" s="1152"/>
      <c r="L10" s="1153">
        <f t="shared" si="0"/>
        <v>0</v>
      </c>
      <c r="M10" s="1154">
        <f t="shared" si="1"/>
        <v>0</v>
      </c>
    </row>
    <row r="11" spans="2:16" s="1155" customFormat="1" ht="23.25" hidden="1" customHeight="1" thickTop="1" thickBot="1">
      <c r="B11" s="1168" t="s">
        <v>62</v>
      </c>
      <c r="C11" s="1157"/>
      <c r="D11" s="1169">
        <f>'CAÑAS MAPLE'!G50</f>
        <v>0</v>
      </c>
      <c r="E11" s="1164">
        <f>'CAÑAS MAPLE'!H51</f>
        <v>0</v>
      </c>
      <c r="F11" s="1160">
        <v>62</v>
      </c>
      <c r="G11" s="1161"/>
      <c r="H11" s="1149" t="str">
        <f t="shared" si="2"/>
        <v>CAÑAS MAPLE</v>
      </c>
      <c r="I11" s="652">
        <f>INVENTARIO!J219</f>
        <v>0</v>
      </c>
      <c r="J11" s="1151">
        <f>INVENTARIO!K219</f>
        <v>0</v>
      </c>
      <c r="K11" s="1152"/>
      <c r="L11" s="1153">
        <f t="shared" si="0"/>
        <v>0</v>
      </c>
      <c r="M11" s="1154">
        <f t="shared" si="1"/>
        <v>0</v>
      </c>
    </row>
    <row r="12" spans="2:16" s="1155" customFormat="1" ht="28.5" customHeight="1" thickTop="1" thickBot="1">
      <c r="B12" s="1156" t="str">
        <f>'CORBATA SEABOARD'!$C$5</f>
        <v>CORBATA SEABOARD</v>
      </c>
      <c r="C12" s="1157"/>
      <c r="D12" s="1163">
        <f>'CORBATA SEABOARD'!$G$210</f>
        <v>3790.3</v>
      </c>
      <c r="E12" s="1164">
        <f>'CORBATA SEABOARD'!$H$210</f>
        <v>209</v>
      </c>
      <c r="F12" s="1160">
        <v>47</v>
      </c>
      <c r="G12" s="1161"/>
      <c r="H12" s="1149" t="str">
        <f t="shared" si="2"/>
        <v>CORBATA SEABOARD</v>
      </c>
      <c r="I12" s="652">
        <f>INVENTARIO!J220</f>
        <v>3790.3</v>
      </c>
      <c r="J12" s="1151">
        <f>INVENTARIO!K220</f>
        <v>209</v>
      </c>
      <c r="K12" s="1152"/>
      <c r="L12" s="1153">
        <f t="shared" si="0"/>
        <v>0</v>
      </c>
      <c r="M12" s="1154">
        <f t="shared" si="1"/>
        <v>0</v>
      </c>
    </row>
    <row r="13" spans="2:16" s="1155" customFormat="1" ht="22.5" customHeight="1" thickTop="1" thickBot="1">
      <c r="B13" s="1198" t="str">
        <f>'CORBATA SMITHFIELD'!C5</f>
        <v>CORBATA SMITHFIELD F.</v>
      </c>
      <c r="C13" s="1199"/>
      <c r="D13" s="1170">
        <f>'CORBATA SMITHFIELD'!G201</f>
        <v>952.65999999999906</v>
      </c>
      <c r="E13" s="1164">
        <f>'CORBATA SMITHFIELD'!H201</f>
        <v>60</v>
      </c>
      <c r="F13" s="1160">
        <v>47</v>
      </c>
      <c r="G13" s="1171"/>
      <c r="H13" s="1149" t="str">
        <f t="shared" si="2"/>
        <v>CORBATA SMITHFIELD F.</v>
      </c>
      <c r="I13" s="652">
        <f>INVENTARIO!J221</f>
        <v>952.66</v>
      </c>
      <c r="J13" s="1151">
        <f>INVENTARIO!K221</f>
        <v>60</v>
      </c>
      <c r="K13" s="1152"/>
      <c r="L13" s="1153">
        <f t="shared" si="0"/>
        <v>9.0949470177292824E-13</v>
      </c>
      <c r="M13" s="1154">
        <f t="shared" si="1"/>
        <v>0</v>
      </c>
    </row>
    <row r="14" spans="2:16" s="1155" customFormat="1" ht="30" customHeight="1" thickTop="1" thickBot="1">
      <c r="B14" s="1156" t="str">
        <f>'CUERO MAPLE'!$C$5</f>
        <v>CUERO MAPLE 27.22</v>
      </c>
      <c r="C14" s="1157"/>
      <c r="D14" s="1163">
        <f>'CUERO MAPLE'!$G$204</f>
        <v>17584.12</v>
      </c>
      <c r="E14" s="1172">
        <f>'CUERO MAPLE'!H212</f>
        <v>646</v>
      </c>
      <c r="F14" s="1147">
        <v>25</v>
      </c>
      <c r="G14" s="1167"/>
      <c r="H14" s="1149" t="str">
        <f t="shared" si="2"/>
        <v>CUERO MAPLE 27.22</v>
      </c>
      <c r="I14" s="652">
        <f>INVENTARIO!J222</f>
        <v>17584.12</v>
      </c>
      <c r="J14" s="1151">
        <f>INVENTARIO!K222</f>
        <v>646</v>
      </c>
      <c r="K14" s="1152"/>
      <c r="L14" s="1153">
        <f t="shared" si="0"/>
        <v>0</v>
      </c>
      <c r="M14" s="1154">
        <f t="shared" si="1"/>
        <v>0</v>
      </c>
    </row>
    <row r="15" spans="2:16" s="1155" customFormat="1" ht="28.5" customHeight="1" thickTop="1" thickBot="1">
      <c r="B15" s="1198" t="str">
        <f>'ESP CARNERO'!$C$5</f>
        <v>ESP CARNERO WAGSTAFF</v>
      </c>
      <c r="C15" s="1199"/>
      <c r="D15" s="1163">
        <f>'ESP CARNERO'!G88</f>
        <v>587.61999999999978</v>
      </c>
      <c r="E15" s="1159">
        <f>'ESP CARNERO'!H88</f>
        <v>32</v>
      </c>
      <c r="F15" s="1160">
        <v>74</v>
      </c>
      <c r="G15" s="1161"/>
      <c r="H15" s="1149" t="str">
        <f t="shared" si="2"/>
        <v>ESP CARNERO WAGSTAFF</v>
      </c>
      <c r="I15" s="652">
        <f>INVENTARIO!J223</f>
        <v>587.62</v>
      </c>
      <c r="J15" s="1151">
        <f>INVENTARIO!K223</f>
        <v>32</v>
      </c>
      <c r="K15" s="1152"/>
      <c r="L15" s="1153">
        <f t="shared" si="0"/>
        <v>0</v>
      </c>
      <c r="M15" s="1154">
        <f t="shared" si="1"/>
        <v>0</v>
      </c>
      <c r="O15" s="1173" t="s">
        <v>47</v>
      </c>
    </row>
    <row r="16" spans="2:16" s="1155" customFormat="1" ht="28.5" hidden="1" customHeight="1" thickTop="1" thickBot="1">
      <c r="B16" s="1198" t="str">
        <f>'ESP. CORDERO '!$C$5</f>
        <v>ESP DE CORDERO ALLIANCE</v>
      </c>
      <c r="C16" s="1199"/>
      <c r="D16" s="1174">
        <f>'ESP. CORDERO '!G98</f>
        <v>1.7053025658242404E-13</v>
      </c>
      <c r="E16" s="1175">
        <f>'ESP. CORDERO '!H98</f>
        <v>0</v>
      </c>
      <c r="F16" s="1160">
        <v>84</v>
      </c>
      <c r="G16" s="1161"/>
      <c r="H16" s="1176" t="str">
        <f t="shared" si="2"/>
        <v>ESP DE CORDERO ALLIANCE</v>
      </c>
      <c r="I16" s="652">
        <f>INVENTARIO!J224</f>
        <v>0</v>
      </c>
      <c r="J16" s="1151">
        <f>INVENTARIO!K224</f>
        <v>0</v>
      </c>
      <c r="K16" s="1152"/>
      <c r="L16" s="1153">
        <f t="shared" si="0"/>
        <v>-1.7053025658242404E-13</v>
      </c>
      <c r="M16" s="1154">
        <f t="shared" si="1"/>
        <v>0</v>
      </c>
    </row>
    <row r="17" spans="1:14" s="1155" customFormat="1" ht="27" customHeight="1" thickTop="1" thickBot="1">
      <c r="B17" s="1198" t="str">
        <f>'CONTRA EXCEL'!C5</f>
        <v>CONTRA EXCEL</v>
      </c>
      <c r="C17" s="1199"/>
      <c r="D17" s="1174">
        <f>'CONTRA EXCEL'!G189</f>
        <v>3570.7000000000016</v>
      </c>
      <c r="E17" s="1175">
        <f>'CONTRA EXCEL'!H189</f>
        <v>120</v>
      </c>
      <c r="F17" s="1160">
        <v>93</v>
      </c>
      <c r="G17" s="1171"/>
      <c r="H17" s="1177" t="str">
        <f t="shared" si="2"/>
        <v>CONTRA EXCEL</v>
      </c>
      <c r="I17" s="652">
        <f>INVENTARIO!J225</f>
        <v>3570.6</v>
      </c>
      <c r="J17" s="1151">
        <f>INVENTARIO!K225</f>
        <v>120</v>
      </c>
      <c r="K17" s="1152"/>
      <c r="L17" s="1192">
        <f t="shared" si="0"/>
        <v>-0.10000000000172804</v>
      </c>
      <c r="M17" s="1154">
        <f t="shared" si="1"/>
        <v>0</v>
      </c>
    </row>
    <row r="18" spans="1:14" s="1155" customFormat="1" ht="29.25" customHeight="1" thickTop="1" thickBot="1">
      <c r="B18" s="1198" t="str">
        <f>'FILETE PESCADO'!$C$5</f>
        <v>FILETE DE PESCADO BASA 5 KG.</v>
      </c>
      <c r="C18" s="1199"/>
      <c r="D18" s="1163">
        <f>'FILETE PESCADO'!$G$191</f>
        <v>1155</v>
      </c>
      <c r="E18" s="1175">
        <f>'FILETE PESCADO'!$H$191</f>
        <v>231</v>
      </c>
      <c r="F18" s="1160">
        <v>40</v>
      </c>
      <c r="G18" s="1161"/>
      <c r="H18" s="1149" t="str">
        <f t="shared" si="2"/>
        <v>FILETE DE PESCADO BASA 5 KG.</v>
      </c>
      <c r="I18" s="652">
        <f>INVENTARIO!J226</f>
        <v>1155</v>
      </c>
      <c r="J18" s="1151">
        <f>INVENTARIO!K226</f>
        <v>231</v>
      </c>
      <c r="K18" s="1152"/>
      <c r="L18" s="1153">
        <f t="shared" si="0"/>
        <v>0</v>
      </c>
      <c r="M18" s="1154">
        <f t="shared" si="1"/>
        <v>0</v>
      </c>
    </row>
    <row r="19" spans="1:14" s="1155" customFormat="1" ht="32.25" hidden="1" customHeight="1" thickTop="1" thickBot="1">
      <c r="B19" s="1178" t="str">
        <f>'LENGUA PCO'!C5</f>
        <v>LENGUA DE CERDO SWIF 13.62</v>
      </c>
      <c r="C19" s="1157"/>
      <c r="D19" s="1174">
        <f>'LENGUA PCO'!G98</f>
        <v>0</v>
      </c>
      <c r="E19" s="1175">
        <f>'LENGUA PCO'!H98</f>
        <v>0</v>
      </c>
      <c r="F19" s="1147">
        <v>54</v>
      </c>
      <c r="G19" s="1148"/>
      <c r="H19" s="1177" t="str">
        <f t="shared" si="2"/>
        <v>LENGUA DE CERDO SWIF 13.62</v>
      </c>
      <c r="I19" s="652">
        <f>INVENTARIO!J227</f>
        <v>0</v>
      </c>
      <c r="J19" s="1151">
        <f>INVENTARIO!K227</f>
        <v>0</v>
      </c>
      <c r="K19" s="1152"/>
      <c r="L19" s="1153">
        <f t="shared" si="0"/>
        <v>0</v>
      </c>
      <c r="M19" s="1154">
        <f t="shared" si="1"/>
        <v>0</v>
      </c>
    </row>
    <row r="20" spans="1:14" s="1155" customFormat="1" ht="32.25" hidden="1" customHeight="1" thickTop="1" thickBot="1">
      <c r="B20" s="1178" t="str">
        <f>'LENGUA DE RES '!C6</f>
        <v>LENGUA DE RES</v>
      </c>
      <c r="C20" s="1157"/>
      <c r="D20" s="1174">
        <f>'LENGUA DE RES '!G208</f>
        <v>0</v>
      </c>
      <c r="E20" s="1175">
        <f>'LENGUA DE RES '!H208</f>
        <v>0</v>
      </c>
      <c r="F20" s="1160">
        <v>200</v>
      </c>
      <c r="G20" s="1161"/>
      <c r="H20" s="1177" t="str">
        <f t="shared" si="2"/>
        <v>LENGUA DE RES</v>
      </c>
      <c r="I20" s="652">
        <f>INVENTARIO!J228</f>
        <v>0</v>
      </c>
      <c r="J20" s="1151">
        <f>INVENTARIO!K228</f>
        <v>0</v>
      </c>
      <c r="K20" s="1152"/>
      <c r="L20" s="1153">
        <f t="shared" si="0"/>
        <v>0</v>
      </c>
      <c r="M20" s="1154">
        <f t="shared" si="1"/>
        <v>0</v>
      </c>
    </row>
    <row r="21" spans="1:14" s="1155" customFormat="1" ht="27" customHeight="1" thickTop="1" thickBot="1">
      <c r="B21" s="1198" t="str">
        <f>MENUDO!$C$5</f>
        <v>MENUDO EXCEL 27.22</v>
      </c>
      <c r="C21" s="1199"/>
      <c r="D21" s="1174">
        <f>MENUDO!G83</f>
        <v>35059.359999999979</v>
      </c>
      <c r="E21" s="1175">
        <f>MENUDO!H83</f>
        <v>1288</v>
      </c>
      <c r="F21" s="1160">
        <v>45</v>
      </c>
      <c r="G21" s="1161"/>
      <c r="H21" s="1149" t="str">
        <f t="shared" si="2"/>
        <v>MENUDO EXCEL 27.22</v>
      </c>
      <c r="I21" s="652">
        <f>INVENTARIO!J229</f>
        <v>35059.360000000001</v>
      </c>
      <c r="J21" s="1151">
        <f>INVENTARIO!K229</f>
        <v>1288</v>
      </c>
      <c r="K21" s="1152"/>
      <c r="L21" s="1153">
        <f t="shared" si="0"/>
        <v>0</v>
      </c>
      <c r="M21" s="1154">
        <f t="shared" si="1"/>
        <v>0</v>
      </c>
    </row>
    <row r="22" spans="1:14" s="1155" customFormat="1" ht="24.75" customHeight="1" thickTop="1" thickBot="1">
      <c r="B22" s="1198" t="str">
        <f>'QUESO GOUDA'!C5</f>
        <v>QUESO GOUDA</v>
      </c>
      <c r="C22" s="1199"/>
      <c r="D22" s="1174">
        <f>'QUESO GOUDA'!G205</f>
        <v>4831.74</v>
      </c>
      <c r="E22" s="1175">
        <f>'QUESO GOUDA'!H206</f>
        <v>396</v>
      </c>
      <c r="F22" s="1160">
        <v>80</v>
      </c>
      <c r="G22" s="1161"/>
      <c r="H22" s="1177" t="str">
        <f t="shared" si="2"/>
        <v>QUESO GOUDA</v>
      </c>
      <c r="I22" s="652">
        <f>INVENTARIO!J230</f>
        <v>4831.7849999999999</v>
      </c>
      <c r="J22" s="1151">
        <f>INVENTARIO!K230</f>
        <v>396</v>
      </c>
      <c r="K22" s="1152"/>
      <c r="L22" s="1193">
        <f t="shared" si="0"/>
        <v>4.500000000007276E-2</v>
      </c>
      <c r="M22" s="1154">
        <f t="shared" si="1"/>
        <v>0</v>
      </c>
    </row>
    <row r="23" spans="1:14" s="1155" customFormat="1" ht="34.5" customHeight="1" thickTop="1" thickBot="1">
      <c r="B23" s="1198" t="str">
        <f>'PAPAS '!C5</f>
        <v>PAPA CABENDISH 17.70</v>
      </c>
      <c r="C23" s="1199"/>
      <c r="D23" s="1174">
        <f>'PAPAS '!G206</f>
        <v>14106.9</v>
      </c>
      <c r="E23" s="1175">
        <f>'PAPAS '!H206</f>
        <v>797</v>
      </c>
      <c r="F23" s="1160">
        <v>25</v>
      </c>
      <c r="G23" s="1161"/>
      <c r="H23" s="1149" t="str">
        <f t="shared" si="2"/>
        <v>PAPA CABENDISH 17.70</v>
      </c>
      <c r="I23" s="652">
        <f>INVENTARIO!J231</f>
        <v>14106.9</v>
      </c>
      <c r="J23" s="1151">
        <f>INVENTARIO!K231</f>
        <v>797</v>
      </c>
      <c r="K23" s="1152"/>
      <c r="L23" s="1153">
        <f t="shared" si="0"/>
        <v>0</v>
      </c>
      <c r="M23" s="1154">
        <f t="shared" si="1"/>
        <v>0</v>
      </c>
    </row>
    <row r="24" spans="1:14" s="1155" customFormat="1" ht="34.5" customHeight="1" thickTop="1" thickBot="1">
      <c r="B24" s="1198" t="str">
        <f>PERNIL!$C$5</f>
        <v xml:space="preserve">PERNIL CON PIEL </v>
      </c>
      <c r="C24" s="1199"/>
      <c r="D24" s="1163">
        <f>PERNIL!G2430</f>
        <v>15280.730000000007</v>
      </c>
      <c r="E24" s="1172">
        <f>PERNIL!H2182</f>
        <v>17</v>
      </c>
      <c r="F24" s="1160">
        <v>37</v>
      </c>
      <c r="G24" s="1161"/>
      <c r="H24" s="1149" t="str">
        <f t="shared" si="2"/>
        <v xml:space="preserve">PERNIL CON PIEL </v>
      </c>
      <c r="I24" s="652">
        <f>INVENTARIO!J232</f>
        <v>15280.73</v>
      </c>
      <c r="J24" s="1151">
        <f>INVENTARIO!K232</f>
        <v>17</v>
      </c>
      <c r="K24" s="1152"/>
      <c r="L24" s="1153">
        <f t="shared" si="0"/>
        <v>0</v>
      </c>
      <c r="M24" s="1154">
        <f t="shared" si="1"/>
        <v>0</v>
      </c>
    </row>
    <row r="25" spans="1:14" s="1155" customFormat="1" ht="34.5" customHeight="1" thickTop="1" thickBot="1">
      <c r="B25" s="1198" t="str">
        <f>'SESO COPA'!C5</f>
        <v>SESO COPA SEABOARD 10.9</v>
      </c>
      <c r="C25" s="1199"/>
      <c r="D25" s="1163">
        <f>'SESO COPA'!G210</f>
        <v>10431.300000000001</v>
      </c>
      <c r="E25" s="1172">
        <f>'SESO COPA'!H210</f>
        <v>957</v>
      </c>
      <c r="F25" s="1160">
        <v>760</v>
      </c>
      <c r="G25" s="1161"/>
      <c r="H25" s="1149" t="str">
        <f t="shared" si="2"/>
        <v>SESO COPA SEABOARD 10.9</v>
      </c>
      <c r="I25" s="652">
        <f>INVENTARIO!J233</f>
        <v>10431.299999999999</v>
      </c>
      <c r="J25" s="1151">
        <f>INVENTARIO!K233</f>
        <v>957</v>
      </c>
      <c r="K25" s="1152"/>
      <c r="L25" s="1153">
        <f t="shared" si="0"/>
        <v>0</v>
      </c>
      <c r="M25" s="1154">
        <f t="shared" si="1"/>
        <v>0</v>
      </c>
    </row>
    <row r="26" spans="1:14" s="1155" customFormat="1" ht="28.5" hidden="1" customHeight="1" thickTop="1" thickBot="1">
      <c r="B26" s="1198" t="str">
        <f>'SESOS MARQUETA'!C5</f>
        <v>SESOS MARQUETA 13.62</v>
      </c>
      <c r="C26" s="1199"/>
      <c r="D26" s="1158">
        <f>'SESOS MARQUETA'!G90</f>
        <v>-1.1368683772161603E-13</v>
      </c>
      <c r="E26" s="1179">
        <f>'SESOS MARQUETA'!H90</f>
        <v>0</v>
      </c>
      <c r="F26" s="1160">
        <v>740</v>
      </c>
      <c r="G26" s="1161"/>
      <c r="H26" s="1177" t="str">
        <f t="shared" si="2"/>
        <v>SESOS MARQUETA 13.62</v>
      </c>
      <c r="I26" s="652">
        <f>INVENTARIO!J234</f>
        <v>0</v>
      </c>
      <c r="J26" s="1151">
        <f>INVENTARIO!K234</f>
        <v>0</v>
      </c>
      <c r="K26" s="1152"/>
      <c r="L26" s="1153">
        <f t="shared" si="0"/>
        <v>1.1368683772161603E-13</v>
      </c>
      <c r="M26" s="1154">
        <f t="shared" si="1"/>
        <v>0</v>
      </c>
    </row>
    <row r="27" spans="1:14" s="1155" customFormat="1" ht="33" hidden="1" customHeight="1" thickTop="1" thickBot="1">
      <c r="B27" s="1180" t="str">
        <f>'COMBO CUERO PAPEL'!C5</f>
        <v>COMBO CUERO PAPEL</v>
      </c>
      <c r="C27" s="1157"/>
      <c r="D27" s="1180">
        <f>'COMBO CUERO PAPEL'!G220</f>
        <v>2.1600499167107046E-12</v>
      </c>
      <c r="E27" s="1175">
        <f>'COMBO CUERO PAPEL'!H220</f>
        <v>0</v>
      </c>
      <c r="F27" s="1181">
        <v>20</v>
      </c>
      <c r="G27" s="1148"/>
      <c r="H27" s="1177" t="str">
        <f t="shared" si="2"/>
        <v>COMBO CUERO PAPEL</v>
      </c>
      <c r="I27" s="652">
        <f>INVENTARIO!J235</f>
        <v>0</v>
      </c>
      <c r="J27" s="1151">
        <f>INVENTARIO!K235</f>
        <v>0</v>
      </c>
      <c r="K27" s="1152"/>
      <c r="L27" s="1153">
        <f t="shared" si="0"/>
        <v>-2.1600499167107046E-12</v>
      </c>
      <c r="M27" s="1154">
        <f t="shared" si="1"/>
        <v>0</v>
      </c>
    </row>
    <row r="28" spans="1:14" ht="34.5" customHeight="1" thickTop="1" thickBot="1">
      <c r="A28" s="114"/>
      <c r="B28" s="617"/>
      <c r="C28" s="618" t="s">
        <v>27</v>
      </c>
      <c r="D28" s="907">
        <f>SUM(D6:D27)</f>
        <v>113379.65999999999</v>
      </c>
      <c r="E28" s="906">
        <f>SUM(E6:E27)</f>
        <v>5196</v>
      </c>
      <c r="F28" s="661"/>
      <c r="G28" s="660"/>
      <c r="H28" s="621"/>
      <c r="I28" s="622"/>
      <c r="J28" s="624"/>
      <c r="K28" s="625"/>
      <c r="L28" s="619"/>
      <c r="M28" s="1135"/>
      <c r="N28" s="21"/>
    </row>
    <row r="29" spans="1:14" ht="34.5" customHeight="1">
      <c r="A29" s="114"/>
      <c r="B29" s="319"/>
      <c r="C29" s="142"/>
      <c r="D29" s="145"/>
      <c r="E29" s="145"/>
      <c r="F29" s="374"/>
      <c r="G29" s="374"/>
      <c r="H29" s="114"/>
    </row>
    <row r="30" spans="1:14" ht="34.5" customHeight="1">
      <c r="B30" s="201"/>
      <c r="C30" s="102"/>
      <c r="D30" s="289"/>
      <c r="E30" s="78"/>
      <c r="F30" s="102" t="s">
        <v>41</v>
      </c>
      <c r="G30" s="102"/>
      <c r="H30" s="114"/>
      <c r="M30" s="114"/>
    </row>
    <row r="31" spans="1:14" ht="25.5" customHeight="1">
      <c r="B31" s="102"/>
      <c r="C31" s="102"/>
      <c r="D31" s="78"/>
      <c r="E31" s="78"/>
      <c r="F31" s="102"/>
      <c r="G31" s="102"/>
      <c r="H31" s="114"/>
    </row>
    <row r="32" spans="1:14" ht="25.5" customHeight="1">
      <c r="A32" t="s">
        <v>47</v>
      </c>
      <c r="B32" s="102"/>
      <c r="D32" s="78"/>
      <c r="E32" s="78"/>
      <c r="F32" s="102"/>
      <c r="G32" s="102"/>
      <c r="H32" s="114"/>
    </row>
    <row r="33" spans="2:8" ht="25.5" customHeight="1">
      <c r="D33" s="78" t="s">
        <v>41</v>
      </c>
      <c r="F33" s="21"/>
      <c r="G33" s="21"/>
      <c r="H33" s="114"/>
    </row>
    <row r="34" spans="2:8" ht="0.75" customHeight="1">
      <c r="F34" s="21"/>
      <c r="G34" s="21"/>
      <c r="H34" s="114"/>
    </row>
    <row r="35" spans="2:8" ht="25.5" customHeight="1">
      <c r="F35" s="21"/>
      <c r="G35" s="21"/>
    </row>
    <row r="36" spans="2:8" ht="25.5" customHeight="1">
      <c r="D36" s="78" t="s">
        <v>42</v>
      </c>
    </row>
    <row r="37" spans="2:8" ht="25.5" customHeight="1"/>
    <row r="38" spans="2:8" ht="25.5" customHeight="1"/>
    <row r="39" spans="2:8" ht="25.5" customHeight="1">
      <c r="C39" s="110"/>
    </row>
    <row r="40" spans="2:8" ht="25.5" customHeight="1">
      <c r="B40" s="21"/>
      <c r="C40" s="21"/>
    </row>
    <row r="41" spans="2:8">
      <c r="B41" s="21"/>
    </row>
  </sheetData>
  <sortState ref="B6:H28">
    <sortCondition ref="B6:B28"/>
  </sortState>
  <mergeCells count="17">
    <mergeCell ref="B6:C6"/>
    <mergeCell ref="B15:C15"/>
    <mergeCell ref="B16:C16"/>
    <mergeCell ref="B17:C17"/>
    <mergeCell ref="B18:C18"/>
    <mergeCell ref="B4:C4"/>
    <mergeCell ref="B5:C5"/>
    <mergeCell ref="D3:E3"/>
    <mergeCell ref="L4:M4"/>
    <mergeCell ref="H4:J4"/>
    <mergeCell ref="B23:C23"/>
    <mergeCell ref="B24:C24"/>
    <mergeCell ref="B25:C25"/>
    <mergeCell ref="B26:C26"/>
    <mergeCell ref="B13:C13"/>
    <mergeCell ref="B22:C22"/>
    <mergeCell ref="B21:C21"/>
  </mergeCells>
  <phoneticPr fontId="10" type="noConversion"/>
  <pageMargins left="0.25" right="0.25" top="0.75" bottom="0.75" header="0.3" footer="0.3"/>
  <pageSetup scale="65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00CC00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J24" sqref="J23:J24"/>
    </sheetView>
  </sheetViews>
  <sheetFormatPr baseColWidth="10" defaultRowHeight="12.75"/>
  <cols>
    <col min="1" max="1" width="7.140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61"/>
  </cols>
  <sheetData>
    <row r="2" spans="1:20" ht="20.25">
      <c r="C2" s="32" t="s">
        <v>24</v>
      </c>
    </row>
    <row r="3" spans="1:20">
      <c r="A3" s="1"/>
    </row>
    <row r="4" spans="1:20">
      <c r="A4" s="1"/>
    </row>
    <row r="5" spans="1:20" ht="18.75" thickBot="1">
      <c r="A5" s="27" t="s">
        <v>0</v>
      </c>
      <c r="B5" s="28"/>
      <c r="C5" s="29" t="s">
        <v>56</v>
      </c>
      <c r="D5" s="30"/>
      <c r="E5" s="29"/>
      <c r="F5" s="31"/>
      <c r="G5" s="29"/>
      <c r="H5" s="27" t="s">
        <v>1</v>
      </c>
      <c r="I5" s="29"/>
    </row>
    <row r="6" spans="1:20" ht="13.5" thickBot="1">
      <c r="B6" s="5"/>
      <c r="C6" s="6"/>
      <c r="F6" s="5"/>
      <c r="G6" s="6"/>
      <c r="K6" s="1211" t="s">
        <v>22</v>
      </c>
      <c r="L6" s="1212"/>
      <c r="M6" s="1213"/>
    </row>
    <row r="7" spans="1:20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20" ht="13.5" thickBot="1">
      <c r="A8" s="23" t="s">
        <v>19</v>
      </c>
      <c r="B8" s="13"/>
      <c r="C8" s="14"/>
      <c r="D8" s="15"/>
      <c r="E8" s="16"/>
      <c r="F8" s="17"/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20" s="114" customFormat="1" ht="20.25">
      <c r="A9" s="232" t="s">
        <v>86</v>
      </c>
      <c r="B9" s="194"/>
      <c r="C9" s="195"/>
      <c r="D9" s="196"/>
      <c r="E9" s="361"/>
      <c r="F9" s="194"/>
      <c r="G9" s="540">
        <v>1786.48</v>
      </c>
      <c r="H9" s="567">
        <v>83</v>
      </c>
      <c r="I9" s="223"/>
      <c r="J9" s="298"/>
      <c r="K9" s="193"/>
      <c r="L9" s="196"/>
      <c r="M9" s="196"/>
      <c r="N9" s="234"/>
      <c r="O9" s="234"/>
      <c r="P9" s="234" t="e">
        <f>O9*#REF!</f>
        <v>#REF!</v>
      </c>
      <c r="R9" s="222"/>
      <c r="S9" s="255" t="e">
        <f>IF((#REF!)&gt;=1,SUM(#REF!))</f>
        <v>#REF!</v>
      </c>
      <c r="T9" s="255"/>
    </row>
    <row r="10" spans="1:20" s="114" customFormat="1" ht="20.25">
      <c r="A10" s="196"/>
      <c r="B10" s="194">
        <v>4</v>
      </c>
      <c r="C10" s="195"/>
      <c r="D10" s="196"/>
      <c r="E10" s="762">
        <v>624.17999999999995</v>
      </c>
      <c r="F10" s="758">
        <v>30</v>
      </c>
      <c r="G10" s="763">
        <f t="shared" ref="G10:G16" si="0">G9-E10+C10</f>
        <v>1162.3000000000002</v>
      </c>
      <c r="H10" s="748">
        <f t="shared" ref="H10:H16" si="1">H9-F10+D10</f>
        <v>53</v>
      </c>
      <c r="I10" s="764">
        <v>716</v>
      </c>
      <c r="J10" s="765" t="s">
        <v>182</v>
      </c>
      <c r="K10" s="193"/>
      <c r="L10" s="196"/>
      <c r="M10" s="196"/>
      <c r="N10" s="234"/>
      <c r="O10" s="234"/>
      <c r="P10" s="234" t="e">
        <f>O10*#REF!</f>
        <v>#REF!</v>
      </c>
      <c r="R10" s="222"/>
      <c r="S10" s="255" t="e">
        <f>IF((#REF!)&gt;=1,SUM(#REF!))</f>
        <v>#REF!</v>
      </c>
      <c r="T10" s="255"/>
    </row>
    <row r="11" spans="1:20" s="114" customFormat="1" ht="20.25">
      <c r="A11" s="196"/>
      <c r="B11" s="194">
        <v>4</v>
      </c>
      <c r="C11" s="231"/>
      <c r="D11" s="196"/>
      <c r="E11" s="766">
        <v>663.48</v>
      </c>
      <c r="F11" s="767">
        <v>30</v>
      </c>
      <c r="G11" s="763">
        <f t="shared" si="0"/>
        <v>498.82000000000016</v>
      </c>
      <c r="H11" s="748">
        <f t="shared" si="1"/>
        <v>23</v>
      </c>
      <c r="I11" s="768">
        <v>716</v>
      </c>
      <c r="J11" s="765" t="s">
        <v>182</v>
      </c>
      <c r="K11" s="193"/>
      <c r="L11" s="193"/>
      <c r="M11" s="196"/>
      <c r="N11" s="234"/>
      <c r="O11" s="234"/>
      <c r="P11" s="234">
        <f>O11*G9</f>
        <v>0</v>
      </c>
      <c r="R11" s="222"/>
      <c r="S11" s="255" t="b">
        <f>IF((F22)&gt;=1,SUM(E9))</f>
        <v>0</v>
      </c>
      <c r="T11" s="255"/>
    </row>
    <row r="12" spans="1:20" s="114" customFormat="1" ht="20.25">
      <c r="A12" s="196"/>
      <c r="B12" s="194">
        <v>4</v>
      </c>
      <c r="C12" s="231"/>
      <c r="D12" s="196"/>
      <c r="E12" s="766">
        <v>498.82</v>
      </c>
      <c r="F12" s="767">
        <v>23</v>
      </c>
      <c r="G12" s="763">
        <f t="shared" si="0"/>
        <v>1.7053025658242404E-13</v>
      </c>
      <c r="H12" s="748">
        <f t="shared" si="1"/>
        <v>0</v>
      </c>
      <c r="I12" s="768">
        <v>716</v>
      </c>
      <c r="J12" s="765" t="s">
        <v>182</v>
      </c>
      <c r="K12" s="193"/>
      <c r="L12" s="193"/>
      <c r="M12" s="196"/>
      <c r="N12" s="234"/>
      <c r="O12" s="234"/>
      <c r="P12" s="234">
        <f>O12*G10</f>
        <v>0</v>
      </c>
      <c r="R12" s="222"/>
      <c r="S12" s="255" t="b">
        <f>IF((F23)&gt;=1,SUM(E10))</f>
        <v>0</v>
      </c>
      <c r="T12" s="255"/>
    </row>
    <row r="13" spans="1:20" s="114" customFormat="1" ht="20.25">
      <c r="A13" s="196"/>
      <c r="B13" s="194"/>
      <c r="C13" s="231"/>
      <c r="D13" s="196"/>
      <c r="E13" s="362"/>
      <c r="F13" s="194"/>
      <c r="G13" s="209">
        <f t="shared" si="0"/>
        <v>1.7053025658242404E-13</v>
      </c>
      <c r="H13" s="568">
        <f t="shared" si="1"/>
        <v>0</v>
      </c>
      <c r="I13" s="299"/>
      <c r="J13" s="237"/>
      <c r="K13" s="193"/>
      <c r="L13" s="193"/>
      <c r="M13" s="196"/>
      <c r="N13" s="234"/>
      <c r="O13" s="233"/>
      <c r="P13" s="234">
        <f>O13*G11</f>
        <v>0</v>
      </c>
      <c r="R13" s="222"/>
      <c r="S13" s="255" t="b">
        <f>IF((F24)&gt;=1,SUM(E11))</f>
        <v>0</v>
      </c>
      <c r="T13" s="255"/>
    </row>
    <row r="14" spans="1:20" s="114" customFormat="1" ht="20.25">
      <c r="A14" s="196"/>
      <c r="B14" s="194"/>
      <c r="C14" s="231"/>
      <c r="D14" s="196"/>
      <c r="E14" s="362"/>
      <c r="F14" s="194"/>
      <c r="G14" s="209">
        <f t="shared" si="0"/>
        <v>1.7053025658242404E-13</v>
      </c>
      <c r="H14" s="568">
        <f t="shared" si="1"/>
        <v>0</v>
      </c>
      <c r="I14" s="299"/>
      <c r="J14" s="237"/>
      <c r="K14" s="193"/>
      <c r="L14" s="193"/>
      <c r="M14" s="196"/>
      <c r="N14" s="234"/>
      <c r="O14" s="234"/>
      <c r="P14" s="234">
        <f t="shared" ref="P14:P74" si="2">O14*G12</f>
        <v>0</v>
      </c>
      <c r="R14" s="222"/>
      <c r="S14" s="255" t="b">
        <f>IF((F25)&gt;=1,SUM(E12))</f>
        <v>0</v>
      </c>
      <c r="T14" s="255"/>
    </row>
    <row r="15" spans="1:20" s="114" customFormat="1" ht="20.25">
      <c r="A15" s="196"/>
      <c r="B15" s="194"/>
      <c r="C15" s="231"/>
      <c r="D15" s="196"/>
      <c r="E15" s="363"/>
      <c r="F15" s="194"/>
      <c r="G15" s="209">
        <f t="shared" si="0"/>
        <v>1.7053025658242404E-13</v>
      </c>
      <c r="H15" s="568">
        <f t="shared" si="1"/>
        <v>0</v>
      </c>
      <c r="I15" s="299"/>
      <c r="J15" s="237"/>
      <c r="K15" s="193"/>
      <c r="L15" s="193"/>
      <c r="M15" s="196"/>
      <c r="N15" s="234"/>
      <c r="O15" s="234"/>
      <c r="P15" s="234">
        <f t="shared" si="2"/>
        <v>0</v>
      </c>
      <c r="R15" s="222"/>
      <c r="S15" s="255" t="b">
        <f>IF((F26)&gt;=1,SUM(E13))</f>
        <v>0</v>
      </c>
      <c r="T15" s="255"/>
    </row>
    <row r="16" spans="1:20" s="114" customFormat="1" ht="20.25">
      <c r="A16" s="196"/>
      <c r="B16" s="194"/>
      <c r="C16" s="231"/>
      <c r="D16" s="196"/>
      <c r="E16" s="363"/>
      <c r="F16" s="194"/>
      <c r="G16" s="209">
        <f t="shared" si="0"/>
        <v>1.7053025658242404E-13</v>
      </c>
      <c r="H16" s="568">
        <f t="shared" si="1"/>
        <v>0</v>
      </c>
      <c r="I16" s="299"/>
      <c r="J16" s="237"/>
      <c r="K16" s="193"/>
      <c r="L16" s="193"/>
      <c r="M16" s="196"/>
      <c r="N16" s="234"/>
      <c r="O16" s="234"/>
      <c r="P16" s="234">
        <f t="shared" si="2"/>
        <v>0</v>
      </c>
      <c r="R16" s="222"/>
      <c r="S16" s="255" t="b">
        <f t="shared" ref="S16:S23" si="3">IF((F14)&gt;=1,SUM(E14))</f>
        <v>0</v>
      </c>
      <c r="T16" s="255"/>
    </row>
    <row r="17" spans="1:42" s="114" customFormat="1" ht="20.25">
      <c r="A17" s="196"/>
      <c r="B17" s="194"/>
      <c r="C17" s="231"/>
      <c r="D17" s="196"/>
      <c r="E17" s="363"/>
      <c r="F17" s="194"/>
      <c r="G17" s="209">
        <f t="shared" ref="G17:G38" si="4">G16-E17+C17</f>
        <v>1.7053025658242404E-13</v>
      </c>
      <c r="H17" s="210">
        <f t="shared" ref="H17:H59" si="5">H16-F17+D17</f>
        <v>0</v>
      </c>
      <c r="I17" s="299"/>
      <c r="J17" s="237"/>
      <c r="K17" s="193"/>
      <c r="L17" s="193"/>
      <c r="M17" s="196"/>
      <c r="N17" s="234"/>
      <c r="O17" s="234"/>
      <c r="P17" s="234">
        <f t="shared" si="2"/>
        <v>0</v>
      </c>
      <c r="S17" s="255" t="b">
        <f t="shared" si="3"/>
        <v>0</v>
      </c>
      <c r="T17" s="255"/>
    </row>
    <row r="18" spans="1:42" s="114" customFormat="1" ht="20.25">
      <c r="A18" s="196"/>
      <c r="B18" s="194"/>
      <c r="C18" s="231"/>
      <c r="D18" s="196"/>
      <c r="E18" s="363"/>
      <c r="F18" s="194"/>
      <c r="G18" s="209">
        <f t="shared" si="4"/>
        <v>1.7053025658242404E-13</v>
      </c>
      <c r="H18" s="210">
        <f t="shared" si="5"/>
        <v>0</v>
      </c>
      <c r="I18" s="299"/>
      <c r="J18" s="237"/>
      <c r="K18" s="193"/>
      <c r="L18" s="193"/>
      <c r="M18" s="196"/>
      <c r="N18" s="234"/>
      <c r="O18" s="234"/>
      <c r="P18" s="234">
        <f t="shared" si="2"/>
        <v>0</v>
      </c>
      <c r="S18" s="255" t="b">
        <f t="shared" si="3"/>
        <v>0</v>
      </c>
      <c r="T18" s="255"/>
    </row>
    <row r="19" spans="1:42" s="114" customFormat="1" ht="20.25">
      <c r="A19" s="196"/>
      <c r="B19" s="194"/>
      <c r="C19" s="195"/>
      <c r="D19" s="196"/>
      <c r="E19" s="363"/>
      <c r="F19" s="194"/>
      <c r="G19" s="209">
        <f t="shared" si="4"/>
        <v>1.7053025658242404E-13</v>
      </c>
      <c r="H19" s="210">
        <f t="shared" si="5"/>
        <v>0</v>
      </c>
      <c r="I19" s="299"/>
      <c r="J19" s="237"/>
      <c r="K19" s="193"/>
      <c r="L19" s="193"/>
      <c r="M19" s="196"/>
      <c r="N19" s="234"/>
      <c r="O19" s="234"/>
      <c r="P19" s="234">
        <f t="shared" si="2"/>
        <v>0</v>
      </c>
      <c r="S19" s="255" t="b">
        <f t="shared" si="3"/>
        <v>0</v>
      </c>
      <c r="T19" s="255"/>
    </row>
    <row r="20" spans="1:42" s="114" customFormat="1" ht="20.25">
      <c r="A20" s="196"/>
      <c r="B20" s="194"/>
      <c r="C20" s="195"/>
      <c r="D20" s="196"/>
      <c r="E20" s="363"/>
      <c r="F20" s="194"/>
      <c r="G20" s="209">
        <f t="shared" si="4"/>
        <v>1.7053025658242404E-13</v>
      </c>
      <c r="H20" s="210">
        <f t="shared" si="5"/>
        <v>0</v>
      </c>
      <c r="I20" s="299"/>
      <c r="J20" s="237"/>
      <c r="K20" s="193"/>
      <c r="L20" s="193"/>
      <c r="M20" s="196"/>
      <c r="N20" s="234"/>
      <c r="O20" s="234"/>
      <c r="P20" s="234">
        <f t="shared" si="2"/>
        <v>0</v>
      </c>
      <c r="S20" s="255" t="b">
        <f t="shared" si="3"/>
        <v>0</v>
      </c>
      <c r="T20" s="255"/>
    </row>
    <row r="21" spans="1:42" s="114" customFormat="1" ht="20.25">
      <c r="A21" s="196"/>
      <c r="B21" s="194"/>
      <c r="C21" s="195"/>
      <c r="D21" s="196"/>
      <c r="E21" s="363"/>
      <c r="F21" s="194"/>
      <c r="G21" s="209">
        <f t="shared" si="4"/>
        <v>1.7053025658242404E-13</v>
      </c>
      <c r="H21" s="208">
        <f t="shared" si="5"/>
        <v>0</v>
      </c>
      <c r="I21" s="299"/>
      <c r="J21" s="237"/>
      <c r="K21" s="193"/>
      <c r="L21" s="193"/>
      <c r="M21" s="196"/>
      <c r="N21" s="234"/>
      <c r="O21" s="234"/>
      <c r="P21" s="234">
        <f t="shared" si="2"/>
        <v>0</v>
      </c>
      <c r="S21" s="255" t="b">
        <f t="shared" si="3"/>
        <v>0</v>
      </c>
      <c r="T21" s="255"/>
    </row>
    <row r="22" spans="1:42" s="114" customFormat="1" ht="20.25">
      <c r="A22" s="196"/>
      <c r="B22" s="194"/>
      <c r="C22" s="195"/>
      <c r="D22" s="196"/>
      <c r="E22" s="363"/>
      <c r="F22" s="194"/>
      <c r="G22" s="209">
        <f t="shared" si="4"/>
        <v>1.7053025658242404E-13</v>
      </c>
      <c r="H22" s="208">
        <f t="shared" si="5"/>
        <v>0</v>
      </c>
      <c r="I22" s="299"/>
      <c r="J22" s="284"/>
      <c r="K22" s="193"/>
      <c r="L22" s="193"/>
      <c r="M22" s="193"/>
      <c r="N22" s="234"/>
      <c r="O22" s="234"/>
      <c r="P22" s="234">
        <f t="shared" si="2"/>
        <v>0</v>
      </c>
      <c r="S22" s="255" t="b">
        <f t="shared" si="3"/>
        <v>0</v>
      </c>
      <c r="T22" s="255"/>
    </row>
    <row r="23" spans="1:42" s="114" customFormat="1" ht="20.25">
      <c r="A23" s="196"/>
      <c r="B23" s="194"/>
      <c r="C23" s="195"/>
      <c r="D23" s="196"/>
      <c r="E23" s="345"/>
      <c r="F23" s="194"/>
      <c r="G23" s="209">
        <f t="shared" si="4"/>
        <v>1.7053025658242404E-13</v>
      </c>
      <c r="H23" s="208">
        <f t="shared" si="5"/>
        <v>0</v>
      </c>
      <c r="I23" s="299"/>
      <c r="J23" s="284"/>
      <c r="K23" s="193"/>
      <c r="L23" s="193"/>
      <c r="M23" s="193"/>
      <c r="N23" s="234"/>
      <c r="O23" s="234"/>
      <c r="P23" s="234">
        <f t="shared" si="2"/>
        <v>0</v>
      </c>
      <c r="S23" s="255" t="b">
        <f t="shared" si="3"/>
        <v>0</v>
      </c>
      <c r="T23" s="255"/>
    </row>
    <row r="24" spans="1:42" s="114" customFormat="1" ht="20.25">
      <c r="A24" s="196"/>
      <c r="B24" s="194"/>
      <c r="C24" s="195"/>
      <c r="D24" s="196"/>
      <c r="E24" s="284"/>
      <c r="F24" s="194"/>
      <c r="G24" s="209">
        <f t="shared" si="4"/>
        <v>1.7053025658242404E-13</v>
      </c>
      <c r="H24" s="208">
        <f t="shared" si="5"/>
        <v>0</v>
      </c>
      <c r="I24" s="299"/>
      <c r="J24" s="284"/>
      <c r="K24" s="193"/>
      <c r="L24" s="193"/>
      <c r="M24" s="193"/>
      <c r="N24" s="234"/>
      <c r="O24" s="234"/>
      <c r="P24" s="234">
        <f t="shared" si="2"/>
        <v>0</v>
      </c>
      <c r="S24" s="255" t="e">
        <f>IF((#REF!)&gt;=1,SUM(E22))</f>
        <v>#REF!</v>
      </c>
      <c r="T24" s="255"/>
    </row>
    <row r="25" spans="1:42" s="114" customFormat="1" ht="20.25">
      <c r="A25" s="196"/>
      <c r="B25" s="194"/>
      <c r="C25" s="195"/>
      <c r="D25" s="196"/>
      <c r="E25" s="284"/>
      <c r="F25" s="194"/>
      <c r="G25" s="209">
        <f t="shared" si="4"/>
        <v>1.7053025658242404E-13</v>
      </c>
      <c r="H25" s="208">
        <f t="shared" si="5"/>
        <v>0</v>
      </c>
      <c r="I25" s="299"/>
      <c r="J25" s="284"/>
      <c r="K25" s="193"/>
      <c r="L25" s="193"/>
      <c r="M25" s="193"/>
      <c r="N25" s="234"/>
      <c r="O25" s="234"/>
      <c r="P25" s="234">
        <f t="shared" si="2"/>
        <v>0</v>
      </c>
      <c r="S25" s="255" t="e">
        <f>IF((#REF!)&gt;=1,SUM(E23))</f>
        <v>#REF!</v>
      </c>
      <c r="T25" s="255"/>
    </row>
    <row r="26" spans="1:42" s="114" customFormat="1" ht="20.25">
      <c r="A26" s="196"/>
      <c r="B26" s="194"/>
      <c r="C26" s="195"/>
      <c r="D26" s="196"/>
      <c r="E26" s="237"/>
      <c r="F26" s="194"/>
      <c r="G26" s="209">
        <f t="shared" si="4"/>
        <v>1.7053025658242404E-13</v>
      </c>
      <c r="H26" s="208">
        <f t="shared" si="5"/>
        <v>0</v>
      </c>
      <c r="I26" s="223"/>
      <c r="J26" s="237"/>
      <c r="K26" s="193"/>
      <c r="L26" s="193"/>
      <c r="M26" s="193"/>
      <c r="N26" s="234"/>
      <c r="O26" s="234"/>
      <c r="P26" s="234">
        <f t="shared" si="2"/>
        <v>0</v>
      </c>
      <c r="S26" s="255" t="e">
        <f>IF((#REF!)&gt;=1,SUM(E24))</f>
        <v>#REF!</v>
      </c>
      <c r="T26" s="255"/>
    </row>
    <row r="27" spans="1:42" s="114" customFormat="1" ht="18">
      <c r="A27" s="196"/>
      <c r="B27" s="194"/>
      <c r="C27" s="195"/>
      <c r="D27" s="196"/>
      <c r="E27" s="223"/>
      <c r="F27" s="197"/>
      <c r="G27" s="209">
        <f t="shared" si="4"/>
        <v>1.7053025658242404E-13</v>
      </c>
      <c r="H27" s="208">
        <f t="shared" si="5"/>
        <v>0</v>
      </c>
      <c r="I27" s="223"/>
      <c r="J27" s="223"/>
      <c r="K27" s="193"/>
      <c r="L27" s="193"/>
      <c r="M27" s="193"/>
      <c r="N27" s="234"/>
      <c r="O27" s="234"/>
      <c r="P27" s="234">
        <f t="shared" si="2"/>
        <v>0</v>
      </c>
      <c r="S27" s="255" t="e">
        <f>IF((#REF!)&gt;=1,SUM(E25))</f>
        <v>#REF!</v>
      </c>
      <c r="T27" s="255"/>
    </row>
    <row r="28" spans="1:42" s="114" customFormat="1" ht="18">
      <c r="A28" s="196"/>
      <c r="B28" s="194"/>
      <c r="C28" s="195"/>
      <c r="D28" s="196"/>
      <c r="E28" s="324"/>
      <c r="F28" s="197"/>
      <c r="G28" s="209">
        <f t="shared" si="4"/>
        <v>1.7053025658242404E-13</v>
      </c>
      <c r="H28" s="208">
        <f t="shared" si="5"/>
        <v>0</v>
      </c>
      <c r="I28" s="223"/>
      <c r="J28" s="223"/>
      <c r="K28" s="193"/>
      <c r="L28" s="193"/>
      <c r="M28" s="193"/>
      <c r="N28" s="234"/>
      <c r="O28" s="234"/>
      <c r="P28" s="234">
        <f t="shared" si="2"/>
        <v>0</v>
      </c>
      <c r="S28" s="255" t="e">
        <f>IF((#REF!)&gt;=1,SUM(E26))</f>
        <v>#REF!</v>
      </c>
      <c r="T28" s="255"/>
    </row>
    <row r="29" spans="1:42" s="114" customFormat="1" ht="18">
      <c r="A29" s="196"/>
      <c r="B29" s="194"/>
      <c r="C29" s="195"/>
      <c r="D29" s="196"/>
      <c r="E29" s="324"/>
      <c r="F29" s="197"/>
      <c r="G29" s="209">
        <f t="shared" si="4"/>
        <v>1.7053025658242404E-13</v>
      </c>
      <c r="H29" s="208">
        <f t="shared" si="5"/>
        <v>0</v>
      </c>
      <c r="I29" s="223"/>
      <c r="J29" s="223"/>
      <c r="K29" s="193"/>
      <c r="L29" s="193"/>
      <c r="M29" s="193"/>
      <c r="N29" s="234"/>
      <c r="O29" s="234"/>
      <c r="P29" s="234">
        <f t="shared" si="2"/>
        <v>0</v>
      </c>
      <c r="S29" s="255" t="b">
        <f t="shared" ref="S29:S34" si="6">IF((F27)&gt;=1,SUM(E27))</f>
        <v>0</v>
      </c>
      <c r="T29" s="255"/>
    </row>
    <row r="30" spans="1:42" s="301" customFormat="1" ht="18">
      <c r="A30" s="196"/>
      <c r="B30" s="194"/>
      <c r="C30" s="195"/>
      <c r="D30" s="196"/>
      <c r="E30" s="325"/>
      <c r="F30" s="197"/>
      <c r="G30" s="209">
        <f t="shared" si="4"/>
        <v>1.7053025658242404E-13</v>
      </c>
      <c r="H30" s="208">
        <f t="shared" si="5"/>
        <v>0</v>
      </c>
      <c r="I30" s="223"/>
      <c r="J30" s="223"/>
      <c r="K30" s="193"/>
      <c r="L30" s="193"/>
      <c r="M30" s="193"/>
      <c r="N30" s="234"/>
      <c r="O30" s="234"/>
      <c r="P30" s="234">
        <f t="shared" si="2"/>
        <v>0</v>
      </c>
      <c r="Q30" s="114"/>
      <c r="R30" s="114"/>
      <c r="S30" s="255" t="b">
        <f t="shared" si="6"/>
        <v>0</v>
      </c>
      <c r="T30" s="255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</row>
    <row r="31" spans="1:42" s="114" customFormat="1" ht="15.75">
      <c r="A31" s="196"/>
      <c r="B31" s="194"/>
      <c r="C31" s="195"/>
      <c r="D31" s="196"/>
      <c r="E31" s="325"/>
      <c r="F31" s="197"/>
      <c r="G31" s="195">
        <f t="shared" si="4"/>
        <v>1.7053025658242404E-13</v>
      </c>
      <c r="H31" s="193">
        <f t="shared" si="5"/>
        <v>0</v>
      </c>
      <c r="I31" s="223"/>
      <c r="J31" s="300"/>
      <c r="K31" s="193"/>
      <c r="L31" s="193"/>
      <c r="M31" s="193"/>
      <c r="N31" s="234"/>
      <c r="O31" s="234"/>
      <c r="P31" s="234">
        <f t="shared" si="2"/>
        <v>0</v>
      </c>
      <c r="S31" s="255" t="b">
        <f t="shared" si="6"/>
        <v>0</v>
      </c>
      <c r="T31" s="255"/>
    </row>
    <row r="32" spans="1:42" s="283" customFormat="1" ht="15">
      <c r="A32" s="196"/>
      <c r="B32" s="194"/>
      <c r="C32" s="195"/>
      <c r="D32" s="196"/>
      <c r="E32" s="326"/>
      <c r="F32" s="197"/>
      <c r="G32" s="195">
        <f t="shared" si="4"/>
        <v>1.7053025658242404E-13</v>
      </c>
      <c r="H32" s="193">
        <f t="shared" si="5"/>
        <v>0</v>
      </c>
      <c r="I32" s="223"/>
      <c r="J32" s="223"/>
      <c r="K32" s="193"/>
      <c r="L32" s="193"/>
      <c r="M32" s="193"/>
      <c r="N32" s="234"/>
      <c r="O32" s="234"/>
      <c r="P32" s="234">
        <f t="shared" si="2"/>
        <v>0</v>
      </c>
      <c r="Q32" s="114"/>
      <c r="R32" s="114"/>
      <c r="S32" s="255" t="b">
        <f t="shared" si="6"/>
        <v>0</v>
      </c>
      <c r="T32" s="255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</row>
    <row r="33" spans="1:42" s="283" customFormat="1" ht="15">
      <c r="A33" s="196"/>
      <c r="B33" s="196"/>
      <c r="C33" s="195"/>
      <c r="D33" s="196"/>
      <c r="E33" s="326"/>
      <c r="F33" s="197"/>
      <c r="G33" s="195">
        <f t="shared" si="4"/>
        <v>1.7053025658242404E-13</v>
      </c>
      <c r="H33" s="193">
        <f t="shared" si="5"/>
        <v>0</v>
      </c>
      <c r="I33" s="223"/>
      <c r="J33" s="223"/>
      <c r="K33" s="193"/>
      <c r="L33" s="196"/>
      <c r="M33" s="193"/>
      <c r="N33" s="234"/>
      <c r="O33" s="234"/>
      <c r="P33" s="234">
        <f t="shared" si="2"/>
        <v>0</v>
      </c>
      <c r="Q33" s="114"/>
      <c r="R33" s="114"/>
      <c r="S33" s="255" t="b">
        <f t="shared" si="6"/>
        <v>0</v>
      </c>
      <c r="T33" s="255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</row>
    <row r="34" spans="1:42" s="114" customFormat="1" ht="15">
      <c r="A34" s="196"/>
      <c r="B34" s="196"/>
      <c r="C34" s="195"/>
      <c r="D34" s="196"/>
      <c r="E34" s="326"/>
      <c r="F34" s="197"/>
      <c r="G34" s="195">
        <f t="shared" si="4"/>
        <v>1.7053025658242404E-13</v>
      </c>
      <c r="H34" s="193">
        <f t="shared" si="5"/>
        <v>0</v>
      </c>
      <c r="I34" s="223"/>
      <c r="J34" s="223"/>
      <c r="K34" s="193"/>
      <c r="L34" s="196"/>
      <c r="M34" s="193"/>
      <c r="N34" s="234"/>
      <c r="O34" s="234"/>
      <c r="P34" s="234">
        <f t="shared" si="2"/>
        <v>0</v>
      </c>
      <c r="S34" s="255" t="b">
        <f t="shared" si="6"/>
        <v>0</v>
      </c>
      <c r="T34" s="255"/>
    </row>
    <row r="35" spans="1:42" s="114" customFormat="1" ht="15">
      <c r="A35" s="196"/>
      <c r="B35" s="196"/>
      <c r="C35" s="195"/>
      <c r="D35" s="196"/>
      <c r="E35" s="326"/>
      <c r="F35" s="197"/>
      <c r="G35" s="195">
        <f t="shared" si="4"/>
        <v>1.7053025658242404E-13</v>
      </c>
      <c r="H35" s="193">
        <f t="shared" si="5"/>
        <v>0</v>
      </c>
      <c r="I35" s="223"/>
      <c r="J35" s="223"/>
      <c r="K35" s="193"/>
      <c r="L35" s="196"/>
      <c r="M35" s="196"/>
      <c r="N35" s="234"/>
      <c r="O35" s="234"/>
      <c r="P35" s="234">
        <f t="shared" si="2"/>
        <v>0</v>
      </c>
      <c r="S35" s="223"/>
      <c r="T35" s="197"/>
      <c r="U35" s="193"/>
    </row>
    <row r="36" spans="1:42" s="114" customFormat="1" ht="15">
      <c r="A36" s="196"/>
      <c r="B36" s="196"/>
      <c r="C36" s="195"/>
      <c r="D36" s="196"/>
      <c r="E36" s="326"/>
      <c r="F36" s="197"/>
      <c r="G36" s="195">
        <f t="shared" si="4"/>
        <v>1.7053025658242404E-13</v>
      </c>
      <c r="H36" s="193">
        <f t="shared" si="5"/>
        <v>0</v>
      </c>
      <c r="I36" s="223"/>
      <c r="J36" s="223"/>
      <c r="K36" s="193"/>
      <c r="L36" s="196"/>
      <c r="M36" s="196"/>
      <c r="N36" s="234"/>
      <c r="O36" s="234"/>
      <c r="P36" s="234">
        <f t="shared" si="2"/>
        <v>0</v>
      </c>
      <c r="S36" s="223"/>
      <c r="T36" s="197"/>
      <c r="U36" s="193"/>
    </row>
    <row r="37" spans="1:42" s="114" customFormat="1" ht="15.75">
      <c r="A37" s="196"/>
      <c r="B37" s="196"/>
      <c r="C37" s="195"/>
      <c r="D37" s="196"/>
      <c r="E37" s="326"/>
      <c r="F37" s="197"/>
      <c r="G37" s="195">
        <f t="shared" si="4"/>
        <v>1.7053025658242404E-13</v>
      </c>
      <c r="H37" s="193">
        <f t="shared" si="5"/>
        <v>0</v>
      </c>
      <c r="I37" s="223"/>
      <c r="J37" s="223"/>
      <c r="K37" s="193"/>
      <c r="L37" s="193"/>
      <c r="M37" s="196"/>
      <c r="N37" s="234"/>
      <c r="O37" s="234"/>
      <c r="P37" s="234">
        <f t="shared" si="2"/>
        <v>0</v>
      </c>
      <c r="S37" s="223"/>
      <c r="T37" s="224"/>
      <c r="U37" s="193"/>
    </row>
    <row r="38" spans="1:42" s="114" customFormat="1" ht="15">
      <c r="A38" s="196"/>
      <c r="B38" s="196"/>
      <c r="C38" s="195"/>
      <c r="D38" s="196"/>
      <c r="E38" s="326"/>
      <c r="F38" s="197"/>
      <c r="G38" s="195">
        <f t="shared" si="4"/>
        <v>1.7053025658242404E-13</v>
      </c>
      <c r="H38" s="193">
        <f t="shared" si="5"/>
        <v>0</v>
      </c>
      <c r="I38" s="223"/>
      <c r="J38" s="223"/>
      <c r="K38" s="193"/>
      <c r="L38" s="193"/>
      <c r="M38" s="196"/>
      <c r="N38" s="234"/>
      <c r="O38" s="234"/>
      <c r="P38" s="234">
        <f t="shared" si="2"/>
        <v>0</v>
      </c>
      <c r="S38" s="223"/>
      <c r="T38" s="212"/>
      <c r="U38" s="193"/>
    </row>
    <row r="39" spans="1:42" s="114" customFormat="1" ht="15">
      <c r="A39" s="196"/>
      <c r="B39" s="196"/>
      <c r="C39" s="195"/>
      <c r="D39" s="196"/>
      <c r="E39" s="326"/>
      <c r="F39" s="197"/>
      <c r="G39" s="195">
        <f t="shared" ref="G39:G57" si="7">G38-E39+C39</f>
        <v>1.7053025658242404E-13</v>
      </c>
      <c r="H39" s="193">
        <f t="shared" si="5"/>
        <v>0</v>
      </c>
      <c r="I39" s="223"/>
      <c r="J39" s="223"/>
      <c r="K39" s="193"/>
      <c r="L39" s="193"/>
      <c r="M39" s="196"/>
      <c r="N39" s="234"/>
      <c r="O39" s="234"/>
      <c r="P39" s="234">
        <f t="shared" si="2"/>
        <v>0</v>
      </c>
      <c r="S39" s="223"/>
      <c r="T39" s="212"/>
      <c r="U39" s="193"/>
    </row>
    <row r="40" spans="1:42" s="114" customFormat="1" ht="15">
      <c r="A40" s="196"/>
      <c r="B40" s="196"/>
      <c r="C40" s="195"/>
      <c r="D40" s="196"/>
      <c r="E40" s="192"/>
      <c r="F40" s="196"/>
      <c r="G40" s="195">
        <f t="shared" si="7"/>
        <v>1.7053025658242404E-13</v>
      </c>
      <c r="H40" s="193">
        <f t="shared" si="5"/>
        <v>0</v>
      </c>
      <c r="I40" s="196"/>
      <c r="J40" s="223"/>
      <c r="K40" s="193"/>
      <c r="L40" s="193"/>
      <c r="M40" s="196"/>
      <c r="N40" s="234"/>
      <c r="O40" s="234"/>
      <c r="P40" s="234">
        <f t="shared" si="2"/>
        <v>0</v>
      </c>
      <c r="S40" s="223"/>
      <c r="T40" s="212"/>
      <c r="U40" s="193"/>
    </row>
    <row r="41" spans="1:42" s="114" customFormat="1" ht="15">
      <c r="A41" s="196"/>
      <c r="B41" s="196"/>
      <c r="C41" s="195"/>
      <c r="D41" s="196"/>
      <c r="E41" s="195"/>
      <c r="F41" s="196"/>
      <c r="G41" s="195">
        <f t="shared" si="7"/>
        <v>1.7053025658242404E-13</v>
      </c>
      <c r="H41" s="193">
        <f t="shared" si="5"/>
        <v>0</v>
      </c>
      <c r="I41" s="196"/>
      <c r="J41" s="223"/>
      <c r="K41" s="193"/>
      <c r="L41" s="193"/>
      <c r="M41" s="196"/>
      <c r="N41" s="234"/>
      <c r="O41" s="234"/>
      <c r="P41" s="234">
        <f t="shared" si="2"/>
        <v>0</v>
      </c>
      <c r="S41" s="223"/>
      <c r="T41" s="212"/>
      <c r="U41" s="193"/>
    </row>
    <row r="42" spans="1:42" s="114" customFormat="1" ht="15">
      <c r="A42" s="196"/>
      <c r="B42" s="196"/>
      <c r="C42" s="195"/>
      <c r="D42" s="196"/>
      <c r="E42" s="195"/>
      <c r="F42" s="196"/>
      <c r="G42" s="195">
        <f t="shared" si="7"/>
        <v>1.7053025658242404E-13</v>
      </c>
      <c r="H42" s="193">
        <f t="shared" si="5"/>
        <v>0</v>
      </c>
      <c r="I42" s="196"/>
      <c r="J42" s="223"/>
      <c r="K42" s="212"/>
      <c r="L42" s="193"/>
      <c r="M42" s="196"/>
      <c r="N42" s="234"/>
      <c r="O42" s="234"/>
      <c r="P42" s="234">
        <f t="shared" si="2"/>
        <v>0</v>
      </c>
      <c r="S42" s="223"/>
      <c r="T42" s="212"/>
      <c r="U42" s="193"/>
    </row>
    <row r="43" spans="1:42" s="114" customFormat="1" ht="15">
      <c r="A43" s="196"/>
      <c r="B43" s="196"/>
      <c r="C43" s="195"/>
      <c r="D43" s="196"/>
      <c r="E43" s="195"/>
      <c r="F43" s="196"/>
      <c r="G43" s="195">
        <f t="shared" si="7"/>
        <v>1.7053025658242404E-13</v>
      </c>
      <c r="H43" s="193">
        <f t="shared" si="5"/>
        <v>0</v>
      </c>
      <c r="I43" s="196"/>
      <c r="J43" s="223"/>
      <c r="K43" s="212"/>
      <c r="L43" s="193"/>
      <c r="M43" s="196"/>
      <c r="N43" s="234"/>
      <c r="O43" s="234"/>
      <c r="P43" s="234">
        <f t="shared" si="2"/>
        <v>0</v>
      </c>
      <c r="S43" s="223"/>
      <c r="T43" s="212"/>
      <c r="U43" s="193"/>
    </row>
    <row r="44" spans="1:42" s="114" customFormat="1" ht="15">
      <c r="A44" s="196"/>
      <c r="B44" s="196"/>
      <c r="C44" s="195"/>
      <c r="D44" s="196"/>
      <c r="E44" s="195"/>
      <c r="F44" s="196"/>
      <c r="G44" s="195">
        <f t="shared" si="7"/>
        <v>1.7053025658242404E-13</v>
      </c>
      <c r="H44" s="193">
        <f t="shared" si="5"/>
        <v>0</v>
      </c>
      <c r="I44" s="196"/>
      <c r="J44" s="223"/>
      <c r="K44" s="212"/>
      <c r="L44" s="193"/>
      <c r="M44" s="196"/>
      <c r="N44" s="234"/>
      <c r="O44" s="234"/>
      <c r="P44" s="234">
        <f t="shared" si="2"/>
        <v>0</v>
      </c>
      <c r="S44" s="223"/>
      <c r="T44" s="212"/>
      <c r="U44" s="193"/>
    </row>
    <row r="45" spans="1:42" s="114" customFormat="1" ht="15">
      <c r="A45" s="196"/>
      <c r="B45" s="196"/>
      <c r="C45" s="195"/>
      <c r="D45" s="196"/>
      <c r="E45" s="195"/>
      <c r="F45" s="196"/>
      <c r="G45" s="195">
        <f t="shared" si="7"/>
        <v>1.7053025658242404E-13</v>
      </c>
      <c r="H45" s="193">
        <f t="shared" si="5"/>
        <v>0</v>
      </c>
      <c r="I45" s="196"/>
      <c r="J45" s="223"/>
      <c r="K45" s="212"/>
      <c r="L45" s="193"/>
      <c r="M45" s="196"/>
      <c r="N45" s="234"/>
      <c r="O45" s="234"/>
      <c r="P45" s="234">
        <f t="shared" si="2"/>
        <v>0</v>
      </c>
      <c r="S45" s="223"/>
      <c r="T45" s="212"/>
      <c r="U45" s="193"/>
    </row>
    <row r="46" spans="1:42" ht="15">
      <c r="A46" s="196"/>
      <c r="B46" s="196"/>
      <c r="C46" s="195"/>
      <c r="D46" s="196"/>
      <c r="E46" s="195"/>
      <c r="F46" s="196"/>
      <c r="G46" s="195">
        <f t="shared" si="7"/>
        <v>1.7053025658242404E-13</v>
      </c>
      <c r="H46" s="193">
        <f t="shared" si="5"/>
        <v>0</v>
      </c>
      <c r="I46" s="196"/>
      <c r="J46" s="223"/>
      <c r="K46" s="212"/>
      <c r="L46" s="193"/>
      <c r="M46" s="196"/>
      <c r="N46" s="234"/>
      <c r="O46" s="234"/>
      <c r="P46" s="234">
        <f t="shared" si="2"/>
        <v>0</v>
      </c>
      <c r="Q46" s="114"/>
      <c r="R46" s="114"/>
      <c r="S46" s="223"/>
      <c r="T46" s="193"/>
      <c r="U46" s="193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</row>
    <row r="47" spans="1:42" ht="15">
      <c r="A47" s="196"/>
      <c r="B47" s="196"/>
      <c r="C47" s="195"/>
      <c r="D47" s="196"/>
      <c r="E47" s="195"/>
      <c r="F47" s="196"/>
      <c r="G47" s="195">
        <f t="shared" si="7"/>
        <v>1.7053025658242404E-13</v>
      </c>
      <c r="H47" s="193">
        <f t="shared" si="5"/>
        <v>0</v>
      </c>
      <c r="I47" s="196"/>
      <c r="J47" s="223"/>
      <c r="K47" s="212"/>
      <c r="L47" s="193"/>
      <c r="M47" s="196"/>
      <c r="N47" s="234"/>
      <c r="O47" s="234"/>
      <c r="P47" s="234">
        <f t="shared" si="2"/>
        <v>0</v>
      </c>
      <c r="Q47" s="114"/>
      <c r="R47" s="114"/>
      <c r="S47" s="223"/>
      <c r="T47" s="193"/>
      <c r="U47" s="193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</row>
    <row r="48" spans="1:42" ht="15">
      <c r="A48" s="196"/>
      <c r="B48" s="196"/>
      <c r="C48" s="195"/>
      <c r="D48" s="196"/>
      <c r="E48" s="195"/>
      <c r="F48" s="196"/>
      <c r="G48" s="195">
        <f t="shared" si="7"/>
        <v>1.7053025658242404E-13</v>
      </c>
      <c r="H48" s="193">
        <f t="shared" si="5"/>
        <v>0</v>
      </c>
      <c r="I48" s="196"/>
      <c r="J48" s="223"/>
      <c r="K48" s="193"/>
      <c r="L48" s="193"/>
      <c r="M48" s="196"/>
      <c r="N48" s="234"/>
      <c r="O48" s="234"/>
      <c r="P48" s="234">
        <f t="shared" si="2"/>
        <v>0</v>
      </c>
      <c r="Q48" s="114"/>
      <c r="R48" s="114"/>
      <c r="S48" s="223"/>
      <c r="T48" s="193"/>
      <c r="U48" s="193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</row>
    <row r="49" spans="1:42" ht="15">
      <c r="A49" s="196"/>
      <c r="B49" s="196"/>
      <c r="C49" s="195"/>
      <c r="D49" s="196"/>
      <c r="E49" s="195"/>
      <c r="F49" s="196"/>
      <c r="G49" s="195">
        <f t="shared" si="7"/>
        <v>1.7053025658242404E-13</v>
      </c>
      <c r="H49" s="193">
        <f t="shared" si="5"/>
        <v>0</v>
      </c>
      <c r="I49" s="196"/>
      <c r="J49" s="223"/>
      <c r="K49" s="193"/>
      <c r="L49" s="193"/>
      <c r="M49" s="196"/>
      <c r="N49" s="234"/>
      <c r="O49" s="234"/>
      <c r="P49" s="234">
        <f t="shared" si="2"/>
        <v>0</v>
      </c>
      <c r="Q49" s="114"/>
      <c r="R49" s="114"/>
      <c r="S49" s="223"/>
      <c r="T49" s="193"/>
      <c r="U49" s="193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</row>
    <row r="50" spans="1:42" ht="15">
      <c r="A50" s="196"/>
      <c r="B50" s="196"/>
      <c r="C50" s="195"/>
      <c r="D50" s="196"/>
      <c r="E50" s="195"/>
      <c r="F50" s="196"/>
      <c r="G50" s="195">
        <f t="shared" si="7"/>
        <v>1.7053025658242404E-13</v>
      </c>
      <c r="H50" s="193">
        <f t="shared" si="5"/>
        <v>0</v>
      </c>
      <c r="I50" s="196"/>
      <c r="J50" s="223"/>
      <c r="K50" s="193"/>
      <c r="L50" s="193"/>
      <c r="M50" s="196"/>
      <c r="N50" s="234"/>
      <c r="O50" s="234"/>
      <c r="P50" s="234">
        <f t="shared" si="2"/>
        <v>0</v>
      </c>
      <c r="Q50" s="114"/>
      <c r="R50" s="114"/>
      <c r="S50" s="223"/>
      <c r="T50" s="193"/>
      <c r="U50" s="193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</row>
    <row r="51" spans="1:42" ht="15">
      <c r="A51" s="196"/>
      <c r="B51" s="196"/>
      <c r="C51" s="195"/>
      <c r="D51" s="196"/>
      <c r="E51" s="195"/>
      <c r="F51" s="196"/>
      <c r="G51" s="195">
        <f t="shared" si="7"/>
        <v>1.7053025658242404E-13</v>
      </c>
      <c r="H51" s="193">
        <f t="shared" si="5"/>
        <v>0</v>
      </c>
      <c r="I51" s="196"/>
      <c r="J51" s="223"/>
      <c r="K51" s="193"/>
      <c r="L51" s="193"/>
      <c r="M51" s="196"/>
      <c r="N51" s="234"/>
      <c r="O51" s="234"/>
      <c r="P51" s="234">
        <f t="shared" si="2"/>
        <v>0</v>
      </c>
      <c r="Q51" s="114"/>
      <c r="R51" s="114"/>
      <c r="S51" s="223"/>
      <c r="T51" s="193"/>
      <c r="U51" s="193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</row>
    <row r="52" spans="1:42" ht="15">
      <c r="A52" s="196"/>
      <c r="B52" s="196"/>
      <c r="C52" s="195"/>
      <c r="D52" s="196"/>
      <c r="E52" s="195"/>
      <c r="F52" s="196"/>
      <c r="G52" s="195">
        <f t="shared" si="7"/>
        <v>1.7053025658242404E-13</v>
      </c>
      <c r="H52" s="193">
        <f t="shared" si="5"/>
        <v>0</v>
      </c>
      <c r="I52" s="196"/>
      <c r="J52" s="223"/>
      <c r="K52" s="193"/>
      <c r="L52" s="193"/>
      <c r="M52" s="196"/>
      <c r="N52" s="234"/>
      <c r="O52" s="234"/>
      <c r="P52" s="234">
        <f t="shared" si="2"/>
        <v>0</v>
      </c>
      <c r="Q52" s="114"/>
      <c r="R52" s="114"/>
      <c r="S52" s="223"/>
      <c r="T52" s="193"/>
      <c r="U52" s="193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</row>
    <row r="53" spans="1:42" ht="15">
      <c r="A53" s="196"/>
      <c r="B53" s="196"/>
      <c r="C53" s="195"/>
      <c r="D53" s="196"/>
      <c r="E53" s="195"/>
      <c r="F53" s="196"/>
      <c r="G53" s="195">
        <f t="shared" si="7"/>
        <v>1.7053025658242404E-13</v>
      </c>
      <c r="H53" s="193">
        <f t="shared" si="5"/>
        <v>0</v>
      </c>
      <c r="I53" s="196"/>
      <c r="J53" s="223"/>
      <c r="K53" s="193"/>
      <c r="L53" s="193"/>
      <c r="M53" s="196"/>
      <c r="N53" s="234"/>
      <c r="O53" s="234"/>
      <c r="P53" s="234">
        <f t="shared" si="2"/>
        <v>0</v>
      </c>
      <c r="Q53" s="114"/>
      <c r="R53" s="114"/>
      <c r="S53" s="223"/>
      <c r="T53" s="193"/>
      <c r="U53" s="193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</row>
    <row r="54" spans="1:42" ht="15">
      <c r="A54" s="196"/>
      <c r="B54" s="196"/>
      <c r="C54" s="195"/>
      <c r="D54" s="196"/>
      <c r="E54" s="195"/>
      <c r="F54" s="196"/>
      <c r="G54" s="195">
        <f t="shared" si="7"/>
        <v>1.7053025658242404E-13</v>
      </c>
      <c r="H54" s="193">
        <f t="shared" si="5"/>
        <v>0</v>
      </c>
      <c r="I54" s="196"/>
      <c r="J54" s="223"/>
      <c r="K54" s="193"/>
      <c r="L54" s="193"/>
      <c r="M54" s="196"/>
      <c r="N54" s="234"/>
      <c r="O54" s="234"/>
      <c r="P54" s="234">
        <f t="shared" si="2"/>
        <v>0</v>
      </c>
      <c r="Q54" s="114"/>
      <c r="R54" s="114"/>
      <c r="S54" s="223"/>
      <c r="T54" s="193"/>
      <c r="U54" s="193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</row>
    <row r="55" spans="1:42" ht="15">
      <c r="A55" s="196"/>
      <c r="B55" s="196"/>
      <c r="C55" s="195"/>
      <c r="D55" s="196"/>
      <c r="E55" s="195"/>
      <c r="F55" s="196"/>
      <c r="G55" s="195">
        <f t="shared" si="7"/>
        <v>1.7053025658242404E-13</v>
      </c>
      <c r="H55" s="193">
        <f t="shared" si="5"/>
        <v>0</v>
      </c>
      <c r="I55" s="196"/>
      <c r="J55" s="223"/>
      <c r="K55" s="193"/>
      <c r="L55" s="193"/>
      <c r="M55" s="196"/>
      <c r="N55" s="234"/>
      <c r="O55" s="234"/>
      <c r="P55" s="234">
        <f t="shared" si="2"/>
        <v>0</v>
      </c>
      <c r="Q55" s="114"/>
      <c r="R55" s="114"/>
      <c r="S55" s="223"/>
      <c r="T55" s="193"/>
      <c r="U55" s="193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</row>
    <row r="56" spans="1:42" ht="15">
      <c r="A56" s="196"/>
      <c r="B56" s="196"/>
      <c r="C56" s="195"/>
      <c r="D56" s="196"/>
      <c r="E56" s="195"/>
      <c r="F56" s="196"/>
      <c r="G56" s="195">
        <f t="shared" si="7"/>
        <v>1.7053025658242404E-13</v>
      </c>
      <c r="H56" s="196">
        <f t="shared" si="5"/>
        <v>0</v>
      </c>
      <c r="I56" s="196"/>
      <c r="J56" s="223"/>
      <c r="K56" s="193"/>
      <c r="L56" s="193"/>
      <c r="M56" s="196"/>
      <c r="N56" s="234"/>
      <c r="O56" s="234"/>
      <c r="P56" s="234">
        <f t="shared" si="2"/>
        <v>0</v>
      </c>
      <c r="Q56" s="114"/>
      <c r="R56" s="114"/>
      <c r="S56" s="153"/>
      <c r="T56" s="74"/>
      <c r="U56" s="74"/>
    </row>
    <row r="57" spans="1:42" ht="15">
      <c r="A57" s="196"/>
      <c r="B57" s="196"/>
      <c r="C57" s="195"/>
      <c r="D57" s="196"/>
      <c r="E57" s="195"/>
      <c r="F57" s="196"/>
      <c r="G57" s="195">
        <f t="shared" si="7"/>
        <v>1.7053025658242404E-13</v>
      </c>
      <c r="H57" s="193">
        <f t="shared" si="5"/>
        <v>0</v>
      </c>
      <c r="I57" s="196"/>
      <c r="J57" s="223"/>
      <c r="K57" s="193"/>
      <c r="L57" s="193"/>
      <c r="M57" s="196"/>
      <c r="N57" s="234"/>
      <c r="O57" s="234"/>
      <c r="P57" s="234">
        <f t="shared" si="2"/>
        <v>0</v>
      </c>
      <c r="Q57" s="114"/>
      <c r="R57" s="114"/>
      <c r="S57" s="153"/>
      <c r="T57" s="74"/>
      <c r="U57" s="74"/>
    </row>
    <row r="58" spans="1:42" ht="15">
      <c r="A58" s="196"/>
      <c r="B58" s="196"/>
      <c r="C58" s="195"/>
      <c r="D58" s="196"/>
      <c r="E58" s="195"/>
      <c r="F58" s="196"/>
      <c r="G58" s="195">
        <f t="shared" ref="G58:H90" si="8">G57-E58+C58</f>
        <v>1.7053025658242404E-13</v>
      </c>
      <c r="H58" s="196">
        <f t="shared" si="5"/>
        <v>0</v>
      </c>
      <c r="I58" s="196"/>
      <c r="J58" s="223"/>
      <c r="K58" s="193"/>
      <c r="L58" s="193"/>
      <c r="M58" s="196"/>
      <c r="N58" s="234"/>
      <c r="O58" s="234"/>
      <c r="P58" s="234">
        <f t="shared" si="2"/>
        <v>0</v>
      </c>
      <c r="Q58" s="114"/>
      <c r="R58" s="114"/>
      <c r="S58" s="153"/>
      <c r="T58" s="74"/>
      <c r="U58" s="74"/>
    </row>
    <row r="59" spans="1:42" ht="15">
      <c r="A59" s="196"/>
      <c r="B59" s="196"/>
      <c r="C59" s="195"/>
      <c r="D59" s="196"/>
      <c r="E59" s="195"/>
      <c r="F59" s="196"/>
      <c r="G59" s="195">
        <f t="shared" si="8"/>
        <v>1.7053025658242404E-13</v>
      </c>
      <c r="H59" s="193">
        <f t="shared" si="5"/>
        <v>0</v>
      </c>
      <c r="I59" s="196"/>
      <c r="J59" s="193"/>
      <c r="K59" s="193"/>
      <c r="L59" s="193"/>
      <c r="M59" s="196"/>
      <c r="N59" s="234"/>
      <c r="O59" s="234"/>
      <c r="P59" s="234">
        <f t="shared" si="2"/>
        <v>0</v>
      </c>
      <c r="Q59" s="114"/>
      <c r="R59" s="114"/>
      <c r="S59" s="74"/>
      <c r="T59" s="74"/>
      <c r="U59" s="50"/>
    </row>
    <row r="60" spans="1:42" ht="15">
      <c r="A60" s="196"/>
      <c r="B60" s="196"/>
      <c r="C60" s="195"/>
      <c r="D60" s="196"/>
      <c r="E60" s="195"/>
      <c r="F60" s="196"/>
      <c r="G60" s="195">
        <f t="shared" si="8"/>
        <v>1.7053025658242404E-13</v>
      </c>
      <c r="H60" s="196">
        <f t="shared" si="8"/>
        <v>0</v>
      </c>
      <c r="I60" s="196"/>
      <c r="J60" s="193"/>
      <c r="K60" s="193"/>
      <c r="L60" s="193"/>
      <c r="M60" s="196"/>
      <c r="N60" s="234"/>
      <c r="O60" s="234"/>
      <c r="P60" s="234">
        <f t="shared" si="2"/>
        <v>0</v>
      </c>
      <c r="Q60" s="114"/>
      <c r="R60" s="114"/>
      <c r="S60" s="74"/>
      <c r="T60" s="74"/>
      <c r="U60" s="50"/>
    </row>
    <row r="61" spans="1:42" ht="15">
      <c r="A61" s="196"/>
      <c r="B61" s="196"/>
      <c r="C61" s="195"/>
      <c r="D61" s="196"/>
      <c r="E61" s="195"/>
      <c r="F61" s="196"/>
      <c r="G61" s="195">
        <f t="shared" si="8"/>
        <v>1.7053025658242404E-13</v>
      </c>
      <c r="H61" s="196">
        <f t="shared" si="8"/>
        <v>0</v>
      </c>
      <c r="I61" s="196"/>
      <c r="J61" s="193"/>
      <c r="K61" s="193"/>
      <c r="L61" s="196"/>
      <c r="M61" s="196"/>
      <c r="N61" s="234"/>
      <c r="O61" s="234"/>
      <c r="P61" s="234">
        <f t="shared" si="2"/>
        <v>0</v>
      </c>
      <c r="Q61" s="114"/>
      <c r="R61" s="114"/>
      <c r="S61" s="74"/>
      <c r="T61" s="74"/>
      <c r="U61" s="50"/>
    </row>
    <row r="62" spans="1:42" ht="15">
      <c r="A62" s="196"/>
      <c r="B62" s="196"/>
      <c r="C62" s="195"/>
      <c r="D62" s="196"/>
      <c r="E62" s="195"/>
      <c r="F62" s="196"/>
      <c r="G62" s="195">
        <f t="shared" si="8"/>
        <v>1.7053025658242404E-13</v>
      </c>
      <c r="H62" s="196">
        <f t="shared" si="8"/>
        <v>0</v>
      </c>
      <c r="I62" s="196"/>
      <c r="J62" s="196"/>
      <c r="K62" s="193"/>
      <c r="L62" s="196"/>
      <c r="M62" s="196"/>
      <c r="N62" s="234"/>
      <c r="O62" s="234"/>
      <c r="P62" s="234">
        <f t="shared" si="2"/>
        <v>0</v>
      </c>
      <c r="Q62" s="114"/>
      <c r="R62" s="114"/>
      <c r="S62" s="50"/>
      <c r="T62" s="50"/>
      <c r="U62" s="50"/>
    </row>
    <row r="63" spans="1:42" ht="15">
      <c r="A63" s="196"/>
      <c r="B63" s="196"/>
      <c r="C63" s="195"/>
      <c r="D63" s="196"/>
      <c r="E63" s="195"/>
      <c r="F63" s="196"/>
      <c r="G63" s="195">
        <f t="shared" si="8"/>
        <v>1.7053025658242404E-13</v>
      </c>
      <c r="H63" s="196">
        <f t="shared" si="8"/>
        <v>0</v>
      </c>
      <c r="I63" s="196"/>
      <c r="J63" s="196"/>
      <c r="K63" s="193"/>
      <c r="L63" s="196"/>
      <c r="M63" s="196"/>
      <c r="N63" s="234"/>
      <c r="O63" s="234"/>
      <c r="P63" s="234">
        <f t="shared" si="2"/>
        <v>0</v>
      </c>
      <c r="Q63" s="114"/>
      <c r="R63" s="114"/>
      <c r="S63" s="50"/>
      <c r="T63" s="50"/>
      <c r="U63" s="50"/>
    </row>
    <row r="64" spans="1:42" ht="15">
      <c r="A64" s="196"/>
      <c r="B64" s="196"/>
      <c r="C64" s="195"/>
      <c r="D64" s="196"/>
      <c r="E64" s="195"/>
      <c r="F64" s="196"/>
      <c r="G64" s="195">
        <f t="shared" si="8"/>
        <v>1.7053025658242404E-13</v>
      </c>
      <c r="H64" s="196">
        <f t="shared" si="8"/>
        <v>0</v>
      </c>
      <c r="I64" s="196"/>
      <c r="J64" s="196"/>
      <c r="K64" s="196"/>
      <c r="L64" s="196"/>
      <c r="M64" s="196"/>
      <c r="N64" s="234"/>
      <c r="O64" s="234"/>
      <c r="P64" s="234">
        <f t="shared" si="2"/>
        <v>0</v>
      </c>
      <c r="Q64" s="114"/>
      <c r="R64" s="114"/>
    </row>
    <row r="65" spans="1:19" ht="15">
      <c r="A65" s="196"/>
      <c r="B65" s="196"/>
      <c r="C65" s="195"/>
      <c r="D65" s="196"/>
      <c r="E65" s="195"/>
      <c r="F65" s="196"/>
      <c r="G65" s="195">
        <f t="shared" si="8"/>
        <v>1.7053025658242404E-13</v>
      </c>
      <c r="H65" s="196">
        <f t="shared" si="8"/>
        <v>0</v>
      </c>
      <c r="I65" s="196"/>
      <c r="J65" s="196"/>
      <c r="K65" s="196"/>
      <c r="L65" s="196"/>
      <c r="M65" s="196"/>
      <c r="N65" s="234"/>
      <c r="O65" s="234"/>
      <c r="P65" s="234">
        <f t="shared" si="2"/>
        <v>0</v>
      </c>
      <c r="Q65" s="114"/>
      <c r="R65" s="114"/>
    </row>
    <row r="66" spans="1:19" ht="15">
      <c r="A66" s="196"/>
      <c r="B66" s="196"/>
      <c r="C66" s="195"/>
      <c r="D66" s="196"/>
      <c r="E66" s="195"/>
      <c r="F66" s="196"/>
      <c r="G66" s="195">
        <f t="shared" si="8"/>
        <v>1.7053025658242404E-13</v>
      </c>
      <c r="H66" s="196">
        <f t="shared" si="8"/>
        <v>0</v>
      </c>
      <c r="I66" s="196"/>
      <c r="J66" s="196"/>
      <c r="K66" s="196"/>
      <c r="L66" s="196"/>
      <c r="M66" s="196"/>
      <c r="N66" s="234"/>
      <c r="O66" s="234"/>
      <c r="P66" s="234">
        <f t="shared" si="2"/>
        <v>0</v>
      </c>
      <c r="Q66" s="114"/>
      <c r="R66" s="114"/>
      <c r="S66" s="161" t="b">
        <f t="shared" ref="S66:S97" si="9">IF((F64)&gt;=1,SUM(E64))</f>
        <v>0</v>
      </c>
    </row>
    <row r="67" spans="1:19" ht="15">
      <c r="A67" s="196"/>
      <c r="B67" s="196"/>
      <c r="C67" s="195"/>
      <c r="D67" s="196"/>
      <c r="E67" s="195"/>
      <c r="F67" s="196"/>
      <c r="G67" s="195">
        <f t="shared" si="8"/>
        <v>1.7053025658242404E-13</v>
      </c>
      <c r="H67" s="196">
        <f t="shared" si="8"/>
        <v>0</v>
      </c>
      <c r="I67" s="196"/>
      <c r="J67" s="196"/>
      <c r="K67" s="196"/>
      <c r="L67" s="196"/>
      <c r="M67" s="196"/>
      <c r="N67" s="234"/>
      <c r="O67" s="234"/>
      <c r="P67" s="234">
        <f t="shared" si="2"/>
        <v>0</v>
      </c>
      <c r="Q67" s="114"/>
      <c r="R67" s="114"/>
      <c r="S67" s="161" t="b">
        <f t="shared" si="9"/>
        <v>0</v>
      </c>
    </row>
    <row r="68" spans="1:19" ht="15">
      <c r="A68" s="196"/>
      <c r="B68" s="196"/>
      <c r="C68" s="195"/>
      <c r="D68" s="196"/>
      <c r="E68" s="195"/>
      <c r="F68" s="196"/>
      <c r="G68" s="195">
        <f>G67-E68+C68</f>
        <v>1.7053025658242404E-13</v>
      </c>
      <c r="H68" s="196">
        <f>H67-F68+D68</f>
        <v>0</v>
      </c>
      <c r="I68" s="196"/>
      <c r="J68" s="196"/>
      <c r="K68" s="196"/>
      <c r="L68" s="196"/>
      <c r="M68" s="196"/>
      <c r="N68" s="234"/>
      <c r="O68" s="234"/>
      <c r="P68" s="234">
        <f t="shared" si="2"/>
        <v>0</v>
      </c>
      <c r="Q68" s="114"/>
      <c r="R68" s="114"/>
      <c r="S68" s="161" t="b">
        <f t="shared" si="9"/>
        <v>0</v>
      </c>
    </row>
    <row r="69" spans="1:19" ht="15">
      <c r="A69" s="196"/>
      <c r="B69" s="196"/>
      <c r="C69" s="195"/>
      <c r="D69" s="196"/>
      <c r="E69" s="195"/>
      <c r="F69" s="196"/>
      <c r="G69" s="195">
        <f>G68-E69+C69</f>
        <v>1.7053025658242404E-13</v>
      </c>
      <c r="H69" s="196">
        <f>H68-F69+D69</f>
        <v>0</v>
      </c>
      <c r="I69" s="196"/>
      <c r="J69" s="196"/>
      <c r="K69" s="196"/>
      <c r="L69" s="196"/>
      <c r="M69" s="196"/>
      <c r="N69" s="234"/>
      <c r="O69" s="234"/>
      <c r="P69" s="234">
        <f t="shared" si="2"/>
        <v>0</v>
      </c>
      <c r="Q69" s="114"/>
      <c r="R69" s="114"/>
      <c r="S69" s="161" t="b">
        <f t="shared" si="9"/>
        <v>0</v>
      </c>
    </row>
    <row r="70" spans="1:19" ht="15">
      <c r="A70" s="196"/>
      <c r="B70" s="196"/>
      <c r="C70" s="195"/>
      <c r="D70" s="196"/>
      <c r="E70" s="195"/>
      <c r="F70" s="196"/>
      <c r="G70" s="195">
        <f t="shared" si="8"/>
        <v>1.7053025658242404E-13</v>
      </c>
      <c r="H70" s="196">
        <f t="shared" si="8"/>
        <v>0</v>
      </c>
      <c r="I70" s="196"/>
      <c r="J70" s="196"/>
      <c r="K70" s="196"/>
      <c r="L70" s="196"/>
      <c r="M70" s="196"/>
      <c r="N70" s="234"/>
      <c r="O70" s="234"/>
      <c r="P70" s="234">
        <f t="shared" si="2"/>
        <v>0</v>
      </c>
      <c r="Q70" s="114"/>
      <c r="R70" s="114"/>
      <c r="S70" s="161" t="b">
        <f t="shared" si="9"/>
        <v>0</v>
      </c>
    </row>
    <row r="71" spans="1:19" ht="15">
      <c r="A71" s="196"/>
      <c r="B71" s="196"/>
      <c r="C71" s="195"/>
      <c r="D71" s="196"/>
      <c r="E71" s="195"/>
      <c r="F71" s="196"/>
      <c r="G71" s="195">
        <f t="shared" si="8"/>
        <v>1.7053025658242404E-13</v>
      </c>
      <c r="H71" s="196">
        <f t="shared" si="8"/>
        <v>0</v>
      </c>
      <c r="I71" s="196"/>
      <c r="J71" s="196"/>
      <c r="K71" s="196"/>
      <c r="L71" s="196"/>
      <c r="M71" s="196"/>
      <c r="N71" s="234"/>
      <c r="O71" s="234"/>
      <c r="P71" s="234">
        <f t="shared" si="2"/>
        <v>0</v>
      </c>
      <c r="Q71" s="114"/>
      <c r="R71" s="114"/>
      <c r="S71" s="161" t="b">
        <f t="shared" si="9"/>
        <v>0</v>
      </c>
    </row>
    <row r="72" spans="1:19" ht="15">
      <c r="A72" s="196"/>
      <c r="B72" s="196"/>
      <c r="C72" s="195"/>
      <c r="D72" s="196"/>
      <c r="E72" s="195"/>
      <c r="F72" s="196"/>
      <c r="G72" s="195">
        <f t="shared" si="8"/>
        <v>1.7053025658242404E-13</v>
      </c>
      <c r="H72" s="196">
        <f t="shared" si="8"/>
        <v>0</v>
      </c>
      <c r="I72" s="196"/>
      <c r="J72" s="196"/>
      <c r="K72" s="196"/>
      <c r="L72" s="196"/>
      <c r="M72" s="196"/>
      <c r="N72" s="234"/>
      <c r="O72" s="234"/>
      <c r="P72" s="234">
        <f t="shared" si="2"/>
        <v>0</v>
      </c>
      <c r="Q72" s="114"/>
      <c r="R72" s="114"/>
      <c r="S72" s="161" t="b">
        <f t="shared" si="9"/>
        <v>0</v>
      </c>
    </row>
    <row r="73" spans="1:19" ht="15">
      <c r="A73" s="196"/>
      <c r="B73" s="196"/>
      <c r="C73" s="195"/>
      <c r="D73" s="196"/>
      <c r="E73" s="195"/>
      <c r="F73" s="196"/>
      <c r="G73" s="195">
        <f t="shared" si="8"/>
        <v>1.7053025658242404E-13</v>
      </c>
      <c r="H73" s="196">
        <f t="shared" si="8"/>
        <v>0</v>
      </c>
      <c r="I73" s="196"/>
      <c r="J73" s="196"/>
      <c r="K73" s="196"/>
      <c r="L73" s="196"/>
      <c r="M73" s="196"/>
      <c r="N73" s="234"/>
      <c r="O73" s="234"/>
      <c r="P73" s="234">
        <f t="shared" si="2"/>
        <v>0</v>
      </c>
      <c r="Q73" s="114"/>
      <c r="R73" s="114"/>
      <c r="S73" s="161" t="b">
        <f t="shared" si="9"/>
        <v>0</v>
      </c>
    </row>
    <row r="74" spans="1:19" ht="15">
      <c r="A74" s="196"/>
      <c r="B74" s="196"/>
      <c r="C74" s="195"/>
      <c r="D74" s="196"/>
      <c r="E74" s="195"/>
      <c r="F74" s="196"/>
      <c r="G74" s="195">
        <f t="shared" si="8"/>
        <v>1.7053025658242404E-13</v>
      </c>
      <c r="H74" s="196">
        <f t="shared" si="8"/>
        <v>0</v>
      </c>
      <c r="I74" s="196"/>
      <c r="J74" s="196"/>
      <c r="K74" s="196"/>
      <c r="L74" s="196"/>
      <c r="M74" s="196"/>
      <c r="N74" s="234"/>
      <c r="O74" s="234"/>
      <c r="P74" s="234">
        <f t="shared" si="2"/>
        <v>0</v>
      </c>
      <c r="Q74" s="114"/>
      <c r="R74" s="114"/>
      <c r="S74" s="161" t="b">
        <f t="shared" si="9"/>
        <v>0</v>
      </c>
    </row>
    <row r="75" spans="1:19" ht="15">
      <c r="A75" s="196"/>
      <c r="B75" s="196"/>
      <c r="C75" s="195"/>
      <c r="D75" s="196"/>
      <c r="E75" s="195"/>
      <c r="F75" s="196"/>
      <c r="G75" s="195">
        <f t="shared" si="8"/>
        <v>1.7053025658242404E-13</v>
      </c>
      <c r="H75" s="196">
        <f t="shared" si="8"/>
        <v>0</v>
      </c>
      <c r="I75" s="196"/>
      <c r="J75" s="196"/>
      <c r="K75" s="196"/>
      <c r="L75" s="196"/>
      <c r="M75" s="196"/>
      <c r="N75" s="234"/>
      <c r="O75" s="234"/>
      <c r="P75" s="234">
        <f t="shared" ref="P75:P138" si="10">O75*G73</f>
        <v>0</v>
      </c>
      <c r="Q75" s="114"/>
      <c r="R75" s="114"/>
      <c r="S75" s="161" t="b">
        <f t="shared" si="9"/>
        <v>0</v>
      </c>
    </row>
    <row r="76" spans="1:19" ht="15">
      <c r="A76" s="196"/>
      <c r="B76" s="196"/>
      <c r="C76" s="195"/>
      <c r="D76" s="196"/>
      <c r="E76" s="195"/>
      <c r="F76" s="196"/>
      <c r="G76" s="195">
        <f t="shared" si="8"/>
        <v>1.7053025658242404E-13</v>
      </c>
      <c r="H76" s="196">
        <f t="shared" si="8"/>
        <v>0</v>
      </c>
      <c r="I76" s="196"/>
      <c r="J76" s="196"/>
      <c r="K76" s="196"/>
      <c r="L76" s="196"/>
      <c r="M76" s="196"/>
      <c r="N76" s="234"/>
      <c r="O76" s="234"/>
      <c r="P76" s="234">
        <f t="shared" si="10"/>
        <v>0</v>
      </c>
      <c r="Q76" s="114"/>
      <c r="R76" s="114"/>
      <c r="S76" s="161" t="b">
        <f t="shared" si="9"/>
        <v>0</v>
      </c>
    </row>
    <row r="77" spans="1:19" ht="15">
      <c r="A77" s="196"/>
      <c r="B77" s="196"/>
      <c r="C77" s="195"/>
      <c r="D77" s="196"/>
      <c r="E77" s="195"/>
      <c r="F77" s="196"/>
      <c r="G77" s="195">
        <f>G76-E77+C77</f>
        <v>1.7053025658242404E-13</v>
      </c>
      <c r="H77" s="196">
        <f>H76-F77+D77</f>
        <v>0</v>
      </c>
      <c r="I77" s="196"/>
      <c r="J77" s="196"/>
      <c r="K77" s="196"/>
      <c r="L77" s="196"/>
      <c r="M77" s="196"/>
      <c r="N77" s="234"/>
      <c r="O77" s="234"/>
      <c r="P77" s="234">
        <f t="shared" si="10"/>
        <v>0</v>
      </c>
      <c r="Q77" s="114"/>
      <c r="R77" s="114"/>
      <c r="S77" s="161" t="b">
        <f t="shared" si="9"/>
        <v>0</v>
      </c>
    </row>
    <row r="78" spans="1:19" ht="15">
      <c r="A78" s="196"/>
      <c r="B78" s="196"/>
      <c r="C78" s="195"/>
      <c r="D78" s="196"/>
      <c r="E78" s="195"/>
      <c r="F78" s="196"/>
      <c r="G78" s="195">
        <f>G77-E78+C78</f>
        <v>1.7053025658242404E-13</v>
      </c>
      <c r="H78" s="196">
        <f>H77-F78+D78</f>
        <v>0</v>
      </c>
      <c r="I78" s="196"/>
      <c r="J78" s="196"/>
      <c r="K78" s="196"/>
      <c r="L78" s="196"/>
      <c r="M78" s="196"/>
      <c r="N78" s="234"/>
      <c r="O78" s="234"/>
      <c r="P78" s="234">
        <f t="shared" si="10"/>
        <v>0</v>
      </c>
      <c r="Q78" s="114"/>
      <c r="R78" s="114"/>
      <c r="S78" s="161" t="b">
        <f t="shared" si="9"/>
        <v>0</v>
      </c>
    </row>
    <row r="79" spans="1:19" ht="15">
      <c r="A79" s="196"/>
      <c r="B79" s="196"/>
      <c r="C79" s="195"/>
      <c r="D79" s="196"/>
      <c r="E79" s="195"/>
      <c r="F79" s="196"/>
      <c r="G79" s="195">
        <f t="shared" si="8"/>
        <v>1.7053025658242404E-13</v>
      </c>
      <c r="H79" s="196">
        <f t="shared" si="8"/>
        <v>0</v>
      </c>
      <c r="I79" s="196"/>
      <c r="J79" s="196"/>
      <c r="K79" s="196"/>
      <c r="L79" s="196"/>
      <c r="M79" s="196"/>
      <c r="N79" s="234"/>
      <c r="O79" s="234"/>
      <c r="P79" s="234">
        <f t="shared" si="10"/>
        <v>0</v>
      </c>
      <c r="Q79" s="114"/>
      <c r="R79" s="114"/>
      <c r="S79" s="161" t="b">
        <f t="shared" si="9"/>
        <v>0</v>
      </c>
    </row>
    <row r="80" spans="1:19" ht="15">
      <c r="A80" s="196"/>
      <c r="B80" s="196"/>
      <c r="C80" s="195"/>
      <c r="D80" s="196"/>
      <c r="E80" s="195"/>
      <c r="F80" s="196"/>
      <c r="G80" s="195">
        <f t="shared" si="8"/>
        <v>1.7053025658242404E-13</v>
      </c>
      <c r="H80" s="196">
        <f t="shared" si="8"/>
        <v>0</v>
      </c>
      <c r="I80" s="196"/>
      <c r="J80" s="196"/>
      <c r="K80" s="196"/>
      <c r="L80" s="196"/>
      <c r="M80" s="196"/>
      <c r="N80" s="234"/>
      <c r="O80" s="234"/>
      <c r="P80" s="234">
        <f t="shared" si="10"/>
        <v>0</v>
      </c>
      <c r="Q80" s="114"/>
      <c r="R80" s="114"/>
      <c r="S80" s="161" t="b">
        <f t="shared" si="9"/>
        <v>0</v>
      </c>
    </row>
    <row r="81" spans="1:19" ht="15">
      <c r="A81" s="196"/>
      <c r="B81" s="196"/>
      <c r="C81" s="195"/>
      <c r="D81" s="196"/>
      <c r="E81" s="195"/>
      <c r="F81" s="196"/>
      <c r="G81" s="195">
        <f t="shared" si="8"/>
        <v>1.7053025658242404E-13</v>
      </c>
      <c r="H81" s="196">
        <f t="shared" si="8"/>
        <v>0</v>
      </c>
      <c r="I81" s="196"/>
      <c r="J81" s="196"/>
      <c r="K81" s="196"/>
      <c r="L81" s="196"/>
      <c r="M81" s="196"/>
      <c r="N81" s="234"/>
      <c r="O81" s="234"/>
      <c r="P81" s="234">
        <f t="shared" si="10"/>
        <v>0</v>
      </c>
      <c r="Q81" s="114"/>
      <c r="R81" s="114"/>
      <c r="S81" s="161" t="b">
        <f t="shared" si="9"/>
        <v>0</v>
      </c>
    </row>
    <row r="82" spans="1:19" ht="15">
      <c r="A82" s="196"/>
      <c r="B82" s="196"/>
      <c r="C82" s="195"/>
      <c r="D82" s="196"/>
      <c r="E82" s="195"/>
      <c r="F82" s="196"/>
      <c r="G82" s="195">
        <f t="shared" si="8"/>
        <v>1.7053025658242404E-13</v>
      </c>
      <c r="H82" s="196">
        <f t="shared" si="8"/>
        <v>0</v>
      </c>
      <c r="I82" s="196"/>
      <c r="J82" s="196"/>
      <c r="K82" s="196"/>
      <c r="L82" s="196"/>
      <c r="M82" s="196"/>
      <c r="N82" s="234"/>
      <c r="O82" s="234"/>
      <c r="P82" s="234">
        <f t="shared" si="10"/>
        <v>0</v>
      </c>
      <c r="Q82" s="114"/>
      <c r="R82" s="114"/>
      <c r="S82" s="161" t="b">
        <f t="shared" si="9"/>
        <v>0</v>
      </c>
    </row>
    <row r="83" spans="1:19" ht="15">
      <c r="A83" s="196"/>
      <c r="B83" s="196"/>
      <c r="C83" s="195"/>
      <c r="D83" s="196"/>
      <c r="E83" s="195"/>
      <c r="F83" s="196"/>
      <c r="G83" s="195">
        <f t="shared" si="8"/>
        <v>1.7053025658242404E-13</v>
      </c>
      <c r="H83" s="196">
        <f t="shared" si="8"/>
        <v>0</v>
      </c>
      <c r="I83" s="196"/>
      <c r="J83" s="196"/>
      <c r="K83" s="196"/>
      <c r="L83" s="196"/>
      <c r="M83" s="196"/>
      <c r="N83" s="234"/>
      <c r="O83" s="234"/>
      <c r="P83" s="234">
        <f t="shared" si="10"/>
        <v>0</v>
      </c>
      <c r="Q83" s="114"/>
      <c r="R83" s="114"/>
      <c r="S83" s="161" t="b">
        <f t="shared" si="9"/>
        <v>0</v>
      </c>
    </row>
    <row r="84" spans="1:19" ht="15">
      <c r="A84" s="196"/>
      <c r="B84" s="196"/>
      <c r="C84" s="195"/>
      <c r="D84" s="196"/>
      <c r="E84" s="195"/>
      <c r="F84" s="196"/>
      <c r="G84" s="195">
        <f t="shared" si="8"/>
        <v>1.7053025658242404E-13</v>
      </c>
      <c r="H84" s="196">
        <f t="shared" si="8"/>
        <v>0</v>
      </c>
      <c r="I84" s="196"/>
      <c r="J84" s="196"/>
      <c r="K84" s="196"/>
      <c r="L84" s="196"/>
      <c r="M84" s="196"/>
      <c r="N84" s="234"/>
      <c r="O84" s="234"/>
      <c r="P84" s="234">
        <f t="shared" si="10"/>
        <v>0</v>
      </c>
      <c r="Q84" s="114"/>
      <c r="R84" s="114"/>
      <c r="S84" s="161" t="b">
        <f t="shared" si="9"/>
        <v>0</v>
      </c>
    </row>
    <row r="85" spans="1:19" ht="15">
      <c r="A85" s="196"/>
      <c r="B85" s="196"/>
      <c r="C85" s="195"/>
      <c r="D85" s="196"/>
      <c r="E85" s="195"/>
      <c r="F85" s="196"/>
      <c r="G85" s="195">
        <f t="shared" si="8"/>
        <v>1.7053025658242404E-13</v>
      </c>
      <c r="H85" s="196">
        <f t="shared" si="8"/>
        <v>0</v>
      </c>
      <c r="I85" s="196"/>
      <c r="J85" s="196"/>
      <c r="K85" s="196"/>
      <c r="L85" s="196"/>
      <c r="M85" s="196"/>
      <c r="N85" s="234"/>
      <c r="O85" s="234"/>
      <c r="P85" s="234">
        <f t="shared" si="10"/>
        <v>0</v>
      </c>
      <c r="Q85" s="114"/>
      <c r="R85" s="114"/>
      <c r="S85" s="161" t="b">
        <f t="shared" si="9"/>
        <v>0</v>
      </c>
    </row>
    <row r="86" spans="1:19" ht="15">
      <c r="A86" s="196"/>
      <c r="B86" s="196"/>
      <c r="C86" s="195"/>
      <c r="D86" s="196"/>
      <c r="E86" s="195"/>
      <c r="F86" s="196"/>
      <c r="G86" s="195">
        <f t="shared" si="8"/>
        <v>1.7053025658242404E-13</v>
      </c>
      <c r="H86" s="196">
        <f t="shared" si="8"/>
        <v>0</v>
      </c>
      <c r="I86" s="196"/>
      <c r="J86" s="196"/>
      <c r="K86" s="196"/>
      <c r="L86" s="196"/>
      <c r="M86" s="196"/>
      <c r="N86" s="234"/>
      <c r="O86" s="234"/>
      <c r="P86" s="234">
        <f t="shared" si="10"/>
        <v>0</v>
      </c>
      <c r="Q86" s="114"/>
      <c r="R86" s="114"/>
      <c r="S86" s="161" t="b">
        <f t="shared" si="9"/>
        <v>0</v>
      </c>
    </row>
    <row r="87" spans="1:19" ht="15">
      <c r="A87" s="196"/>
      <c r="B87" s="196"/>
      <c r="C87" s="195"/>
      <c r="D87" s="196"/>
      <c r="E87" s="195"/>
      <c r="F87" s="196"/>
      <c r="G87" s="195">
        <f t="shared" si="8"/>
        <v>1.7053025658242404E-13</v>
      </c>
      <c r="H87" s="196">
        <f t="shared" si="8"/>
        <v>0</v>
      </c>
      <c r="I87" s="196"/>
      <c r="J87" s="196"/>
      <c r="K87" s="196"/>
      <c r="L87" s="196"/>
      <c r="M87" s="196"/>
      <c r="N87" s="234"/>
      <c r="O87" s="234"/>
      <c r="P87" s="234">
        <f t="shared" si="10"/>
        <v>0</v>
      </c>
      <c r="Q87" s="114"/>
      <c r="R87" s="114"/>
      <c r="S87" s="161" t="b">
        <f t="shared" si="9"/>
        <v>0</v>
      </c>
    </row>
    <row r="88" spans="1:19" ht="15">
      <c r="A88" s="196"/>
      <c r="B88" s="196"/>
      <c r="C88" s="195"/>
      <c r="D88" s="196"/>
      <c r="E88" s="195"/>
      <c r="F88" s="196"/>
      <c r="G88" s="195">
        <f t="shared" si="8"/>
        <v>1.7053025658242404E-13</v>
      </c>
      <c r="H88" s="196">
        <f t="shared" si="8"/>
        <v>0</v>
      </c>
      <c r="I88" s="196"/>
      <c r="J88" s="196"/>
      <c r="K88" s="196"/>
      <c r="L88" s="196"/>
      <c r="M88" s="196"/>
      <c r="N88" s="234"/>
      <c r="O88" s="234"/>
      <c r="P88" s="234">
        <f t="shared" si="10"/>
        <v>0</v>
      </c>
      <c r="Q88" s="114"/>
      <c r="R88" s="114"/>
      <c r="S88" s="161" t="b">
        <f t="shared" si="9"/>
        <v>0</v>
      </c>
    </row>
    <row r="89" spans="1:19" ht="15">
      <c r="A89" s="196"/>
      <c r="B89" s="196"/>
      <c r="C89" s="195"/>
      <c r="D89" s="196"/>
      <c r="E89" s="195"/>
      <c r="F89" s="196"/>
      <c r="G89" s="195">
        <f t="shared" si="8"/>
        <v>1.7053025658242404E-13</v>
      </c>
      <c r="H89" s="196">
        <f t="shared" si="8"/>
        <v>0</v>
      </c>
      <c r="I89" s="196"/>
      <c r="J89" s="196"/>
      <c r="K89" s="196"/>
      <c r="L89" s="196"/>
      <c r="M89" s="196"/>
      <c r="N89" s="234"/>
      <c r="O89" s="234"/>
      <c r="P89" s="234">
        <f t="shared" si="10"/>
        <v>0</v>
      </c>
      <c r="Q89" s="114"/>
      <c r="R89" s="114"/>
      <c r="S89" s="161" t="b">
        <f t="shared" si="9"/>
        <v>0</v>
      </c>
    </row>
    <row r="90" spans="1:19" ht="15">
      <c r="A90" s="196"/>
      <c r="B90" s="196"/>
      <c r="C90" s="195"/>
      <c r="D90" s="196"/>
      <c r="E90" s="195"/>
      <c r="F90" s="196"/>
      <c r="G90" s="195">
        <f t="shared" si="8"/>
        <v>1.7053025658242404E-13</v>
      </c>
      <c r="H90" s="196">
        <f t="shared" si="8"/>
        <v>0</v>
      </c>
      <c r="I90" s="196"/>
      <c r="J90" s="196"/>
      <c r="K90" s="196"/>
      <c r="L90" s="196"/>
      <c r="M90" s="196"/>
      <c r="N90" s="234"/>
      <c r="O90" s="234"/>
      <c r="P90" s="234">
        <f t="shared" si="10"/>
        <v>0</v>
      </c>
      <c r="Q90" s="114"/>
      <c r="R90" s="114"/>
      <c r="S90" s="161" t="b">
        <f t="shared" si="9"/>
        <v>0</v>
      </c>
    </row>
    <row r="91" spans="1:19" ht="15">
      <c r="A91" s="196"/>
      <c r="B91" s="196"/>
      <c r="C91" s="195"/>
      <c r="D91" s="196"/>
      <c r="E91" s="195"/>
      <c r="F91" s="196"/>
      <c r="G91" s="195">
        <f t="shared" ref="G91:H118" si="11">G90-E91+C91</f>
        <v>1.7053025658242404E-13</v>
      </c>
      <c r="H91" s="196">
        <f t="shared" si="11"/>
        <v>0</v>
      </c>
      <c r="I91" s="196"/>
      <c r="J91" s="196"/>
      <c r="K91" s="196"/>
      <c r="L91" s="196"/>
      <c r="M91" s="196"/>
      <c r="N91" s="234"/>
      <c r="O91" s="234"/>
      <c r="P91" s="234">
        <f t="shared" si="10"/>
        <v>0</v>
      </c>
      <c r="Q91" s="114"/>
      <c r="R91" s="114"/>
      <c r="S91" s="161" t="b">
        <f t="shared" si="9"/>
        <v>0</v>
      </c>
    </row>
    <row r="92" spans="1:19" ht="15">
      <c r="A92" s="196"/>
      <c r="B92" s="196"/>
      <c r="C92" s="195"/>
      <c r="D92" s="196"/>
      <c r="E92" s="195"/>
      <c r="F92" s="196"/>
      <c r="G92" s="195">
        <f t="shared" si="11"/>
        <v>1.7053025658242404E-13</v>
      </c>
      <c r="H92" s="196">
        <f t="shared" si="11"/>
        <v>0</v>
      </c>
      <c r="I92" s="196"/>
      <c r="J92" s="196"/>
      <c r="K92" s="196"/>
      <c r="L92" s="196"/>
      <c r="M92" s="196"/>
      <c r="N92" s="234"/>
      <c r="O92" s="234"/>
      <c r="P92" s="234">
        <f t="shared" si="10"/>
        <v>0</v>
      </c>
      <c r="Q92" s="114"/>
      <c r="R92" s="114"/>
      <c r="S92" s="161" t="b">
        <f t="shared" si="9"/>
        <v>0</v>
      </c>
    </row>
    <row r="93" spans="1:19" ht="15">
      <c r="A93" s="196"/>
      <c r="B93" s="196"/>
      <c r="C93" s="195"/>
      <c r="D93" s="196"/>
      <c r="E93" s="195"/>
      <c r="F93" s="196"/>
      <c r="G93" s="195">
        <f t="shared" si="11"/>
        <v>1.7053025658242404E-13</v>
      </c>
      <c r="H93" s="196">
        <f t="shared" si="11"/>
        <v>0</v>
      </c>
      <c r="I93" s="196"/>
      <c r="J93" s="196"/>
      <c r="K93" s="196"/>
      <c r="L93" s="196"/>
      <c r="M93" s="196"/>
      <c r="N93" s="234"/>
      <c r="O93" s="234"/>
      <c r="P93" s="234">
        <f t="shared" si="10"/>
        <v>0</v>
      </c>
      <c r="Q93" s="114"/>
      <c r="R93" s="114"/>
      <c r="S93" s="161" t="b">
        <f t="shared" si="9"/>
        <v>0</v>
      </c>
    </row>
    <row r="94" spans="1:19" ht="15">
      <c r="A94" s="196"/>
      <c r="B94" s="196"/>
      <c r="C94" s="195"/>
      <c r="D94" s="196"/>
      <c r="E94" s="195"/>
      <c r="F94" s="196"/>
      <c r="G94" s="195">
        <f t="shared" si="11"/>
        <v>1.7053025658242404E-13</v>
      </c>
      <c r="H94" s="196">
        <f t="shared" si="11"/>
        <v>0</v>
      </c>
      <c r="I94" s="196"/>
      <c r="J94" s="196"/>
      <c r="K94" s="196"/>
      <c r="L94" s="196"/>
      <c r="M94" s="196"/>
      <c r="N94" s="234"/>
      <c r="O94" s="234"/>
      <c r="P94" s="234">
        <f t="shared" si="10"/>
        <v>0</v>
      </c>
      <c r="Q94" s="114"/>
      <c r="R94" s="114"/>
      <c r="S94" s="161" t="b">
        <f t="shared" si="9"/>
        <v>0</v>
      </c>
    </row>
    <row r="95" spans="1:19" ht="15">
      <c r="A95" s="196"/>
      <c r="B95" s="196"/>
      <c r="C95" s="195"/>
      <c r="D95" s="196"/>
      <c r="E95" s="195"/>
      <c r="F95" s="196"/>
      <c r="G95" s="195">
        <f t="shared" si="11"/>
        <v>1.7053025658242404E-13</v>
      </c>
      <c r="H95" s="196">
        <f t="shared" si="11"/>
        <v>0</v>
      </c>
      <c r="I95" s="196"/>
      <c r="J95" s="196"/>
      <c r="K95" s="196"/>
      <c r="L95" s="196"/>
      <c r="M95" s="196"/>
      <c r="N95" s="234"/>
      <c r="O95" s="234"/>
      <c r="P95" s="234">
        <f t="shared" si="10"/>
        <v>0</v>
      </c>
      <c r="Q95" s="114"/>
      <c r="R95" s="114"/>
      <c r="S95" s="161" t="b">
        <f t="shared" si="9"/>
        <v>0</v>
      </c>
    </row>
    <row r="96" spans="1:19" ht="15">
      <c r="A96" s="196"/>
      <c r="B96" s="196"/>
      <c r="C96" s="195"/>
      <c r="D96" s="196"/>
      <c r="E96" s="195"/>
      <c r="F96" s="196"/>
      <c r="G96" s="195">
        <f t="shared" si="11"/>
        <v>1.7053025658242404E-13</v>
      </c>
      <c r="H96" s="196">
        <f t="shared" si="11"/>
        <v>0</v>
      </c>
      <c r="I96" s="196"/>
      <c r="J96" s="196"/>
      <c r="K96" s="196"/>
      <c r="L96" s="196"/>
      <c r="M96" s="196"/>
      <c r="N96" s="234"/>
      <c r="O96" s="234"/>
      <c r="P96" s="234">
        <f t="shared" si="10"/>
        <v>0</v>
      </c>
      <c r="Q96" s="114"/>
      <c r="R96" s="114"/>
      <c r="S96" s="161" t="b">
        <f t="shared" si="9"/>
        <v>0</v>
      </c>
    </row>
    <row r="97" spans="1:19" ht="15">
      <c r="A97" s="196"/>
      <c r="B97" s="196"/>
      <c r="C97" s="195"/>
      <c r="D97" s="196"/>
      <c r="E97" s="195"/>
      <c r="F97" s="196"/>
      <c r="G97" s="195">
        <f t="shared" si="11"/>
        <v>1.7053025658242404E-13</v>
      </c>
      <c r="H97" s="196">
        <f t="shared" si="11"/>
        <v>0</v>
      </c>
      <c r="I97" s="196"/>
      <c r="J97" s="196"/>
      <c r="K97" s="196"/>
      <c r="L97" s="196"/>
      <c r="M97" s="196"/>
      <c r="N97" s="234"/>
      <c r="O97" s="234"/>
      <c r="P97" s="234">
        <f t="shared" si="10"/>
        <v>0</v>
      </c>
      <c r="Q97" s="114"/>
      <c r="R97" s="114"/>
      <c r="S97" s="161" t="b">
        <f t="shared" si="9"/>
        <v>0</v>
      </c>
    </row>
    <row r="98" spans="1:19" ht="15">
      <c r="A98" s="196"/>
      <c r="B98" s="196"/>
      <c r="C98" s="195"/>
      <c r="D98" s="196"/>
      <c r="E98" s="195"/>
      <c r="F98" s="196"/>
      <c r="G98" s="195">
        <f t="shared" si="11"/>
        <v>1.7053025658242404E-13</v>
      </c>
      <c r="H98" s="196">
        <f t="shared" si="11"/>
        <v>0</v>
      </c>
      <c r="I98" s="196"/>
      <c r="J98" s="196"/>
      <c r="K98" s="196"/>
      <c r="L98" s="196"/>
      <c r="M98" s="196"/>
      <c r="N98" s="234"/>
      <c r="O98" s="234"/>
      <c r="P98" s="234">
        <f t="shared" si="10"/>
        <v>0</v>
      </c>
      <c r="Q98" s="114"/>
      <c r="R98" s="114"/>
      <c r="S98" s="161" t="b">
        <f t="shared" ref="S98:S129" si="12">IF((F96)&gt;=1,SUM(E96))</f>
        <v>0</v>
      </c>
    </row>
    <row r="99" spans="1:19" ht="15">
      <c r="A99" s="196"/>
      <c r="B99" s="196"/>
      <c r="C99" s="195"/>
      <c r="D99" s="196"/>
      <c r="E99" s="195"/>
      <c r="F99" s="196"/>
      <c r="G99" s="195">
        <f t="shared" si="11"/>
        <v>1.7053025658242404E-13</v>
      </c>
      <c r="H99" s="196">
        <f t="shared" si="11"/>
        <v>0</v>
      </c>
      <c r="I99" s="196"/>
      <c r="J99" s="196"/>
      <c r="K99" s="196"/>
      <c r="L99" s="196"/>
      <c r="M99" s="196"/>
      <c r="N99" s="234"/>
      <c r="O99" s="234"/>
      <c r="P99" s="234">
        <f t="shared" si="10"/>
        <v>0</v>
      </c>
      <c r="Q99" s="114"/>
      <c r="R99" s="114"/>
      <c r="S99" s="161" t="b">
        <f t="shared" si="12"/>
        <v>0</v>
      </c>
    </row>
    <row r="100" spans="1:19" ht="15">
      <c r="A100" s="196"/>
      <c r="B100" s="196"/>
      <c r="C100" s="195"/>
      <c r="D100" s="196"/>
      <c r="E100" s="195"/>
      <c r="F100" s="196"/>
      <c r="G100" s="195">
        <f t="shared" si="11"/>
        <v>1.7053025658242404E-13</v>
      </c>
      <c r="H100" s="196">
        <f t="shared" si="11"/>
        <v>0</v>
      </c>
      <c r="I100" s="196"/>
      <c r="J100" s="196"/>
      <c r="K100" s="196"/>
      <c r="L100" s="196"/>
      <c r="M100" s="196"/>
      <c r="N100" s="234"/>
      <c r="O100" s="234"/>
      <c r="P100" s="234">
        <f t="shared" si="10"/>
        <v>0</v>
      </c>
      <c r="Q100" s="114"/>
      <c r="R100" s="114"/>
      <c r="S100" s="161" t="b">
        <f t="shared" si="12"/>
        <v>0</v>
      </c>
    </row>
    <row r="101" spans="1:19" ht="15">
      <c r="A101" s="196"/>
      <c r="B101" s="196"/>
      <c r="C101" s="195"/>
      <c r="D101" s="196"/>
      <c r="E101" s="195"/>
      <c r="F101" s="196"/>
      <c r="G101" s="195">
        <f t="shared" si="11"/>
        <v>1.7053025658242404E-13</v>
      </c>
      <c r="H101" s="196">
        <f t="shared" si="11"/>
        <v>0</v>
      </c>
      <c r="I101" s="196"/>
      <c r="J101" s="196"/>
      <c r="K101" s="196"/>
      <c r="L101" s="196"/>
      <c r="M101" s="196"/>
      <c r="N101" s="234"/>
      <c r="O101" s="234"/>
      <c r="P101" s="234">
        <f t="shared" si="10"/>
        <v>0</v>
      </c>
      <c r="Q101" s="114"/>
      <c r="R101" s="114"/>
      <c r="S101" s="161" t="b">
        <f t="shared" si="12"/>
        <v>0</v>
      </c>
    </row>
    <row r="102" spans="1:19" ht="15">
      <c r="A102" s="196"/>
      <c r="B102" s="196"/>
      <c r="C102" s="195"/>
      <c r="D102" s="196"/>
      <c r="E102" s="195"/>
      <c r="F102" s="196"/>
      <c r="G102" s="195">
        <f t="shared" si="11"/>
        <v>1.7053025658242404E-13</v>
      </c>
      <c r="H102" s="196">
        <f t="shared" si="11"/>
        <v>0</v>
      </c>
      <c r="I102" s="196"/>
      <c r="J102" s="196"/>
      <c r="K102" s="196"/>
      <c r="L102" s="196"/>
      <c r="M102" s="196"/>
      <c r="N102" s="234"/>
      <c r="O102" s="234"/>
      <c r="P102" s="234">
        <f t="shared" si="10"/>
        <v>0</v>
      </c>
      <c r="Q102" s="114"/>
      <c r="R102" s="114"/>
      <c r="S102" s="161" t="b">
        <f t="shared" si="12"/>
        <v>0</v>
      </c>
    </row>
    <row r="103" spans="1:19" ht="15">
      <c r="A103" s="196"/>
      <c r="B103" s="196"/>
      <c r="C103" s="195"/>
      <c r="D103" s="196"/>
      <c r="E103" s="195"/>
      <c r="F103" s="196"/>
      <c r="G103" s="195">
        <f t="shared" si="11"/>
        <v>1.7053025658242404E-13</v>
      </c>
      <c r="H103" s="196">
        <f t="shared" si="11"/>
        <v>0</v>
      </c>
      <c r="I103" s="196"/>
      <c r="J103" s="196"/>
      <c r="K103" s="196"/>
      <c r="L103" s="196"/>
      <c r="M103" s="196"/>
      <c r="N103" s="234"/>
      <c r="O103" s="234"/>
      <c r="P103" s="234">
        <f t="shared" si="10"/>
        <v>0</v>
      </c>
      <c r="Q103" s="114"/>
      <c r="R103" s="114"/>
      <c r="S103" s="161" t="b">
        <f t="shared" si="12"/>
        <v>0</v>
      </c>
    </row>
    <row r="104" spans="1:19" ht="15">
      <c r="A104" s="196"/>
      <c r="B104" s="196"/>
      <c r="C104" s="195"/>
      <c r="D104" s="196"/>
      <c r="E104" s="195"/>
      <c r="F104" s="196"/>
      <c r="G104" s="195">
        <f t="shared" si="11"/>
        <v>1.7053025658242404E-13</v>
      </c>
      <c r="H104" s="196">
        <f t="shared" si="11"/>
        <v>0</v>
      </c>
      <c r="I104" s="196"/>
      <c r="J104" s="196"/>
      <c r="K104" s="196"/>
      <c r="L104" s="196"/>
      <c r="M104" s="196"/>
      <c r="N104" s="234"/>
      <c r="O104" s="234"/>
      <c r="P104" s="234">
        <f t="shared" si="10"/>
        <v>0</v>
      </c>
      <c r="Q104" s="114"/>
      <c r="R104" s="114"/>
      <c r="S104" s="161" t="b">
        <f t="shared" si="12"/>
        <v>0</v>
      </c>
    </row>
    <row r="105" spans="1:19" ht="15">
      <c r="A105" s="196"/>
      <c r="B105" s="196"/>
      <c r="C105" s="195"/>
      <c r="D105" s="196"/>
      <c r="E105" s="195"/>
      <c r="F105" s="196"/>
      <c r="G105" s="195">
        <f t="shared" si="11"/>
        <v>1.7053025658242404E-13</v>
      </c>
      <c r="H105" s="196">
        <f t="shared" si="11"/>
        <v>0</v>
      </c>
      <c r="I105" s="196"/>
      <c r="J105" s="196"/>
      <c r="K105" s="196"/>
      <c r="L105" s="196"/>
      <c r="M105" s="196"/>
      <c r="N105" s="234"/>
      <c r="O105" s="234"/>
      <c r="P105" s="234">
        <f t="shared" si="10"/>
        <v>0</v>
      </c>
      <c r="Q105" s="114"/>
      <c r="R105" s="114"/>
      <c r="S105" s="161" t="b">
        <f t="shared" si="12"/>
        <v>0</v>
      </c>
    </row>
    <row r="106" spans="1:19" ht="15">
      <c r="A106" s="196"/>
      <c r="B106" s="196"/>
      <c r="C106" s="195"/>
      <c r="D106" s="196"/>
      <c r="E106" s="195"/>
      <c r="F106" s="196"/>
      <c r="G106" s="195">
        <f t="shared" si="11"/>
        <v>1.7053025658242404E-13</v>
      </c>
      <c r="H106" s="196">
        <f t="shared" si="11"/>
        <v>0</v>
      </c>
      <c r="I106" s="196"/>
      <c r="J106" s="196"/>
      <c r="K106" s="196"/>
      <c r="L106" s="196"/>
      <c r="M106" s="196"/>
      <c r="N106" s="234"/>
      <c r="O106" s="234"/>
      <c r="P106" s="234">
        <f t="shared" si="10"/>
        <v>0</v>
      </c>
      <c r="Q106" s="114"/>
      <c r="R106" s="114"/>
      <c r="S106" s="161" t="b">
        <f t="shared" si="12"/>
        <v>0</v>
      </c>
    </row>
    <row r="107" spans="1:19" ht="15">
      <c r="A107" s="196"/>
      <c r="B107" s="196"/>
      <c r="C107" s="195"/>
      <c r="D107" s="196"/>
      <c r="E107" s="195"/>
      <c r="F107" s="196"/>
      <c r="G107" s="195">
        <f t="shared" si="11"/>
        <v>1.7053025658242404E-13</v>
      </c>
      <c r="H107" s="196">
        <f t="shared" si="11"/>
        <v>0</v>
      </c>
      <c r="I107" s="196"/>
      <c r="J107" s="196"/>
      <c r="K107" s="196"/>
      <c r="L107" s="196"/>
      <c r="M107" s="196"/>
      <c r="N107" s="234"/>
      <c r="O107" s="234"/>
      <c r="P107" s="234">
        <f t="shared" si="10"/>
        <v>0</v>
      </c>
      <c r="Q107" s="114"/>
      <c r="R107" s="114"/>
      <c r="S107" s="161" t="b">
        <f t="shared" si="12"/>
        <v>0</v>
      </c>
    </row>
    <row r="108" spans="1:19" ht="15">
      <c r="A108" s="196"/>
      <c r="B108" s="196"/>
      <c r="C108" s="195"/>
      <c r="D108" s="196"/>
      <c r="E108" s="195"/>
      <c r="F108" s="196"/>
      <c r="G108" s="195">
        <f t="shared" si="11"/>
        <v>1.7053025658242404E-13</v>
      </c>
      <c r="H108" s="196">
        <f t="shared" si="11"/>
        <v>0</v>
      </c>
      <c r="I108" s="196"/>
      <c r="J108" s="196"/>
      <c r="K108" s="196"/>
      <c r="L108" s="196"/>
      <c r="M108" s="196"/>
      <c r="N108" s="234"/>
      <c r="O108" s="234"/>
      <c r="P108" s="234">
        <f t="shared" si="10"/>
        <v>0</v>
      </c>
      <c r="Q108" s="114"/>
      <c r="R108" s="114"/>
      <c r="S108" s="161" t="b">
        <f t="shared" si="12"/>
        <v>0</v>
      </c>
    </row>
    <row r="109" spans="1:19" ht="15">
      <c r="A109" s="196"/>
      <c r="B109" s="196"/>
      <c r="C109" s="195"/>
      <c r="D109" s="196"/>
      <c r="E109" s="195"/>
      <c r="F109" s="196"/>
      <c r="G109" s="195">
        <f t="shared" si="11"/>
        <v>1.7053025658242404E-13</v>
      </c>
      <c r="H109" s="196">
        <f t="shared" si="11"/>
        <v>0</v>
      </c>
      <c r="I109" s="196"/>
      <c r="J109" s="196"/>
      <c r="K109" s="196"/>
      <c r="L109" s="196"/>
      <c r="M109" s="196"/>
      <c r="N109" s="234"/>
      <c r="O109" s="234"/>
      <c r="P109" s="234">
        <f t="shared" si="10"/>
        <v>0</v>
      </c>
      <c r="Q109" s="114"/>
      <c r="R109" s="114"/>
      <c r="S109" s="161" t="b">
        <f t="shared" si="12"/>
        <v>0</v>
      </c>
    </row>
    <row r="110" spans="1:19" ht="15">
      <c r="A110" s="196"/>
      <c r="B110" s="196"/>
      <c r="C110" s="195"/>
      <c r="D110" s="196"/>
      <c r="E110" s="195"/>
      <c r="F110" s="196"/>
      <c r="G110" s="195">
        <f t="shared" si="11"/>
        <v>1.7053025658242404E-13</v>
      </c>
      <c r="H110" s="196">
        <f t="shared" si="11"/>
        <v>0</v>
      </c>
      <c r="I110" s="196"/>
      <c r="J110" s="196"/>
      <c r="K110" s="196"/>
      <c r="L110" s="196"/>
      <c r="M110" s="196"/>
      <c r="N110" s="234"/>
      <c r="O110" s="234"/>
      <c r="P110" s="234">
        <f t="shared" si="10"/>
        <v>0</v>
      </c>
      <c r="Q110" s="114"/>
      <c r="R110" s="114"/>
      <c r="S110" s="161" t="b">
        <f t="shared" si="12"/>
        <v>0</v>
      </c>
    </row>
    <row r="111" spans="1:19" ht="15">
      <c r="A111" s="196"/>
      <c r="B111" s="196"/>
      <c r="C111" s="195"/>
      <c r="D111" s="196"/>
      <c r="E111" s="195"/>
      <c r="F111" s="196"/>
      <c r="G111" s="195">
        <f t="shared" si="11"/>
        <v>1.7053025658242404E-13</v>
      </c>
      <c r="H111" s="196">
        <f t="shared" si="11"/>
        <v>0</v>
      </c>
      <c r="I111" s="196"/>
      <c r="J111" s="196"/>
      <c r="K111" s="196"/>
      <c r="L111" s="196"/>
      <c r="M111" s="196"/>
      <c r="N111" s="234"/>
      <c r="O111" s="234"/>
      <c r="P111" s="234">
        <f t="shared" si="10"/>
        <v>0</v>
      </c>
      <c r="Q111" s="114"/>
      <c r="R111" s="114"/>
      <c r="S111" s="161" t="b">
        <f t="shared" si="12"/>
        <v>0</v>
      </c>
    </row>
    <row r="112" spans="1:19" ht="15">
      <c r="A112" s="196"/>
      <c r="B112" s="196"/>
      <c r="C112" s="195"/>
      <c r="D112" s="196"/>
      <c r="E112" s="195"/>
      <c r="F112" s="196"/>
      <c r="G112" s="195">
        <f t="shared" si="11"/>
        <v>1.7053025658242404E-13</v>
      </c>
      <c r="H112" s="196">
        <f t="shared" si="11"/>
        <v>0</v>
      </c>
      <c r="I112" s="196"/>
      <c r="J112" s="196"/>
      <c r="K112" s="196"/>
      <c r="L112" s="196"/>
      <c r="M112" s="196"/>
      <c r="N112" s="234"/>
      <c r="O112" s="234"/>
      <c r="P112" s="234">
        <f t="shared" si="10"/>
        <v>0</v>
      </c>
      <c r="Q112" s="114"/>
      <c r="R112" s="114"/>
      <c r="S112" s="161" t="b">
        <f t="shared" si="12"/>
        <v>0</v>
      </c>
    </row>
    <row r="113" spans="1:19" ht="15">
      <c r="A113" s="196"/>
      <c r="B113" s="196"/>
      <c r="C113" s="195"/>
      <c r="D113" s="196"/>
      <c r="E113" s="195"/>
      <c r="F113" s="196"/>
      <c r="G113" s="195">
        <f t="shared" si="11"/>
        <v>1.7053025658242404E-13</v>
      </c>
      <c r="H113" s="196">
        <f t="shared" si="11"/>
        <v>0</v>
      </c>
      <c r="I113" s="196"/>
      <c r="J113" s="196"/>
      <c r="K113" s="196"/>
      <c r="L113" s="196"/>
      <c r="M113" s="196"/>
      <c r="N113" s="234"/>
      <c r="O113" s="234"/>
      <c r="P113" s="234">
        <f t="shared" si="10"/>
        <v>0</v>
      </c>
      <c r="Q113" s="114"/>
      <c r="R113" s="114"/>
      <c r="S113" s="161" t="b">
        <f t="shared" si="12"/>
        <v>0</v>
      </c>
    </row>
    <row r="114" spans="1:19" ht="15">
      <c r="A114" s="196"/>
      <c r="B114" s="196"/>
      <c r="C114" s="195"/>
      <c r="D114" s="196"/>
      <c r="E114" s="195"/>
      <c r="F114" s="196"/>
      <c r="G114" s="195">
        <f t="shared" si="11"/>
        <v>1.7053025658242404E-13</v>
      </c>
      <c r="H114" s="196">
        <f t="shared" si="11"/>
        <v>0</v>
      </c>
      <c r="I114" s="196"/>
      <c r="J114" s="196"/>
      <c r="K114" s="196"/>
      <c r="L114" s="196"/>
      <c r="M114" s="196"/>
      <c r="N114" s="234"/>
      <c r="O114" s="234"/>
      <c r="P114" s="234">
        <f t="shared" si="10"/>
        <v>0</v>
      </c>
      <c r="Q114" s="114"/>
      <c r="R114" s="114"/>
      <c r="S114" s="161" t="b">
        <f t="shared" si="12"/>
        <v>0</v>
      </c>
    </row>
    <row r="115" spans="1:19" ht="15">
      <c r="A115" s="196"/>
      <c r="B115" s="196"/>
      <c r="C115" s="195"/>
      <c r="D115" s="196"/>
      <c r="E115" s="195"/>
      <c r="F115" s="196"/>
      <c r="G115" s="195">
        <f t="shared" si="11"/>
        <v>1.7053025658242404E-13</v>
      </c>
      <c r="H115" s="196">
        <f t="shared" si="11"/>
        <v>0</v>
      </c>
      <c r="I115" s="196"/>
      <c r="J115" s="196"/>
      <c r="K115" s="196"/>
      <c r="L115" s="196"/>
      <c r="M115" s="196"/>
      <c r="N115" s="234"/>
      <c r="O115" s="234"/>
      <c r="P115" s="234">
        <f t="shared" si="10"/>
        <v>0</v>
      </c>
      <c r="Q115" s="114"/>
      <c r="R115" s="114"/>
      <c r="S115" s="161" t="b">
        <f t="shared" si="12"/>
        <v>0</v>
      </c>
    </row>
    <row r="116" spans="1:19" ht="15">
      <c r="A116" s="196"/>
      <c r="B116" s="196"/>
      <c r="C116" s="195"/>
      <c r="D116" s="196"/>
      <c r="E116" s="195"/>
      <c r="F116" s="196"/>
      <c r="G116" s="195">
        <f t="shared" si="11"/>
        <v>1.7053025658242404E-13</v>
      </c>
      <c r="H116" s="196">
        <f t="shared" si="11"/>
        <v>0</v>
      </c>
      <c r="I116" s="196"/>
      <c r="J116" s="196"/>
      <c r="K116" s="196"/>
      <c r="L116" s="196"/>
      <c r="M116" s="196"/>
      <c r="N116" s="234"/>
      <c r="O116" s="234"/>
      <c r="P116" s="234">
        <f t="shared" si="10"/>
        <v>0</v>
      </c>
      <c r="Q116" s="114"/>
      <c r="R116" s="114"/>
      <c r="S116" s="161" t="b">
        <f t="shared" si="12"/>
        <v>0</v>
      </c>
    </row>
    <row r="117" spans="1:19" ht="15">
      <c r="A117" s="196"/>
      <c r="B117" s="196"/>
      <c r="C117" s="195"/>
      <c r="D117" s="196"/>
      <c r="E117" s="195"/>
      <c r="F117" s="196"/>
      <c r="G117" s="195">
        <f t="shared" si="11"/>
        <v>1.7053025658242404E-13</v>
      </c>
      <c r="H117" s="196">
        <f t="shared" si="11"/>
        <v>0</v>
      </c>
      <c r="I117" s="196"/>
      <c r="J117" s="196"/>
      <c r="K117" s="196"/>
      <c r="L117" s="196"/>
      <c r="M117" s="196"/>
      <c r="N117" s="234"/>
      <c r="O117" s="234"/>
      <c r="P117" s="234">
        <f t="shared" si="10"/>
        <v>0</v>
      </c>
      <c r="Q117" s="114"/>
      <c r="R117" s="114"/>
      <c r="S117" s="161" t="b">
        <f t="shared" si="12"/>
        <v>0</v>
      </c>
    </row>
    <row r="118" spans="1:19" ht="15">
      <c r="A118" s="196"/>
      <c r="B118" s="196"/>
      <c r="C118" s="195"/>
      <c r="D118" s="196"/>
      <c r="E118" s="195"/>
      <c r="F118" s="196"/>
      <c r="G118" s="195">
        <f t="shared" si="11"/>
        <v>1.7053025658242404E-13</v>
      </c>
      <c r="H118" s="196">
        <f t="shared" si="11"/>
        <v>0</v>
      </c>
      <c r="I118" s="196"/>
      <c r="J118" s="196"/>
      <c r="K118" s="196"/>
      <c r="L118" s="196"/>
      <c r="M118" s="196"/>
      <c r="N118" s="234"/>
      <c r="O118" s="234"/>
      <c r="P118" s="234">
        <f t="shared" si="10"/>
        <v>0</v>
      </c>
      <c r="Q118" s="114"/>
      <c r="R118" s="114"/>
      <c r="S118" s="161" t="b">
        <f t="shared" si="12"/>
        <v>0</v>
      </c>
    </row>
    <row r="119" spans="1:19" ht="15">
      <c r="A119" s="196"/>
      <c r="B119" s="196"/>
      <c r="C119" s="195"/>
      <c r="D119" s="196"/>
      <c r="E119" s="195"/>
      <c r="F119" s="196"/>
      <c r="G119" s="195">
        <f t="shared" ref="G119:H182" si="13">G118-E119+C119</f>
        <v>1.7053025658242404E-13</v>
      </c>
      <c r="H119" s="196">
        <f t="shared" si="13"/>
        <v>0</v>
      </c>
      <c r="I119" s="196"/>
      <c r="J119" s="196"/>
      <c r="K119" s="196"/>
      <c r="L119" s="196"/>
      <c r="M119" s="196"/>
      <c r="N119" s="234"/>
      <c r="O119" s="234"/>
      <c r="P119" s="234">
        <f t="shared" si="10"/>
        <v>0</v>
      </c>
      <c r="Q119" s="114"/>
      <c r="R119" s="114"/>
      <c r="S119" s="161" t="b">
        <f t="shared" si="12"/>
        <v>0</v>
      </c>
    </row>
    <row r="120" spans="1:19" ht="15">
      <c r="A120" s="196"/>
      <c r="B120" s="196"/>
      <c r="C120" s="195"/>
      <c r="D120" s="196"/>
      <c r="E120" s="195"/>
      <c r="F120" s="196"/>
      <c r="G120" s="195">
        <f t="shared" si="13"/>
        <v>1.7053025658242404E-13</v>
      </c>
      <c r="H120" s="196">
        <f t="shared" si="13"/>
        <v>0</v>
      </c>
      <c r="I120" s="196"/>
      <c r="J120" s="196"/>
      <c r="K120" s="196"/>
      <c r="L120" s="196"/>
      <c r="M120" s="196"/>
      <c r="N120" s="234"/>
      <c r="O120" s="234"/>
      <c r="P120" s="234">
        <f t="shared" si="10"/>
        <v>0</v>
      </c>
      <c r="Q120" s="114"/>
      <c r="R120" s="114"/>
      <c r="S120" s="161" t="b">
        <f t="shared" si="12"/>
        <v>0</v>
      </c>
    </row>
    <row r="121" spans="1:19" ht="15">
      <c r="A121" s="196"/>
      <c r="B121" s="196"/>
      <c r="C121" s="195"/>
      <c r="D121" s="196"/>
      <c r="E121" s="195"/>
      <c r="F121" s="196"/>
      <c r="G121" s="195">
        <f t="shared" si="13"/>
        <v>1.7053025658242404E-13</v>
      </c>
      <c r="H121" s="196">
        <f t="shared" si="13"/>
        <v>0</v>
      </c>
      <c r="I121" s="196"/>
      <c r="J121" s="196"/>
      <c r="K121" s="196"/>
      <c r="L121" s="196"/>
      <c r="M121" s="196"/>
      <c r="N121" s="234"/>
      <c r="O121" s="234"/>
      <c r="P121" s="234">
        <f t="shared" si="10"/>
        <v>0</v>
      </c>
      <c r="Q121" s="114"/>
      <c r="R121" s="114"/>
      <c r="S121" s="161" t="b">
        <f t="shared" si="12"/>
        <v>0</v>
      </c>
    </row>
    <row r="122" spans="1:19" ht="15">
      <c r="A122" s="196"/>
      <c r="B122" s="196"/>
      <c r="C122" s="195"/>
      <c r="D122" s="196"/>
      <c r="E122" s="195"/>
      <c r="F122" s="196"/>
      <c r="G122" s="195">
        <f t="shared" si="13"/>
        <v>1.7053025658242404E-13</v>
      </c>
      <c r="H122" s="196">
        <f t="shared" si="13"/>
        <v>0</v>
      </c>
      <c r="I122" s="196"/>
      <c r="J122" s="196"/>
      <c r="K122" s="196"/>
      <c r="L122" s="196"/>
      <c r="M122" s="196"/>
      <c r="N122" s="234"/>
      <c r="O122" s="234"/>
      <c r="P122" s="234">
        <f t="shared" si="10"/>
        <v>0</v>
      </c>
      <c r="Q122" s="114"/>
      <c r="R122" s="114"/>
      <c r="S122" s="161" t="b">
        <f t="shared" si="12"/>
        <v>0</v>
      </c>
    </row>
    <row r="123" spans="1:19" ht="15">
      <c r="A123" s="196"/>
      <c r="B123" s="196"/>
      <c r="C123" s="195"/>
      <c r="D123" s="196"/>
      <c r="E123" s="195"/>
      <c r="F123" s="196"/>
      <c r="G123" s="195">
        <f t="shared" si="13"/>
        <v>1.7053025658242404E-13</v>
      </c>
      <c r="H123" s="196">
        <f t="shared" si="13"/>
        <v>0</v>
      </c>
      <c r="I123" s="196"/>
      <c r="J123" s="196"/>
      <c r="K123" s="196"/>
      <c r="L123" s="196"/>
      <c r="M123" s="196"/>
      <c r="N123" s="234"/>
      <c r="O123" s="234"/>
      <c r="P123" s="234">
        <f t="shared" si="10"/>
        <v>0</v>
      </c>
      <c r="Q123" s="114"/>
      <c r="R123" s="114"/>
      <c r="S123" s="161" t="b">
        <f t="shared" si="12"/>
        <v>0</v>
      </c>
    </row>
    <row r="124" spans="1:19" ht="15">
      <c r="A124" s="196"/>
      <c r="B124" s="196"/>
      <c r="C124" s="195"/>
      <c r="D124" s="196"/>
      <c r="E124" s="195"/>
      <c r="F124" s="196"/>
      <c r="G124" s="195">
        <f t="shared" si="13"/>
        <v>1.7053025658242404E-13</v>
      </c>
      <c r="H124" s="196">
        <f t="shared" si="13"/>
        <v>0</v>
      </c>
      <c r="I124" s="196"/>
      <c r="J124" s="196"/>
      <c r="K124" s="196"/>
      <c r="L124" s="196"/>
      <c r="M124" s="196"/>
      <c r="N124" s="234"/>
      <c r="O124" s="234"/>
      <c r="P124" s="234">
        <f t="shared" si="10"/>
        <v>0</v>
      </c>
      <c r="Q124" s="114"/>
      <c r="R124" s="114"/>
      <c r="S124" s="161" t="b">
        <f t="shared" si="12"/>
        <v>0</v>
      </c>
    </row>
    <row r="125" spans="1:19" ht="15">
      <c r="A125" s="196"/>
      <c r="B125" s="196"/>
      <c r="C125" s="195"/>
      <c r="D125" s="196"/>
      <c r="E125" s="195"/>
      <c r="F125" s="196"/>
      <c r="G125" s="195">
        <f t="shared" si="13"/>
        <v>1.7053025658242404E-13</v>
      </c>
      <c r="H125" s="196">
        <f t="shared" si="13"/>
        <v>0</v>
      </c>
      <c r="I125" s="196"/>
      <c r="J125" s="196"/>
      <c r="K125" s="196"/>
      <c r="L125" s="196"/>
      <c r="M125" s="196"/>
      <c r="N125" s="234"/>
      <c r="O125" s="234"/>
      <c r="P125" s="234">
        <f t="shared" si="10"/>
        <v>0</v>
      </c>
      <c r="Q125" s="114"/>
      <c r="R125" s="114"/>
      <c r="S125" s="161" t="b">
        <f t="shared" si="12"/>
        <v>0</v>
      </c>
    </row>
    <row r="126" spans="1:19" ht="15">
      <c r="A126" s="196"/>
      <c r="B126" s="196"/>
      <c r="C126" s="195"/>
      <c r="D126" s="196"/>
      <c r="E126" s="195"/>
      <c r="F126" s="196"/>
      <c r="G126" s="195">
        <f t="shared" si="13"/>
        <v>1.7053025658242404E-13</v>
      </c>
      <c r="H126" s="196">
        <f t="shared" si="13"/>
        <v>0</v>
      </c>
      <c r="I126" s="196"/>
      <c r="J126" s="196"/>
      <c r="K126" s="196"/>
      <c r="L126" s="196"/>
      <c r="M126" s="196"/>
      <c r="N126" s="234"/>
      <c r="O126" s="234"/>
      <c r="P126" s="234">
        <f t="shared" si="10"/>
        <v>0</v>
      </c>
      <c r="Q126" s="114"/>
      <c r="R126" s="114"/>
      <c r="S126" s="161" t="b">
        <f t="shared" si="12"/>
        <v>0</v>
      </c>
    </row>
    <row r="127" spans="1:19" ht="15">
      <c r="A127" s="196"/>
      <c r="B127" s="196"/>
      <c r="C127" s="195"/>
      <c r="D127" s="196"/>
      <c r="E127" s="195"/>
      <c r="F127" s="196"/>
      <c r="G127" s="195">
        <f t="shared" si="13"/>
        <v>1.7053025658242404E-13</v>
      </c>
      <c r="H127" s="196">
        <f t="shared" si="13"/>
        <v>0</v>
      </c>
      <c r="I127" s="196"/>
      <c r="J127" s="196"/>
      <c r="K127" s="196"/>
      <c r="L127" s="196"/>
      <c r="M127" s="196"/>
      <c r="N127" s="234"/>
      <c r="O127" s="234"/>
      <c r="P127" s="234">
        <f t="shared" si="10"/>
        <v>0</v>
      </c>
      <c r="Q127" s="114"/>
      <c r="R127" s="114"/>
      <c r="S127" s="161" t="b">
        <f t="shared" si="12"/>
        <v>0</v>
      </c>
    </row>
    <row r="128" spans="1:19" ht="15">
      <c r="A128" s="196"/>
      <c r="B128" s="196"/>
      <c r="C128" s="195"/>
      <c r="D128" s="196"/>
      <c r="E128" s="195"/>
      <c r="F128" s="196"/>
      <c r="G128" s="195">
        <f t="shared" si="13"/>
        <v>1.7053025658242404E-13</v>
      </c>
      <c r="H128" s="196">
        <f t="shared" si="13"/>
        <v>0</v>
      </c>
      <c r="I128" s="196"/>
      <c r="J128" s="196"/>
      <c r="K128" s="196"/>
      <c r="L128" s="196"/>
      <c r="M128" s="196"/>
      <c r="N128" s="234"/>
      <c r="O128" s="234"/>
      <c r="P128" s="234">
        <f t="shared" si="10"/>
        <v>0</v>
      </c>
      <c r="Q128" s="114"/>
      <c r="R128" s="114"/>
      <c r="S128" s="161" t="b">
        <f t="shared" si="12"/>
        <v>0</v>
      </c>
    </row>
    <row r="129" spans="1:19" ht="15">
      <c r="A129" s="196"/>
      <c r="B129" s="196"/>
      <c r="C129" s="195"/>
      <c r="D129" s="196"/>
      <c r="E129" s="195"/>
      <c r="F129" s="196"/>
      <c r="G129" s="195">
        <f t="shared" si="13"/>
        <v>1.7053025658242404E-13</v>
      </c>
      <c r="H129" s="196">
        <f t="shared" si="13"/>
        <v>0</v>
      </c>
      <c r="I129" s="196"/>
      <c r="J129" s="196"/>
      <c r="K129" s="196"/>
      <c r="L129" s="196"/>
      <c r="M129" s="196"/>
      <c r="N129" s="234"/>
      <c r="O129" s="234"/>
      <c r="P129" s="234">
        <f t="shared" si="10"/>
        <v>0</v>
      </c>
      <c r="Q129" s="114"/>
      <c r="R129" s="114"/>
      <c r="S129" s="161" t="b">
        <f t="shared" si="12"/>
        <v>0</v>
      </c>
    </row>
    <row r="130" spans="1:19" ht="15">
      <c r="A130" s="196"/>
      <c r="B130" s="196"/>
      <c r="C130" s="195"/>
      <c r="D130" s="196"/>
      <c r="E130" s="195"/>
      <c r="F130" s="196"/>
      <c r="G130" s="195">
        <f t="shared" si="13"/>
        <v>1.7053025658242404E-13</v>
      </c>
      <c r="H130" s="196">
        <f t="shared" si="13"/>
        <v>0</v>
      </c>
      <c r="I130" s="196"/>
      <c r="J130" s="196"/>
      <c r="K130" s="196"/>
      <c r="L130" s="196"/>
      <c r="M130" s="196"/>
      <c r="N130" s="234"/>
      <c r="O130" s="234"/>
      <c r="P130" s="234">
        <f t="shared" si="10"/>
        <v>0</v>
      </c>
      <c r="Q130" s="114"/>
      <c r="R130" s="114"/>
      <c r="S130" s="161" t="b">
        <f t="shared" ref="S130:S161" si="14">IF((F128)&gt;=1,SUM(E128))</f>
        <v>0</v>
      </c>
    </row>
    <row r="131" spans="1:19" ht="15">
      <c r="A131" s="196"/>
      <c r="B131" s="196"/>
      <c r="C131" s="195"/>
      <c r="D131" s="196"/>
      <c r="E131" s="195"/>
      <c r="F131" s="196"/>
      <c r="G131" s="195">
        <f t="shared" si="13"/>
        <v>1.7053025658242404E-13</v>
      </c>
      <c r="H131" s="196">
        <f t="shared" si="13"/>
        <v>0</v>
      </c>
      <c r="I131" s="196"/>
      <c r="J131" s="196"/>
      <c r="K131" s="196"/>
      <c r="L131" s="196"/>
      <c r="M131" s="196"/>
      <c r="N131" s="234"/>
      <c r="O131" s="234"/>
      <c r="P131" s="234">
        <f t="shared" si="10"/>
        <v>0</v>
      </c>
      <c r="Q131" s="114"/>
      <c r="R131" s="114"/>
      <c r="S131" s="161" t="b">
        <f t="shared" si="14"/>
        <v>0</v>
      </c>
    </row>
    <row r="132" spans="1:19" ht="15">
      <c r="A132" s="196"/>
      <c r="B132" s="196"/>
      <c r="C132" s="195"/>
      <c r="D132" s="196"/>
      <c r="E132" s="195"/>
      <c r="F132" s="196"/>
      <c r="G132" s="195">
        <f t="shared" si="13"/>
        <v>1.7053025658242404E-13</v>
      </c>
      <c r="H132" s="196">
        <f t="shared" si="13"/>
        <v>0</v>
      </c>
      <c r="I132" s="196"/>
      <c r="J132" s="196"/>
      <c r="K132" s="196"/>
      <c r="L132" s="196"/>
      <c r="M132" s="196"/>
      <c r="N132" s="234"/>
      <c r="O132" s="234"/>
      <c r="P132" s="234">
        <f t="shared" si="10"/>
        <v>0</v>
      </c>
      <c r="Q132" s="114"/>
      <c r="R132" s="114"/>
      <c r="S132" s="161" t="b">
        <f t="shared" si="14"/>
        <v>0</v>
      </c>
    </row>
    <row r="133" spans="1:19" ht="15">
      <c r="A133" s="196"/>
      <c r="B133" s="196"/>
      <c r="C133" s="195"/>
      <c r="D133" s="196"/>
      <c r="E133" s="195"/>
      <c r="F133" s="196"/>
      <c r="G133" s="195">
        <f t="shared" si="13"/>
        <v>1.7053025658242404E-13</v>
      </c>
      <c r="H133" s="196">
        <f t="shared" si="13"/>
        <v>0</v>
      </c>
      <c r="I133" s="196"/>
      <c r="J133" s="196"/>
      <c r="K133" s="196"/>
      <c r="L133" s="196"/>
      <c r="M133" s="196"/>
      <c r="N133" s="234"/>
      <c r="O133" s="234"/>
      <c r="P133" s="234">
        <f t="shared" si="10"/>
        <v>0</v>
      </c>
      <c r="Q133" s="114"/>
      <c r="R133" s="114"/>
      <c r="S133" s="161" t="b">
        <f t="shared" si="14"/>
        <v>0</v>
      </c>
    </row>
    <row r="134" spans="1:19" ht="15">
      <c r="A134" s="196"/>
      <c r="B134" s="196"/>
      <c r="C134" s="195"/>
      <c r="D134" s="196"/>
      <c r="E134" s="195"/>
      <c r="F134" s="196"/>
      <c r="G134" s="195">
        <f t="shared" si="13"/>
        <v>1.7053025658242404E-13</v>
      </c>
      <c r="H134" s="196">
        <f t="shared" si="13"/>
        <v>0</v>
      </c>
      <c r="I134" s="196"/>
      <c r="J134" s="196"/>
      <c r="K134" s="196"/>
      <c r="L134" s="196"/>
      <c r="M134" s="196"/>
      <c r="N134" s="234"/>
      <c r="O134" s="234"/>
      <c r="P134" s="234">
        <f t="shared" si="10"/>
        <v>0</v>
      </c>
      <c r="Q134" s="114"/>
      <c r="R134" s="114"/>
      <c r="S134" s="161" t="b">
        <f t="shared" si="14"/>
        <v>0</v>
      </c>
    </row>
    <row r="135" spans="1:19" ht="15">
      <c r="A135" s="196"/>
      <c r="B135" s="196"/>
      <c r="C135" s="195"/>
      <c r="D135" s="196"/>
      <c r="E135" s="195"/>
      <c r="F135" s="196"/>
      <c r="G135" s="195">
        <f t="shared" si="13"/>
        <v>1.7053025658242404E-13</v>
      </c>
      <c r="H135" s="196">
        <f t="shared" si="13"/>
        <v>0</v>
      </c>
      <c r="I135" s="196"/>
      <c r="J135" s="196"/>
      <c r="K135" s="196"/>
      <c r="L135" s="196"/>
      <c r="M135" s="196"/>
      <c r="N135" s="234"/>
      <c r="O135" s="234"/>
      <c r="P135" s="234">
        <f t="shared" si="10"/>
        <v>0</v>
      </c>
      <c r="Q135" s="114"/>
      <c r="R135" s="114"/>
      <c r="S135" s="161" t="b">
        <f t="shared" si="14"/>
        <v>0</v>
      </c>
    </row>
    <row r="136" spans="1:19" ht="15">
      <c r="A136" s="196"/>
      <c r="B136" s="196"/>
      <c r="C136" s="195"/>
      <c r="D136" s="196"/>
      <c r="E136" s="195"/>
      <c r="F136" s="196"/>
      <c r="G136" s="195">
        <f t="shared" si="13"/>
        <v>1.7053025658242404E-13</v>
      </c>
      <c r="H136" s="196">
        <f t="shared" si="13"/>
        <v>0</v>
      </c>
      <c r="I136" s="196"/>
      <c r="J136" s="196"/>
      <c r="K136" s="196"/>
      <c r="L136" s="196"/>
      <c r="M136" s="196"/>
      <c r="N136" s="234"/>
      <c r="O136" s="234"/>
      <c r="P136" s="234">
        <f t="shared" si="10"/>
        <v>0</v>
      </c>
      <c r="Q136" s="114"/>
      <c r="R136" s="114"/>
      <c r="S136" s="161" t="b">
        <f t="shared" si="14"/>
        <v>0</v>
      </c>
    </row>
    <row r="137" spans="1:19" ht="15">
      <c r="A137" s="196"/>
      <c r="B137" s="196"/>
      <c r="C137" s="195"/>
      <c r="D137" s="196"/>
      <c r="E137" s="195"/>
      <c r="F137" s="196"/>
      <c r="G137" s="195">
        <f t="shared" si="13"/>
        <v>1.7053025658242404E-13</v>
      </c>
      <c r="H137" s="196">
        <f t="shared" si="13"/>
        <v>0</v>
      </c>
      <c r="I137" s="196"/>
      <c r="J137" s="196"/>
      <c r="K137" s="196"/>
      <c r="L137" s="196"/>
      <c r="M137" s="196"/>
      <c r="N137" s="234"/>
      <c r="O137" s="234"/>
      <c r="P137" s="234">
        <f t="shared" si="10"/>
        <v>0</v>
      </c>
      <c r="Q137" s="114"/>
      <c r="R137" s="114"/>
      <c r="S137" s="161" t="b">
        <f t="shared" si="14"/>
        <v>0</v>
      </c>
    </row>
    <row r="138" spans="1:19" ht="15">
      <c r="A138" s="196"/>
      <c r="B138" s="196"/>
      <c r="C138" s="195"/>
      <c r="D138" s="196"/>
      <c r="E138" s="195"/>
      <c r="F138" s="196"/>
      <c r="G138" s="195">
        <f t="shared" si="13"/>
        <v>1.7053025658242404E-13</v>
      </c>
      <c r="H138" s="196">
        <f t="shared" si="13"/>
        <v>0</v>
      </c>
      <c r="I138" s="196"/>
      <c r="J138" s="196"/>
      <c r="K138" s="196"/>
      <c r="L138" s="196"/>
      <c r="M138" s="196"/>
      <c r="N138" s="234"/>
      <c r="O138" s="234"/>
      <c r="P138" s="234">
        <f t="shared" si="10"/>
        <v>0</v>
      </c>
      <c r="Q138" s="114"/>
      <c r="R138" s="114"/>
      <c r="S138" s="161" t="b">
        <f t="shared" si="14"/>
        <v>0</v>
      </c>
    </row>
    <row r="139" spans="1:19" ht="15">
      <c r="A139" s="196"/>
      <c r="B139" s="196"/>
      <c r="C139" s="195"/>
      <c r="D139" s="196"/>
      <c r="E139" s="195"/>
      <c r="F139" s="196"/>
      <c r="G139" s="195">
        <f t="shared" si="13"/>
        <v>1.7053025658242404E-13</v>
      </c>
      <c r="H139" s="196">
        <f t="shared" si="13"/>
        <v>0</v>
      </c>
      <c r="I139" s="196"/>
      <c r="J139" s="196"/>
      <c r="K139" s="196"/>
      <c r="L139" s="196"/>
      <c r="M139" s="196"/>
      <c r="N139" s="234"/>
      <c r="O139" s="234"/>
      <c r="P139" s="234">
        <f t="shared" ref="P139:P202" si="15">O139*G137</f>
        <v>0</v>
      </c>
      <c r="Q139" s="114"/>
      <c r="R139" s="114"/>
      <c r="S139" s="161" t="b">
        <f t="shared" si="14"/>
        <v>0</v>
      </c>
    </row>
    <row r="140" spans="1:19" ht="15">
      <c r="A140" s="196"/>
      <c r="B140" s="196"/>
      <c r="C140" s="195"/>
      <c r="D140" s="196"/>
      <c r="E140" s="195"/>
      <c r="F140" s="196"/>
      <c r="G140" s="195">
        <f t="shared" si="13"/>
        <v>1.7053025658242404E-13</v>
      </c>
      <c r="H140" s="196">
        <f t="shared" si="13"/>
        <v>0</v>
      </c>
      <c r="I140" s="196"/>
      <c r="J140" s="196"/>
      <c r="K140" s="196"/>
      <c r="L140" s="196"/>
      <c r="M140" s="196"/>
      <c r="N140" s="234"/>
      <c r="O140" s="234"/>
      <c r="P140" s="234">
        <f t="shared" si="15"/>
        <v>0</v>
      </c>
      <c r="Q140" s="114"/>
      <c r="R140" s="114"/>
      <c r="S140" s="161" t="b">
        <f t="shared" si="14"/>
        <v>0</v>
      </c>
    </row>
    <row r="141" spans="1:19" ht="15">
      <c r="A141" s="196"/>
      <c r="B141" s="196"/>
      <c r="C141" s="195"/>
      <c r="D141" s="196"/>
      <c r="E141" s="195"/>
      <c r="F141" s="196"/>
      <c r="G141" s="195">
        <f t="shared" si="13"/>
        <v>1.7053025658242404E-13</v>
      </c>
      <c r="H141" s="196">
        <f t="shared" si="13"/>
        <v>0</v>
      </c>
      <c r="I141" s="196"/>
      <c r="J141" s="196"/>
      <c r="K141" s="196"/>
      <c r="L141" s="196"/>
      <c r="M141" s="196"/>
      <c r="N141" s="234"/>
      <c r="O141" s="234"/>
      <c r="P141" s="234">
        <f t="shared" si="15"/>
        <v>0</v>
      </c>
      <c r="Q141" s="114"/>
      <c r="R141" s="114"/>
      <c r="S141" s="161" t="b">
        <f t="shared" si="14"/>
        <v>0</v>
      </c>
    </row>
    <row r="142" spans="1:19" ht="15">
      <c r="A142" s="196"/>
      <c r="B142" s="196"/>
      <c r="C142" s="195"/>
      <c r="D142" s="196"/>
      <c r="E142" s="195"/>
      <c r="F142" s="196"/>
      <c r="G142" s="195">
        <f t="shared" si="13"/>
        <v>1.7053025658242404E-13</v>
      </c>
      <c r="H142" s="196">
        <f t="shared" si="13"/>
        <v>0</v>
      </c>
      <c r="I142" s="196"/>
      <c r="J142" s="196"/>
      <c r="K142" s="196"/>
      <c r="L142" s="196"/>
      <c r="M142" s="196"/>
      <c r="N142" s="234"/>
      <c r="O142" s="234"/>
      <c r="P142" s="234">
        <f t="shared" si="15"/>
        <v>0</v>
      </c>
      <c r="Q142" s="114"/>
      <c r="R142" s="114"/>
      <c r="S142" s="161" t="b">
        <f t="shared" si="14"/>
        <v>0</v>
      </c>
    </row>
    <row r="143" spans="1:19" ht="15">
      <c r="A143" s="196"/>
      <c r="B143" s="196"/>
      <c r="C143" s="195"/>
      <c r="D143" s="196"/>
      <c r="E143" s="195"/>
      <c r="F143" s="196"/>
      <c r="G143" s="195">
        <f t="shared" si="13"/>
        <v>1.7053025658242404E-13</v>
      </c>
      <c r="H143" s="196">
        <f t="shared" si="13"/>
        <v>0</v>
      </c>
      <c r="I143" s="196"/>
      <c r="J143" s="196"/>
      <c r="K143" s="196"/>
      <c r="L143" s="196"/>
      <c r="M143" s="196"/>
      <c r="N143" s="234"/>
      <c r="O143" s="234"/>
      <c r="P143" s="234">
        <f t="shared" si="15"/>
        <v>0</v>
      </c>
      <c r="Q143" s="114"/>
      <c r="R143" s="114"/>
      <c r="S143" s="161" t="b">
        <f t="shared" si="14"/>
        <v>0</v>
      </c>
    </row>
    <row r="144" spans="1:19" ht="15">
      <c r="A144" s="196"/>
      <c r="B144" s="196"/>
      <c r="C144" s="195"/>
      <c r="D144" s="196"/>
      <c r="E144" s="195"/>
      <c r="F144" s="196"/>
      <c r="G144" s="195">
        <f t="shared" si="13"/>
        <v>1.7053025658242404E-13</v>
      </c>
      <c r="H144" s="196">
        <f t="shared" si="13"/>
        <v>0</v>
      </c>
      <c r="I144" s="196"/>
      <c r="J144" s="196"/>
      <c r="K144" s="196"/>
      <c r="L144" s="196"/>
      <c r="M144" s="196"/>
      <c r="N144" s="234"/>
      <c r="O144" s="234"/>
      <c r="P144" s="234">
        <f t="shared" si="15"/>
        <v>0</v>
      </c>
      <c r="Q144" s="114"/>
      <c r="R144" s="114"/>
      <c r="S144" s="161" t="b">
        <f t="shared" si="14"/>
        <v>0</v>
      </c>
    </row>
    <row r="145" spans="1:19" ht="15">
      <c r="A145" s="196"/>
      <c r="B145" s="196"/>
      <c r="C145" s="195"/>
      <c r="D145" s="196"/>
      <c r="E145" s="195"/>
      <c r="F145" s="196"/>
      <c r="G145" s="195">
        <f t="shared" si="13"/>
        <v>1.7053025658242404E-13</v>
      </c>
      <c r="H145" s="196">
        <f t="shared" si="13"/>
        <v>0</v>
      </c>
      <c r="I145" s="196"/>
      <c r="J145" s="196"/>
      <c r="K145" s="196"/>
      <c r="L145" s="196"/>
      <c r="M145" s="196"/>
      <c r="N145" s="234"/>
      <c r="O145" s="234"/>
      <c r="P145" s="234">
        <f t="shared" si="15"/>
        <v>0</v>
      </c>
      <c r="Q145" s="114"/>
      <c r="R145" s="114"/>
      <c r="S145" s="161" t="b">
        <f t="shared" si="14"/>
        <v>0</v>
      </c>
    </row>
    <row r="146" spans="1:19" ht="15">
      <c r="A146" s="196"/>
      <c r="B146" s="196"/>
      <c r="C146" s="195"/>
      <c r="D146" s="196"/>
      <c r="E146" s="195"/>
      <c r="F146" s="196"/>
      <c r="G146" s="195">
        <f t="shared" si="13"/>
        <v>1.7053025658242404E-13</v>
      </c>
      <c r="H146" s="196">
        <f t="shared" si="13"/>
        <v>0</v>
      </c>
      <c r="I146" s="196"/>
      <c r="J146" s="196"/>
      <c r="K146" s="196"/>
      <c r="L146" s="196"/>
      <c r="M146" s="196"/>
      <c r="N146" s="234"/>
      <c r="O146" s="234"/>
      <c r="P146" s="234">
        <f t="shared" si="15"/>
        <v>0</v>
      </c>
      <c r="Q146" s="114"/>
      <c r="R146" s="114"/>
      <c r="S146" s="161" t="b">
        <f t="shared" si="14"/>
        <v>0</v>
      </c>
    </row>
    <row r="147" spans="1:19" ht="15">
      <c r="A147" s="196"/>
      <c r="B147" s="196"/>
      <c r="C147" s="195"/>
      <c r="D147" s="196"/>
      <c r="E147" s="195"/>
      <c r="F147" s="196"/>
      <c r="G147" s="195">
        <f t="shared" si="13"/>
        <v>1.7053025658242404E-13</v>
      </c>
      <c r="H147" s="196">
        <f t="shared" si="13"/>
        <v>0</v>
      </c>
      <c r="I147" s="196"/>
      <c r="J147" s="196"/>
      <c r="K147" s="196"/>
      <c r="L147" s="196"/>
      <c r="M147" s="196"/>
      <c r="N147" s="234"/>
      <c r="O147" s="234"/>
      <c r="P147" s="234">
        <f t="shared" si="15"/>
        <v>0</v>
      </c>
      <c r="Q147" s="114"/>
      <c r="R147" s="114"/>
      <c r="S147" s="161" t="b">
        <f t="shared" si="14"/>
        <v>0</v>
      </c>
    </row>
    <row r="148" spans="1:19" ht="15">
      <c r="A148" s="196"/>
      <c r="B148" s="196"/>
      <c r="C148" s="195"/>
      <c r="D148" s="196"/>
      <c r="E148" s="195"/>
      <c r="F148" s="196"/>
      <c r="G148" s="195">
        <f t="shared" si="13"/>
        <v>1.7053025658242404E-13</v>
      </c>
      <c r="H148" s="196">
        <f t="shared" si="13"/>
        <v>0</v>
      </c>
      <c r="I148" s="196"/>
      <c r="J148" s="196"/>
      <c r="K148" s="196"/>
      <c r="L148" s="196"/>
      <c r="M148" s="196"/>
      <c r="N148" s="234"/>
      <c r="O148" s="234"/>
      <c r="P148" s="234">
        <f t="shared" si="15"/>
        <v>0</v>
      </c>
      <c r="Q148" s="114"/>
      <c r="R148" s="114"/>
      <c r="S148" s="161" t="b">
        <f t="shared" si="14"/>
        <v>0</v>
      </c>
    </row>
    <row r="149" spans="1:19" ht="15">
      <c r="A149" s="66"/>
      <c r="B149" s="66"/>
      <c r="C149" s="67"/>
      <c r="D149" s="66"/>
      <c r="E149" s="67"/>
      <c r="F149" s="66"/>
      <c r="G149" s="73">
        <f t="shared" si="13"/>
        <v>1.7053025658242404E-13</v>
      </c>
      <c r="H149" s="50">
        <f t="shared" si="13"/>
        <v>0</v>
      </c>
      <c r="I149" s="50"/>
      <c r="J149" s="50"/>
      <c r="K149" s="196"/>
      <c r="L149" s="196"/>
      <c r="M149" s="196"/>
      <c r="N149" s="234"/>
      <c r="O149" s="234"/>
      <c r="P149" s="234">
        <f t="shared" si="15"/>
        <v>0</v>
      </c>
      <c r="Q149" s="114"/>
      <c r="R149" s="114"/>
      <c r="S149" s="161" t="b">
        <f t="shared" si="14"/>
        <v>0</v>
      </c>
    </row>
    <row r="150" spans="1:19" ht="15">
      <c r="A150" s="66"/>
      <c r="B150" s="66"/>
      <c r="C150" s="67"/>
      <c r="D150" s="66"/>
      <c r="E150" s="67"/>
      <c r="F150" s="66"/>
      <c r="G150" s="73">
        <f t="shared" si="13"/>
        <v>1.7053025658242404E-13</v>
      </c>
      <c r="H150" s="50">
        <f t="shared" si="13"/>
        <v>0</v>
      </c>
      <c r="I150" s="50"/>
      <c r="J150" s="50"/>
      <c r="K150" s="196"/>
      <c r="L150" s="196"/>
      <c r="M150" s="196"/>
      <c r="N150" s="234"/>
      <c r="O150" s="234"/>
      <c r="P150" s="234">
        <f t="shared" si="15"/>
        <v>0</v>
      </c>
      <c r="Q150" s="114"/>
      <c r="R150" s="114"/>
      <c r="S150" s="161" t="b">
        <f t="shared" si="14"/>
        <v>0</v>
      </c>
    </row>
    <row r="151" spans="1:19" ht="15">
      <c r="A151" s="66"/>
      <c r="B151" s="66"/>
      <c r="C151" s="67"/>
      <c r="D151" s="66"/>
      <c r="E151" s="67"/>
      <c r="F151" s="66"/>
      <c r="G151" s="73">
        <f t="shared" si="13"/>
        <v>1.7053025658242404E-13</v>
      </c>
      <c r="H151" s="50">
        <f t="shared" si="13"/>
        <v>0</v>
      </c>
      <c r="I151" s="50"/>
      <c r="J151" s="50"/>
      <c r="K151" s="66"/>
      <c r="L151" s="50"/>
      <c r="M151" s="66"/>
      <c r="N151" s="71"/>
      <c r="O151" s="71"/>
      <c r="P151" s="72">
        <f t="shared" si="15"/>
        <v>0</v>
      </c>
      <c r="S151" s="161" t="b">
        <f t="shared" si="14"/>
        <v>0</v>
      </c>
    </row>
    <row r="152" spans="1:19" ht="15">
      <c r="A152" s="66"/>
      <c r="B152" s="66"/>
      <c r="C152" s="67"/>
      <c r="D152" s="66"/>
      <c r="E152" s="67"/>
      <c r="F152" s="66"/>
      <c r="G152" s="73">
        <f t="shared" si="13"/>
        <v>1.7053025658242404E-13</v>
      </c>
      <c r="H152" s="50">
        <f t="shared" si="13"/>
        <v>0</v>
      </c>
      <c r="I152" s="50"/>
      <c r="J152" s="50"/>
      <c r="K152" s="66"/>
      <c r="L152" s="50" t="str">
        <f t="shared" ref="L152:L183" si="16">IF(D150&gt;0,D150," ")</f>
        <v xml:space="preserve"> </v>
      </c>
      <c r="M152" s="66"/>
      <c r="N152" s="71"/>
      <c r="O152" s="71"/>
      <c r="P152" s="72">
        <f t="shared" si="15"/>
        <v>0</v>
      </c>
      <c r="S152" s="161" t="b">
        <f t="shared" si="14"/>
        <v>0</v>
      </c>
    </row>
    <row r="153" spans="1:19" ht="15">
      <c r="A153" s="66"/>
      <c r="B153" s="66"/>
      <c r="C153" s="67"/>
      <c r="D153" s="66"/>
      <c r="E153" s="67"/>
      <c r="F153" s="66"/>
      <c r="G153" s="73">
        <f t="shared" si="13"/>
        <v>1.7053025658242404E-13</v>
      </c>
      <c r="H153" s="50">
        <f t="shared" si="13"/>
        <v>0</v>
      </c>
      <c r="I153" s="50"/>
      <c r="J153" s="50"/>
      <c r="K153" s="66"/>
      <c r="L153" s="50" t="str">
        <f t="shared" si="16"/>
        <v xml:space="preserve"> </v>
      </c>
      <c r="M153" s="66"/>
      <c r="N153" s="71"/>
      <c r="O153" s="71"/>
      <c r="P153" s="72">
        <f t="shared" si="15"/>
        <v>0</v>
      </c>
      <c r="S153" s="161" t="b">
        <f t="shared" si="14"/>
        <v>0</v>
      </c>
    </row>
    <row r="154" spans="1:19" ht="15">
      <c r="A154" s="66"/>
      <c r="B154" s="66"/>
      <c r="C154" s="67"/>
      <c r="D154" s="66"/>
      <c r="E154" s="67"/>
      <c r="F154" s="66"/>
      <c r="G154" s="73">
        <f t="shared" si="13"/>
        <v>1.7053025658242404E-13</v>
      </c>
      <c r="H154" s="50">
        <f t="shared" si="13"/>
        <v>0</v>
      </c>
      <c r="I154" s="50"/>
      <c r="J154" s="50"/>
      <c r="K154" s="66"/>
      <c r="L154" s="50" t="str">
        <f t="shared" si="16"/>
        <v xml:space="preserve"> </v>
      </c>
      <c r="M154" s="66"/>
      <c r="N154" s="71"/>
      <c r="O154" s="71"/>
      <c r="P154" s="72">
        <f t="shared" si="15"/>
        <v>0</v>
      </c>
      <c r="S154" s="161" t="b">
        <f t="shared" si="14"/>
        <v>0</v>
      </c>
    </row>
    <row r="155" spans="1:19" ht="15">
      <c r="A155" s="66"/>
      <c r="B155" s="66"/>
      <c r="C155" s="67"/>
      <c r="D155" s="66"/>
      <c r="E155" s="67"/>
      <c r="F155" s="66"/>
      <c r="G155" s="73">
        <f t="shared" si="13"/>
        <v>1.7053025658242404E-13</v>
      </c>
      <c r="H155" s="50">
        <f t="shared" si="13"/>
        <v>0</v>
      </c>
      <c r="I155" s="50"/>
      <c r="J155" s="50"/>
      <c r="K155" s="66"/>
      <c r="L155" s="50" t="str">
        <f t="shared" si="16"/>
        <v xml:space="preserve"> </v>
      </c>
      <c r="M155" s="66"/>
      <c r="N155" s="71"/>
      <c r="O155" s="71"/>
      <c r="P155" s="72">
        <f t="shared" si="15"/>
        <v>0</v>
      </c>
      <c r="S155" s="161" t="b">
        <f t="shared" si="14"/>
        <v>0</v>
      </c>
    </row>
    <row r="156" spans="1:19" ht="15">
      <c r="A156" s="66"/>
      <c r="B156" s="66"/>
      <c r="C156" s="67"/>
      <c r="D156" s="66"/>
      <c r="E156" s="67"/>
      <c r="F156" s="66"/>
      <c r="G156" s="73">
        <f t="shared" si="13"/>
        <v>1.7053025658242404E-13</v>
      </c>
      <c r="H156" s="50">
        <f t="shared" si="13"/>
        <v>0</v>
      </c>
      <c r="I156" s="50"/>
      <c r="J156" s="50"/>
      <c r="K156" s="66"/>
      <c r="L156" s="50" t="str">
        <f t="shared" si="16"/>
        <v xml:space="preserve"> </v>
      </c>
      <c r="M156" s="66"/>
      <c r="N156" s="71"/>
      <c r="O156" s="71"/>
      <c r="P156" s="72">
        <f t="shared" si="15"/>
        <v>0</v>
      </c>
      <c r="S156" s="161" t="b">
        <f t="shared" si="14"/>
        <v>0</v>
      </c>
    </row>
    <row r="157" spans="1:19" ht="15">
      <c r="A157" s="66"/>
      <c r="B157" s="66"/>
      <c r="C157" s="67"/>
      <c r="D157" s="66"/>
      <c r="E157" s="67"/>
      <c r="F157" s="66"/>
      <c r="G157" s="73">
        <f t="shared" si="13"/>
        <v>1.7053025658242404E-13</v>
      </c>
      <c r="H157" s="50">
        <f t="shared" si="13"/>
        <v>0</v>
      </c>
      <c r="I157" s="50"/>
      <c r="J157" s="50"/>
      <c r="K157" s="66"/>
      <c r="L157" s="50" t="str">
        <f t="shared" si="16"/>
        <v xml:space="preserve"> </v>
      </c>
      <c r="M157" s="66"/>
      <c r="N157" s="71"/>
      <c r="O157" s="71"/>
      <c r="P157" s="72">
        <f t="shared" si="15"/>
        <v>0</v>
      </c>
      <c r="S157" s="161" t="b">
        <f t="shared" si="14"/>
        <v>0</v>
      </c>
    </row>
    <row r="158" spans="1:19" ht="15">
      <c r="A158" s="66"/>
      <c r="B158" s="66"/>
      <c r="C158" s="67"/>
      <c r="D158" s="66"/>
      <c r="E158" s="67"/>
      <c r="F158" s="66"/>
      <c r="G158" s="73">
        <f t="shared" si="13"/>
        <v>1.7053025658242404E-13</v>
      </c>
      <c r="H158" s="50">
        <f t="shared" si="13"/>
        <v>0</v>
      </c>
      <c r="I158" s="50"/>
      <c r="J158" s="50"/>
      <c r="K158" s="66"/>
      <c r="L158" s="50" t="str">
        <f t="shared" si="16"/>
        <v xml:space="preserve"> </v>
      </c>
      <c r="M158" s="66"/>
      <c r="N158" s="71"/>
      <c r="O158" s="71"/>
      <c r="P158" s="72">
        <f t="shared" si="15"/>
        <v>0</v>
      </c>
      <c r="S158" s="161" t="b">
        <f t="shared" si="14"/>
        <v>0</v>
      </c>
    </row>
    <row r="159" spans="1:19" ht="15">
      <c r="A159" s="66"/>
      <c r="B159" s="66"/>
      <c r="C159" s="67"/>
      <c r="D159" s="66"/>
      <c r="E159" s="67"/>
      <c r="F159" s="66"/>
      <c r="G159" s="73">
        <f t="shared" si="13"/>
        <v>1.7053025658242404E-13</v>
      </c>
      <c r="H159" s="50">
        <f t="shared" si="13"/>
        <v>0</v>
      </c>
      <c r="I159" s="50"/>
      <c r="J159" s="50"/>
      <c r="K159" s="66"/>
      <c r="L159" s="50" t="str">
        <f t="shared" si="16"/>
        <v xml:space="preserve"> </v>
      </c>
      <c r="M159" s="66"/>
      <c r="N159" s="71"/>
      <c r="O159" s="71"/>
      <c r="P159" s="72">
        <f t="shared" si="15"/>
        <v>0</v>
      </c>
      <c r="S159" s="161" t="b">
        <f t="shared" si="14"/>
        <v>0</v>
      </c>
    </row>
    <row r="160" spans="1:19" ht="15">
      <c r="A160" s="66"/>
      <c r="B160" s="66"/>
      <c r="C160" s="67"/>
      <c r="D160" s="66"/>
      <c r="E160" s="67"/>
      <c r="F160" s="66"/>
      <c r="G160" s="73">
        <f t="shared" si="13"/>
        <v>1.7053025658242404E-13</v>
      </c>
      <c r="H160" s="50">
        <f t="shared" si="13"/>
        <v>0</v>
      </c>
      <c r="I160" s="50"/>
      <c r="J160" s="50"/>
      <c r="K160" s="66"/>
      <c r="L160" s="50" t="str">
        <f t="shared" si="16"/>
        <v xml:space="preserve"> </v>
      </c>
      <c r="M160" s="66"/>
      <c r="N160" s="71"/>
      <c r="O160" s="71"/>
      <c r="P160" s="72">
        <f t="shared" si="15"/>
        <v>0</v>
      </c>
      <c r="S160" s="161" t="b">
        <f t="shared" si="14"/>
        <v>0</v>
      </c>
    </row>
    <row r="161" spans="1:19" ht="15">
      <c r="A161" s="66"/>
      <c r="B161" s="66"/>
      <c r="C161" s="67"/>
      <c r="D161" s="66"/>
      <c r="E161" s="67"/>
      <c r="F161" s="66"/>
      <c r="G161" s="73">
        <f t="shared" si="13"/>
        <v>1.7053025658242404E-13</v>
      </c>
      <c r="H161" s="50">
        <f t="shared" si="13"/>
        <v>0</v>
      </c>
      <c r="I161" s="50"/>
      <c r="J161" s="50"/>
      <c r="K161" s="66"/>
      <c r="L161" s="50" t="str">
        <f t="shared" si="16"/>
        <v xml:space="preserve"> </v>
      </c>
      <c r="M161" s="66"/>
      <c r="N161" s="71"/>
      <c r="O161" s="71"/>
      <c r="P161" s="72">
        <f t="shared" si="15"/>
        <v>0</v>
      </c>
      <c r="S161" s="161" t="b">
        <f t="shared" si="14"/>
        <v>0</v>
      </c>
    </row>
    <row r="162" spans="1:19" ht="15">
      <c r="A162" s="66"/>
      <c r="B162" s="66"/>
      <c r="C162" s="67"/>
      <c r="D162" s="66"/>
      <c r="E162" s="67"/>
      <c r="F162" s="66"/>
      <c r="G162" s="73">
        <f t="shared" si="13"/>
        <v>1.7053025658242404E-13</v>
      </c>
      <c r="H162" s="50">
        <f t="shared" si="13"/>
        <v>0</v>
      </c>
      <c r="I162" s="50"/>
      <c r="J162" s="50"/>
      <c r="K162" s="66"/>
      <c r="L162" s="50" t="str">
        <f t="shared" si="16"/>
        <v xml:space="preserve"> </v>
      </c>
      <c r="M162" s="66"/>
      <c r="N162" s="71"/>
      <c r="O162" s="71"/>
      <c r="P162" s="72">
        <f t="shared" si="15"/>
        <v>0</v>
      </c>
      <c r="S162" s="161" t="b">
        <f t="shared" ref="S162:S193" si="17">IF((F160)&gt;=1,SUM(E160))</f>
        <v>0</v>
      </c>
    </row>
    <row r="163" spans="1:19" ht="15">
      <c r="A163" s="66"/>
      <c r="B163" s="66"/>
      <c r="C163" s="67"/>
      <c r="D163" s="66"/>
      <c r="E163" s="67"/>
      <c r="F163" s="66"/>
      <c r="G163" s="73">
        <f t="shared" si="13"/>
        <v>1.7053025658242404E-13</v>
      </c>
      <c r="H163" s="50">
        <f t="shared" si="13"/>
        <v>0</v>
      </c>
      <c r="I163" s="50"/>
      <c r="J163" s="50"/>
      <c r="K163" s="66"/>
      <c r="L163" s="50" t="str">
        <f t="shared" si="16"/>
        <v xml:space="preserve"> </v>
      </c>
      <c r="M163" s="66"/>
      <c r="N163" s="71"/>
      <c r="O163" s="71"/>
      <c r="P163" s="72">
        <f t="shared" si="15"/>
        <v>0</v>
      </c>
      <c r="S163" s="161" t="b">
        <f t="shared" si="17"/>
        <v>0</v>
      </c>
    </row>
    <row r="164" spans="1:19" ht="15">
      <c r="A164" s="66"/>
      <c r="B164" s="66"/>
      <c r="C164" s="67"/>
      <c r="D164" s="66"/>
      <c r="E164" s="67"/>
      <c r="F164" s="66"/>
      <c r="G164" s="73">
        <f t="shared" si="13"/>
        <v>1.7053025658242404E-13</v>
      </c>
      <c r="H164" s="50">
        <f t="shared" si="13"/>
        <v>0</v>
      </c>
      <c r="I164" s="50"/>
      <c r="J164" s="50"/>
      <c r="K164" s="66"/>
      <c r="L164" s="50" t="str">
        <f t="shared" si="16"/>
        <v xml:space="preserve"> </v>
      </c>
      <c r="M164" s="66"/>
      <c r="N164" s="71"/>
      <c r="O164" s="71"/>
      <c r="P164" s="72">
        <f t="shared" si="15"/>
        <v>0</v>
      </c>
      <c r="S164" s="161" t="b">
        <f t="shared" si="17"/>
        <v>0</v>
      </c>
    </row>
    <row r="165" spans="1:19" ht="15">
      <c r="A165" s="66"/>
      <c r="B165" s="66"/>
      <c r="C165" s="67"/>
      <c r="D165" s="66"/>
      <c r="E165" s="67"/>
      <c r="F165" s="66"/>
      <c r="G165" s="73">
        <f t="shared" si="13"/>
        <v>1.7053025658242404E-13</v>
      </c>
      <c r="H165" s="50">
        <f t="shared" si="13"/>
        <v>0</v>
      </c>
      <c r="I165" s="50"/>
      <c r="J165" s="50"/>
      <c r="K165" s="66"/>
      <c r="L165" s="50" t="str">
        <f t="shared" si="16"/>
        <v xml:space="preserve"> </v>
      </c>
      <c r="M165" s="66"/>
      <c r="N165" s="71"/>
      <c r="O165" s="71"/>
      <c r="P165" s="72">
        <f t="shared" si="15"/>
        <v>0</v>
      </c>
      <c r="S165" s="161" t="b">
        <f t="shared" si="17"/>
        <v>0</v>
      </c>
    </row>
    <row r="166" spans="1:19" ht="15">
      <c r="A166" s="66"/>
      <c r="B166" s="66"/>
      <c r="C166" s="67"/>
      <c r="D166" s="66"/>
      <c r="E166" s="67"/>
      <c r="F166" s="66"/>
      <c r="G166" s="73">
        <f t="shared" si="13"/>
        <v>1.7053025658242404E-13</v>
      </c>
      <c r="H166" s="50">
        <f t="shared" si="13"/>
        <v>0</v>
      </c>
      <c r="I166" s="50"/>
      <c r="J166" s="50"/>
      <c r="K166" s="66"/>
      <c r="L166" s="50" t="str">
        <f t="shared" si="16"/>
        <v xml:space="preserve"> </v>
      </c>
      <c r="M166" s="66"/>
      <c r="N166" s="71"/>
      <c r="O166" s="71"/>
      <c r="P166" s="72">
        <f t="shared" si="15"/>
        <v>0</v>
      </c>
      <c r="S166" s="161" t="b">
        <f t="shared" si="17"/>
        <v>0</v>
      </c>
    </row>
    <row r="167" spans="1:19" ht="15">
      <c r="A167" s="66"/>
      <c r="B167" s="66"/>
      <c r="C167" s="67"/>
      <c r="D167" s="66"/>
      <c r="E167" s="67"/>
      <c r="F167" s="66"/>
      <c r="G167" s="73">
        <f t="shared" si="13"/>
        <v>1.7053025658242404E-13</v>
      </c>
      <c r="H167" s="50">
        <f t="shared" si="13"/>
        <v>0</v>
      </c>
      <c r="I167" s="50"/>
      <c r="J167" s="50"/>
      <c r="K167" s="66"/>
      <c r="L167" s="50" t="str">
        <f t="shared" si="16"/>
        <v xml:space="preserve"> </v>
      </c>
      <c r="M167" s="66"/>
      <c r="N167" s="71"/>
      <c r="O167" s="71"/>
      <c r="P167" s="72">
        <f t="shared" si="15"/>
        <v>0</v>
      </c>
      <c r="S167" s="161" t="b">
        <f t="shared" si="17"/>
        <v>0</v>
      </c>
    </row>
    <row r="168" spans="1:19" ht="15">
      <c r="A168" s="66"/>
      <c r="B168" s="66"/>
      <c r="C168" s="67"/>
      <c r="D168" s="66"/>
      <c r="E168" s="67"/>
      <c r="F168" s="66"/>
      <c r="G168" s="73">
        <f t="shared" si="13"/>
        <v>1.7053025658242404E-13</v>
      </c>
      <c r="H168" s="50">
        <f t="shared" si="13"/>
        <v>0</v>
      </c>
      <c r="I168" s="50"/>
      <c r="J168" s="50"/>
      <c r="K168" s="66"/>
      <c r="L168" s="50" t="str">
        <f t="shared" si="16"/>
        <v xml:space="preserve"> </v>
      </c>
      <c r="M168" s="66"/>
      <c r="N168" s="71"/>
      <c r="O168" s="71"/>
      <c r="P168" s="72">
        <f t="shared" si="15"/>
        <v>0</v>
      </c>
      <c r="S168" s="161" t="b">
        <f t="shared" si="17"/>
        <v>0</v>
      </c>
    </row>
    <row r="169" spans="1:19" ht="15">
      <c r="A169" s="66"/>
      <c r="B169" s="66"/>
      <c r="C169" s="67"/>
      <c r="D169" s="66"/>
      <c r="E169" s="67"/>
      <c r="F169" s="66"/>
      <c r="G169" s="73">
        <f t="shared" si="13"/>
        <v>1.7053025658242404E-13</v>
      </c>
      <c r="H169" s="50">
        <f t="shared" si="13"/>
        <v>0</v>
      </c>
      <c r="I169" s="50"/>
      <c r="J169" s="50"/>
      <c r="K169" s="66"/>
      <c r="L169" s="50" t="str">
        <f t="shared" si="16"/>
        <v xml:space="preserve"> </v>
      </c>
      <c r="M169" s="66"/>
      <c r="N169" s="71"/>
      <c r="O169" s="71"/>
      <c r="P169" s="72">
        <f t="shared" si="15"/>
        <v>0</v>
      </c>
      <c r="S169" s="161" t="b">
        <f t="shared" si="17"/>
        <v>0</v>
      </c>
    </row>
    <row r="170" spans="1:19" ht="15">
      <c r="A170" s="66"/>
      <c r="B170" s="66"/>
      <c r="C170" s="67"/>
      <c r="D170" s="66"/>
      <c r="E170" s="67"/>
      <c r="F170" s="66"/>
      <c r="G170" s="73">
        <f t="shared" si="13"/>
        <v>1.7053025658242404E-13</v>
      </c>
      <c r="H170" s="50">
        <f t="shared" si="13"/>
        <v>0</v>
      </c>
      <c r="I170" s="50"/>
      <c r="J170" s="50"/>
      <c r="K170" s="66"/>
      <c r="L170" s="50" t="str">
        <f t="shared" si="16"/>
        <v xml:space="preserve"> </v>
      </c>
      <c r="M170" s="66"/>
      <c r="N170" s="71"/>
      <c r="O170" s="71"/>
      <c r="P170" s="72">
        <f t="shared" si="15"/>
        <v>0</v>
      </c>
      <c r="S170" s="161" t="b">
        <f t="shared" si="17"/>
        <v>0</v>
      </c>
    </row>
    <row r="171" spans="1:19" ht="15">
      <c r="A171" s="66"/>
      <c r="B171" s="66"/>
      <c r="C171" s="67"/>
      <c r="D171" s="66"/>
      <c r="E171" s="67"/>
      <c r="F171" s="66"/>
      <c r="G171" s="73">
        <f t="shared" si="13"/>
        <v>1.7053025658242404E-13</v>
      </c>
      <c r="H171" s="50">
        <f t="shared" si="13"/>
        <v>0</v>
      </c>
      <c r="I171" s="50"/>
      <c r="J171" s="50"/>
      <c r="K171" s="66"/>
      <c r="L171" s="50" t="str">
        <f t="shared" si="16"/>
        <v xml:space="preserve"> </v>
      </c>
      <c r="M171" s="66"/>
      <c r="N171" s="71"/>
      <c r="O171" s="71"/>
      <c r="P171" s="72">
        <f t="shared" si="15"/>
        <v>0</v>
      </c>
      <c r="S171" s="161" t="b">
        <f t="shared" si="17"/>
        <v>0</v>
      </c>
    </row>
    <row r="172" spans="1:19" ht="15">
      <c r="A172" s="66"/>
      <c r="B172" s="66"/>
      <c r="C172" s="67"/>
      <c r="D172" s="66"/>
      <c r="E172" s="67"/>
      <c r="F172" s="66"/>
      <c r="G172" s="73">
        <f t="shared" si="13"/>
        <v>1.7053025658242404E-13</v>
      </c>
      <c r="H172" s="50">
        <f t="shared" si="13"/>
        <v>0</v>
      </c>
      <c r="I172" s="50"/>
      <c r="J172" s="50"/>
      <c r="K172" s="66"/>
      <c r="L172" s="50" t="str">
        <f t="shared" si="16"/>
        <v xml:space="preserve"> </v>
      </c>
      <c r="M172" s="66"/>
      <c r="N172" s="71"/>
      <c r="O172" s="71"/>
      <c r="P172" s="72">
        <f t="shared" si="15"/>
        <v>0</v>
      </c>
      <c r="S172" s="161" t="b">
        <f t="shared" si="17"/>
        <v>0</v>
      </c>
    </row>
    <row r="173" spans="1:19" ht="15">
      <c r="A173" s="66"/>
      <c r="B173" s="66"/>
      <c r="C173" s="67"/>
      <c r="D173" s="66"/>
      <c r="E173" s="67"/>
      <c r="F173" s="66"/>
      <c r="G173" s="73">
        <f t="shared" si="13"/>
        <v>1.7053025658242404E-13</v>
      </c>
      <c r="H173" s="50">
        <f t="shared" si="13"/>
        <v>0</v>
      </c>
      <c r="I173" s="50"/>
      <c r="J173" s="50"/>
      <c r="K173" s="66"/>
      <c r="L173" s="50" t="str">
        <f t="shared" si="16"/>
        <v xml:space="preserve"> </v>
      </c>
      <c r="M173" s="66"/>
      <c r="N173" s="71"/>
      <c r="O173" s="71"/>
      <c r="P173" s="72">
        <f t="shared" si="15"/>
        <v>0</v>
      </c>
      <c r="S173" s="161" t="b">
        <f t="shared" si="17"/>
        <v>0</v>
      </c>
    </row>
    <row r="174" spans="1:19" ht="15">
      <c r="A174" s="66"/>
      <c r="B174" s="66"/>
      <c r="C174" s="67"/>
      <c r="D174" s="66"/>
      <c r="E174" s="67"/>
      <c r="F174" s="66"/>
      <c r="G174" s="73">
        <f t="shared" si="13"/>
        <v>1.7053025658242404E-13</v>
      </c>
      <c r="H174" s="50">
        <f t="shared" si="13"/>
        <v>0</v>
      </c>
      <c r="I174" s="50"/>
      <c r="J174" s="50"/>
      <c r="K174" s="66"/>
      <c r="L174" s="50" t="str">
        <f t="shared" si="16"/>
        <v xml:space="preserve"> </v>
      </c>
      <c r="M174" s="66"/>
      <c r="N174" s="71"/>
      <c r="O174" s="71"/>
      <c r="P174" s="72">
        <f t="shared" si="15"/>
        <v>0</v>
      </c>
      <c r="S174" s="161" t="b">
        <f t="shared" si="17"/>
        <v>0</v>
      </c>
    </row>
    <row r="175" spans="1:19" ht="15">
      <c r="A175" s="66"/>
      <c r="B175" s="66"/>
      <c r="C175" s="67"/>
      <c r="D175" s="66"/>
      <c r="E175" s="67"/>
      <c r="F175" s="66"/>
      <c r="G175" s="73">
        <f t="shared" si="13"/>
        <v>1.7053025658242404E-13</v>
      </c>
      <c r="H175" s="50">
        <f t="shared" si="13"/>
        <v>0</v>
      </c>
      <c r="I175" s="50"/>
      <c r="J175" s="50"/>
      <c r="K175" s="66"/>
      <c r="L175" s="50" t="str">
        <f t="shared" si="16"/>
        <v xml:space="preserve"> </v>
      </c>
      <c r="M175" s="66"/>
      <c r="N175" s="71"/>
      <c r="O175" s="71"/>
      <c r="P175" s="72">
        <f t="shared" si="15"/>
        <v>0</v>
      </c>
      <c r="S175" s="161" t="b">
        <f t="shared" si="17"/>
        <v>0</v>
      </c>
    </row>
    <row r="176" spans="1:19" ht="15">
      <c r="A176" s="66"/>
      <c r="B176" s="66"/>
      <c r="C176" s="67"/>
      <c r="D176" s="66"/>
      <c r="E176" s="67"/>
      <c r="F176" s="66"/>
      <c r="G176" s="73">
        <f t="shared" si="13"/>
        <v>1.7053025658242404E-13</v>
      </c>
      <c r="H176" s="50">
        <f t="shared" si="13"/>
        <v>0</v>
      </c>
      <c r="I176" s="50"/>
      <c r="J176" s="50"/>
      <c r="K176" s="66"/>
      <c r="L176" s="50" t="str">
        <f t="shared" si="16"/>
        <v xml:space="preserve"> </v>
      </c>
      <c r="M176" s="66"/>
      <c r="N176" s="71"/>
      <c r="O176" s="71"/>
      <c r="P176" s="72">
        <f t="shared" si="15"/>
        <v>0</v>
      </c>
      <c r="S176" s="161" t="b">
        <f t="shared" si="17"/>
        <v>0</v>
      </c>
    </row>
    <row r="177" spans="1:19" ht="15">
      <c r="A177" s="66"/>
      <c r="B177" s="66"/>
      <c r="C177" s="67"/>
      <c r="D177" s="66"/>
      <c r="E177" s="67"/>
      <c r="F177" s="66"/>
      <c r="G177" s="73">
        <f t="shared" si="13"/>
        <v>1.7053025658242404E-13</v>
      </c>
      <c r="H177" s="50">
        <f t="shared" si="13"/>
        <v>0</v>
      </c>
      <c r="I177" s="50"/>
      <c r="J177" s="50"/>
      <c r="K177" s="66"/>
      <c r="L177" s="50" t="str">
        <f t="shared" si="16"/>
        <v xml:space="preserve"> </v>
      </c>
      <c r="M177" s="66"/>
      <c r="N177" s="71"/>
      <c r="O177" s="71"/>
      <c r="P177" s="72">
        <f t="shared" si="15"/>
        <v>0</v>
      </c>
      <c r="S177" s="161" t="b">
        <f t="shared" si="17"/>
        <v>0</v>
      </c>
    </row>
    <row r="178" spans="1:19" ht="15">
      <c r="A178" s="66"/>
      <c r="B178" s="66"/>
      <c r="C178" s="67"/>
      <c r="D178" s="66"/>
      <c r="E178" s="67"/>
      <c r="F178" s="66"/>
      <c r="G178" s="73">
        <f t="shared" si="13"/>
        <v>1.7053025658242404E-13</v>
      </c>
      <c r="H178" s="50">
        <f t="shared" si="13"/>
        <v>0</v>
      </c>
      <c r="I178" s="50"/>
      <c r="J178" s="50"/>
      <c r="K178" s="66"/>
      <c r="L178" s="50" t="str">
        <f t="shared" si="16"/>
        <v xml:space="preserve"> </v>
      </c>
      <c r="M178" s="66"/>
      <c r="N178" s="71"/>
      <c r="O178" s="71"/>
      <c r="P178" s="72">
        <f t="shared" si="15"/>
        <v>0</v>
      </c>
      <c r="S178" s="161" t="b">
        <f t="shared" si="17"/>
        <v>0</v>
      </c>
    </row>
    <row r="179" spans="1:19" ht="15">
      <c r="A179" s="66"/>
      <c r="B179" s="66"/>
      <c r="C179" s="67"/>
      <c r="D179" s="66"/>
      <c r="E179" s="67"/>
      <c r="F179" s="66"/>
      <c r="G179" s="73">
        <f t="shared" si="13"/>
        <v>1.7053025658242404E-13</v>
      </c>
      <c r="H179" s="50">
        <f t="shared" si="13"/>
        <v>0</v>
      </c>
      <c r="I179" s="50"/>
      <c r="J179" s="50"/>
      <c r="K179" s="66"/>
      <c r="L179" s="50" t="str">
        <f t="shared" si="16"/>
        <v xml:space="preserve"> </v>
      </c>
      <c r="M179" s="66"/>
      <c r="N179" s="71"/>
      <c r="O179" s="71"/>
      <c r="P179" s="72">
        <f t="shared" si="15"/>
        <v>0</v>
      </c>
      <c r="S179" s="161" t="b">
        <f t="shared" si="17"/>
        <v>0</v>
      </c>
    </row>
    <row r="180" spans="1:19" ht="15">
      <c r="A180" s="66"/>
      <c r="B180" s="66"/>
      <c r="C180" s="67"/>
      <c r="D180" s="66"/>
      <c r="E180" s="67"/>
      <c r="F180" s="66"/>
      <c r="G180" s="73">
        <f t="shared" si="13"/>
        <v>1.7053025658242404E-13</v>
      </c>
      <c r="H180" s="50">
        <f t="shared" si="13"/>
        <v>0</v>
      </c>
      <c r="I180" s="50"/>
      <c r="J180" s="50"/>
      <c r="K180" s="66"/>
      <c r="L180" s="50" t="str">
        <f t="shared" si="16"/>
        <v xml:space="preserve"> </v>
      </c>
      <c r="M180" s="66"/>
      <c r="N180" s="71"/>
      <c r="O180" s="71"/>
      <c r="P180" s="72">
        <f t="shared" si="15"/>
        <v>0</v>
      </c>
      <c r="S180" s="161" t="b">
        <f t="shared" si="17"/>
        <v>0</v>
      </c>
    </row>
    <row r="181" spans="1:19" ht="15">
      <c r="A181" s="66"/>
      <c r="B181" s="66"/>
      <c r="C181" s="67"/>
      <c r="D181" s="66"/>
      <c r="E181" s="67"/>
      <c r="F181" s="66"/>
      <c r="G181" s="73">
        <f t="shared" si="13"/>
        <v>1.7053025658242404E-13</v>
      </c>
      <c r="H181" s="50">
        <f t="shared" si="13"/>
        <v>0</v>
      </c>
      <c r="I181" s="50"/>
      <c r="J181" s="50"/>
      <c r="K181" s="66"/>
      <c r="L181" s="50" t="str">
        <f t="shared" si="16"/>
        <v xml:space="preserve"> </v>
      </c>
      <c r="M181" s="66"/>
      <c r="N181" s="71"/>
      <c r="O181" s="71"/>
      <c r="P181" s="72">
        <f t="shared" si="15"/>
        <v>0</v>
      </c>
      <c r="S181" s="161" t="b">
        <f t="shared" si="17"/>
        <v>0</v>
      </c>
    </row>
    <row r="182" spans="1:19" ht="15">
      <c r="A182" s="66"/>
      <c r="B182" s="66"/>
      <c r="C182" s="67"/>
      <c r="D182" s="66"/>
      <c r="E182" s="67"/>
      <c r="F182" s="66"/>
      <c r="G182" s="73">
        <f t="shared" si="13"/>
        <v>1.7053025658242404E-13</v>
      </c>
      <c r="H182" s="50">
        <f t="shared" si="13"/>
        <v>0</v>
      </c>
      <c r="I182" s="50"/>
      <c r="J182" s="50"/>
      <c r="K182" s="66"/>
      <c r="L182" s="50" t="str">
        <f t="shared" si="16"/>
        <v xml:space="preserve"> </v>
      </c>
      <c r="M182" s="66"/>
      <c r="N182" s="71"/>
      <c r="O182" s="71"/>
      <c r="P182" s="72">
        <f t="shared" si="15"/>
        <v>0</v>
      </c>
      <c r="S182" s="161" t="b">
        <f t="shared" si="17"/>
        <v>0</v>
      </c>
    </row>
    <row r="183" spans="1:19" ht="15">
      <c r="A183" s="66"/>
      <c r="B183" s="66"/>
      <c r="C183" s="67"/>
      <c r="D183" s="66"/>
      <c r="E183" s="67"/>
      <c r="F183" s="66"/>
      <c r="G183" s="73">
        <f t="shared" ref="G183:H209" si="18">G182-E183+C183</f>
        <v>1.7053025658242404E-13</v>
      </c>
      <c r="H183" s="50">
        <f t="shared" si="18"/>
        <v>0</v>
      </c>
      <c r="I183" s="50"/>
      <c r="J183" s="50"/>
      <c r="K183" s="66"/>
      <c r="L183" s="50" t="str">
        <f t="shared" si="16"/>
        <v xml:space="preserve"> </v>
      </c>
      <c r="M183" s="66"/>
      <c r="N183" s="71"/>
      <c r="O183" s="71"/>
      <c r="P183" s="72">
        <f t="shared" si="15"/>
        <v>0</v>
      </c>
      <c r="S183" s="161" t="b">
        <f t="shared" si="17"/>
        <v>0</v>
      </c>
    </row>
    <row r="184" spans="1:19" ht="15">
      <c r="A184" s="66"/>
      <c r="B184" s="66"/>
      <c r="C184" s="67"/>
      <c r="D184" s="66"/>
      <c r="E184" s="67"/>
      <c r="F184" s="66"/>
      <c r="G184" s="73">
        <f t="shared" si="18"/>
        <v>1.7053025658242404E-13</v>
      </c>
      <c r="H184" s="50">
        <f t="shared" si="18"/>
        <v>0</v>
      </c>
      <c r="I184" s="50"/>
      <c r="J184" s="50"/>
      <c r="K184" s="66"/>
      <c r="L184" s="50" t="str">
        <f t="shared" ref="L184:L210" si="19">IF(D182&gt;0,D182," ")</f>
        <v xml:space="preserve"> </v>
      </c>
      <c r="M184" s="66"/>
      <c r="N184" s="71"/>
      <c r="O184" s="71"/>
      <c r="P184" s="72">
        <f t="shared" si="15"/>
        <v>0</v>
      </c>
      <c r="S184" s="161" t="b">
        <f t="shared" si="17"/>
        <v>0</v>
      </c>
    </row>
    <row r="185" spans="1:19" ht="15">
      <c r="A185" s="66"/>
      <c r="B185" s="66"/>
      <c r="C185" s="67"/>
      <c r="D185" s="66"/>
      <c r="E185" s="67"/>
      <c r="F185" s="66"/>
      <c r="G185" s="73">
        <f t="shared" si="18"/>
        <v>1.7053025658242404E-13</v>
      </c>
      <c r="H185" s="50">
        <f t="shared" si="18"/>
        <v>0</v>
      </c>
      <c r="I185" s="50"/>
      <c r="J185" s="50"/>
      <c r="K185" s="66"/>
      <c r="L185" s="50" t="str">
        <f t="shared" si="19"/>
        <v xml:space="preserve"> </v>
      </c>
      <c r="M185" s="66"/>
      <c r="N185" s="71"/>
      <c r="O185" s="71"/>
      <c r="P185" s="72">
        <f t="shared" si="15"/>
        <v>0</v>
      </c>
      <c r="S185" s="161" t="b">
        <f t="shared" si="17"/>
        <v>0</v>
      </c>
    </row>
    <row r="186" spans="1:19" ht="15">
      <c r="A186" s="66"/>
      <c r="B186" s="66"/>
      <c r="C186" s="67"/>
      <c r="D186" s="66"/>
      <c r="E186" s="67"/>
      <c r="F186" s="66"/>
      <c r="G186" s="73">
        <f t="shared" si="18"/>
        <v>1.7053025658242404E-13</v>
      </c>
      <c r="H186" s="50">
        <f t="shared" si="18"/>
        <v>0</v>
      </c>
      <c r="I186" s="50"/>
      <c r="J186" s="50"/>
      <c r="K186" s="66"/>
      <c r="L186" s="50" t="str">
        <f t="shared" si="19"/>
        <v xml:space="preserve"> </v>
      </c>
      <c r="M186" s="66"/>
      <c r="N186" s="71"/>
      <c r="O186" s="71"/>
      <c r="P186" s="72">
        <f t="shared" si="15"/>
        <v>0</v>
      </c>
      <c r="S186" s="161" t="b">
        <f t="shared" si="17"/>
        <v>0</v>
      </c>
    </row>
    <row r="187" spans="1:19" ht="15">
      <c r="A187" s="66"/>
      <c r="B187" s="66"/>
      <c r="C187" s="67"/>
      <c r="D187" s="66"/>
      <c r="E187" s="67"/>
      <c r="F187" s="66"/>
      <c r="G187" s="73">
        <f t="shared" si="18"/>
        <v>1.7053025658242404E-13</v>
      </c>
      <c r="H187" s="50">
        <f t="shared" si="18"/>
        <v>0</v>
      </c>
      <c r="I187" s="50"/>
      <c r="J187" s="50"/>
      <c r="K187" s="66"/>
      <c r="L187" s="50" t="str">
        <f t="shared" si="19"/>
        <v xml:space="preserve"> </v>
      </c>
      <c r="M187" s="66"/>
      <c r="N187" s="71"/>
      <c r="O187" s="71"/>
      <c r="P187" s="72">
        <f t="shared" si="15"/>
        <v>0</v>
      </c>
      <c r="S187" s="161" t="b">
        <f t="shared" si="17"/>
        <v>0</v>
      </c>
    </row>
    <row r="188" spans="1:19" ht="15">
      <c r="A188" s="66"/>
      <c r="B188" s="66"/>
      <c r="C188" s="67"/>
      <c r="D188" s="66"/>
      <c r="E188" s="67"/>
      <c r="F188" s="66"/>
      <c r="G188" s="73">
        <f t="shared" si="18"/>
        <v>1.7053025658242404E-13</v>
      </c>
      <c r="H188" s="50">
        <f t="shared" si="18"/>
        <v>0</v>
      </c>
      <c r="I188" s="50"/>
      <c r="J188" s="50"/>
      <c r="K188" s="66"/>
      <c r="L188" s="50" t="str">
        <f t="shared" si="19"/>
        <v xml:space="preserve"> </v>
      </c>
      <c r="M188" s="66"/>
      <c r="N188" s="71"/>
      <c r="O188" s="71"/>
      <c r="P188" s="72">
        <f t="shared" si="15"/>
        <v>0</v>
      </c>
      <c r="S188" s="161" t="b">
        <f t="shared" si="17"/>
        <v>0</v>
      </c>
    </row>
    <row r="189" spans="1:19" ht="15">
      <c r="A189" s="66"/>
      <c r="B189" s="66"/>
      <c r="C189" s="67"/>
      <c r="D189" s="66"/>
      <c r="E189" s="67"/>
      <c r="F189" s="66"/>
      <c r="G189" s="73">
        <f t="shared" si="18"/>
        <v>1.7053025658242404E-13</v>
      </c>
      <c r="H189" s="50">
        <f t="shared" si="18"/>
        <v>0</v>
      </c>
      <c r="I189" s="50"/>
      <c r="J189" s="50"/>
      <c r="K189" s="66"/>
      <c r="L189" s="50" t="str">
        <f t="shared" si="19"/>
        <v xml:space="preserve"> </v>
      </c>
      <c r="M189" s="66"/>
      <c r="N189" s="71"/>
      <c r="O189" s="71"/>
      <c r="P189" s="72">
        <f t="shared" si="15"/>
        <v>0</v>
      </c>
      <c r="S189" s="161" t="b">
        <f t="shared" si="17"/>
        <v>0</v>
      </c>
    </row>
    <row r="190" spans="1:19" ht="15">
      <c r="A190" s="66"/>
      <c r="B190" s="66"/>
      <c r="C190" s="67"/>
      <c r="D190" s="66"/>
      <c r="E190" s="67"/>
      <c r="F190" s="66"/>
      <c r="G190" s="73">
        <f t="shared" si="18"/>
        <v>1.7053025658242404E-13</v>
      </c>
      <c r="H190" s="50">
        <f t="shared" si="18"/>
        <v>0</v>
      </c>
      <c r="I190" s="50"/>
      <c r="J190" s="50"/>
      <c r="K190" s="66"/>
      <c r="L190" s="50" t="str">
        <f t="shared" si="19"/>
        <v xml:space="preserve"> </v>
      </c>
      <c r="M190" s="66"/>
      <c r="N190" s="71"/>
      <c r="O190" s="71"/>
      <c r="P190" s="72">
        <f t="shared" si="15"/>
        <v>0</v>
      </c>
      <c r="S190" s="161" t="b">
        <f t="shared" si="17"/>
        <v>0</v>
      </c>
    </row>
    <row r="191" spans="1:19" ht="15">
      <c r="A191" s="66"/>
      <c r="B191" s="66"/>
      <c r="C191" s="67"/>
      <c r="D191" s="66"/>
      <c r="E191" s="67"/>
      <c r="F191" s="66"/>
      <c r="G191" s="73">
        <f t="shared" si="18"/>
        <v>1.7053025658242404E-13</v>
      </c>
      <c r="H191" s="50">
        <f t="shared" si="18"/>
        <v>0</v>
      </c>
      <c r="I191" s="50"/>
      <c r="J191" s="50"/>
      <c r="K191" s="66"/>
      <c r="L191" s="50" t="str">
        <f t="shared" si="19"/>
        <v xml:space="preserve"> </v>
      </c>
      <c r="M191" s="66"/>
      <c r="N191" s="71"/>
      <c r="O191" s="71"/>
      <c r="P191" s="72">
        <f t="shared" si="15"/>
        <v>0</v>
      </c>
      <c r="S191" s="161" t="b">
        <f t="shared" si="17"/>
        <v>0</v>
      </c>
    </row>
    <row r="192" spans="1:19" ht="15">
      <c r="A192" s="66"/>
      <c r="B192" s="66"/>
      <c r="C192" s="67"/>
      <c r="D192" s="66"/>
      <c r="E192" s="67"/>
      <c r="F192" s="66"/>
      <c r="G192" s="73">
        <f t="shared" si="18"/>
        <v>1.7053025658242404E-13</v>
      </c>
      <c r="H192" s="50">
        <f t="shared" si="18"/>
        <v>0</v>
      </c>
      <c r="I192" s="50"/>
      <c r="J192" s="50"/>
      <c r="K192" s="66"/>
      <c r="L192" s="50" t="str">
        <f t="shared" si="19"/>
        <v xml:space="preserve"> </v>
      </c>
      <c r="M192" s="66"/>
      <c r="N192" s="71"/>
      <c r="O192" s="71"/>
      <c r="P192" s="72">
        <f t="shared" si="15"/>
        <v>0</v>
      </c>
      <c r="S192" s="161" t="b">
        <f t="shared" si="17"/>
        <v>0</v>
      </c>
    </row>
    <row r="193" spans="1:19" ht="15">
      <c r="A193" s="66"/>
      <c r="B193" s="66"/>
      <c r="C193" s="67"/>
      <c r="D193" s="66"/>
      <c r="E193" s="67"/>
      <c r="F193" s="66"/>
      <c r="G193" s="73">
        <f t="shared" si="18"/>
        <v>1.7053025658242404E-13</v>
      </c>
      <c r="H193" s="50">
        <f t="shared" si="18"/>
        <v>0</v>
      </c>
      <c r="I193" s="50"/>
      <c r="J193" s="50"/>
      <c r="K193" s="66"/>
      <c r="L193" s="50" t="str">
        <f t="shared" si="19"/>
        <v xml:space="preserve"> </v>
      </c>
      <c r="M193" s="66"/>
      <c r="N193" s="71"/>
      <c r="O193" s="71"/>
      <c r="P193" s="72">
        <f t="shared" si="15"/>
        <v>0</v>
      </c>
      <c r="S193" s="161" t="b">
        <f t="shared" si="17"/>
        <v>0</v>
      </c>
    </row>
    <row r="194" spans="1:19" ht="15">
      <c r="A194" s="66"/>
      <c r="B194" s="66"/>
      <c r="C194" s="67"/>
      <c r="D194" s="66"/>
      <c r="E194" s="67"/>
      <c r="F194" s="66"/>
      <c r="G194" s="73">
        <f t="shared" si="18"/>
        <v>1.7053025658242404E-13</v>
      </c>
      <c r="H194" s="50">
        <f t="shared" si="18"/>
        <v>0</v>
      </c>
      <c r="I194" s="50"/>
      <c r="J194" s="50"/>
      <c r="K194" s="66"/>
      <c r="L194" s="50" t="str">
        <f t="shared" si="19"/>
        <v xml:space="preserve"> </v>
      </c>
      <c r="M194" s="66"/>
      <c r="N194" s="71"/>
      <c r="O194" s="71"/>
      <c r="P194" s="72">
        <f t="shared" si="15"/>
        <v>0</v>
      </c>
      <c r="S194" s="161" t="b">
        <f t="shared" ref="S194:S214" si="20">IF((F192)&gt;=1,SUM(E192))</f>
        <v>0</v>
      </c>
    </row>
    <row r="195" spans="1:19" ht="15">
      <c r="A195" s="66"/>
      <c r="B195" s="66"/>
      <c r="C195" s="67"/>
      <c r="D195" s="66"/>
      <c r="E195" s="67"/>
      <c r="F195" s="66"/>
      <c r="G195" s="73">
        <f t="shared" si="18"/>
        <v>1.7053025658242404E-13</v>
      </c>
      <c r="H195" s="50">
        <f t="shared" si="18"/>
        <v>0</v>
      </c>
      <c r="I195" s="50"/>
      <c r="J195" s="50"/>
      <c r="K195" s="66"/>
      <c r="L195" s="50" t="str">
        <f t="shared" si="19"/>
        <v xml:space="preserve"> </v>
      </c>
      <c r="M195" s="66"/>
      <c r="N195" s="71"/>
      <c r="O195" s="71"/>
      <c r="P195" s="72">
        <f t="shared" si="15"/>
        <v>0</v>
      </c>
      <c r="S195" s="161" t="b">
        <f t="shared" si="20"/>
        <v>0</v>
      </c>
    </row>
    <row r="196" spans="1:19" ht="15">
      <c r="A196" s="66"/>
      <c r="B196" s="66"/>
      <c r="C196" s="67"/>
      <c r="D196" s="66"/>
      <c r="E196" s="67"/>
      <c r="F196" s="66"/>
      <c r="G196" s="73">
        <f t="shared" si="18"/>
        <v>1.7053025658242404E-13</v>
      </c>
      <c r="H196" s="50">
        <f t="shared" si="18"/>
        <v>0</v>
      </c>
      <c r="I196" s="50"/>
      <c r="J196" s="50"/>
      <c r="K196" s="66"/>
      <c r="L196" s="50" t="str">
        <f t="shared" si="19"/>
        <v xml:space="preserve"> </v>
      </c>
      <c r="M196" s="66"/>
      <c r="N196" s="71"/>
      <c r="O196" s="71"/>
      <c r="P196" s="72">
        <f t="shared" si="15"/>
        <v>0</v>
      </c>
      <c r="S196" s="161" t="b">
        <f t="shared" si="20"/>
        <v>0</v>
      </c>
    </row>
    <row r="197" spans="1:19" ht="15">
      <c r="A197" s="66"/>
      <c r="B197" s="66"/>
      <c r="C197" s="67"/>
      <c r="D197" s="66"/>
      <c r="E197" s="67"/>
      <c r="F197" s="66"/>
      <c r="G197" s="73">
        <f t="shared" si="18"/>
        <v>1.7053025658242404E-13</v>
      </c>
      <c r="H197" s="50">
        <f t="shared" si="18"/>
        <v>0</v>
      </c>
      <c r="I197" s="50"/>
      <c r="J197" s="50"/>
      <c r="K197" s="66"/>
      <c r="L197" s="50" t="str">
        <f t="shared" si="19"/>
        <v xml:space="preserve"> </v>
      </c>
      <c r="M197" s="66"/>
      <c r="N197" s="71"/>
      <c r="O197" s="71"/>
      <c r="P197" s="72">
        <f t="shared" si="15"/>
        <v>0</v>
      </c>
      <c r="S197" s="161" t="b">
        <f t="shared" si="20"/>
        <v>0</v>
      </c>
    </row>
    <row r="198" spans="1:19" ht="15">
      <c r="A198" s="66"/>
      <c r="B198" s="66"/>
      <c r="C198" s="67"/>
      <c r="D198" s="66"/>
      <c r="E198" s="67"/>
      <c r="F198" s="66"/>
      <c r="G198" s="73">
        <f t="shared" si="18"/>
        <v>1.7053025658242404E-13</v>
      </c>
      <c r="H198" s="50">
        <f t="shared" si="18"/>
        <v>0</v>
      </c>
      <c r="I198" s="50"/>
      <c r="J198" s="50"/>
      <c r="K198" s="66"/>
      <c r="L198" s="50" t="str">
        <f t="shared" si="19"/>
        <v xml:space="preserve"> </v>
      </c>
      <c r="M198" s="66"/>
      <c r="N198" s="71"/>
      <c r="O198" s="71"/>
      <c r="P198" s="72">
        <f t="shared" si="15"/>
        <v>0</v>
      </c>
      <c r="S198" s="161" t="b">
        <f t="shared" si="20"/>
        <v>0</v>
      </c>
    </row>
    <row r="199" spans="1:19" ht="15">
      <c r="A199" s="66"/>
      <c r="B199" s="66"/>
      <c r="C199" s="67"/>
      <c r="D199" s="66"/>
      <c r="E199" s="67"/>
      <c r="F199" s="66"/>
      <c r="G199" s="73">
        <f t="shared" si="18"/>
        <v>1.7053025658242404E-13</v>
      </c>
      <c r="H199" s="50">
        <f t="shared" si="18"/>
        <v>0</v>
      </c>
      <c r="I199" s="50"/>
      <c r="J199" s="50"/>
      <c r="K199" s="66"/>
      <c r="L199" s="50" t="str">
        <f t="shared" si="19"/>
        <v xml:space="preserve"> </v>
      </c>
      <c r="M199" s="66"/>
      <c r="N199" s="71"/>
      <c r="O199" s="71"/>
      <c r="P199" s="72">
        <f t="shared" si="15"/>
        <v>0</v>
      </c>
      <c r="S199" s="161" t="b">
        <f t="shared" si="20"/>
        <v>0</v>
      </c>
    </row>
    <row r="200" spans="1:19" ht="15">
      <c r="A200" s="66"/>
      <c r="B200" s="66"/>
      <c r="C200" s="67"/>
      <c r="D200" s="66"/>
      <c r="E200" s="67"/>
      <c r="F200" s="66"/>
      <c r="G200" s="73">
        <f t="shared" si="18"/>
        <v>1.7053025658242404E-13</v>
      </c>
      <c r="H200" s="50">
        <f t="shared" si="18"/>
        <v>0</v>
      </c>
      <c r="I200" s="50"/>
      <c r="J200" s="50"/>
      <c r="K200" s="66"/>
      <c r="L200" s="50" t="str">
        <f t="shared" si="19"/>
        <v xml:space="preserve"> </v>
      </c>
      <c r="M200" s="66"/>
      <c r="N200" s="71"/>
      <c r="O200" s="71"/>
      <c r="P200" s="72">
        <f t="shared" si="15"/>
        <v>0</v>
      </c>
      <c r="S200" s="161" t="b">
        <f t="shared" si="20"/>
        <v>0</v>
      </c>
    </row>
    <row r="201" spans="1:19" ht="15">
      <c r="A201" s="66"/>
      <c r="B201" s="66"/>
      <c r="C201" s="67"/>
      <c r="D201" s="66"/>
      <c r="E201" s="67"/>
      <c r="F201" s="66"/>
      <c r="G201" s="73">
        <f t="shared" si="18"/>
        <v>1.7053025658242404E-13</v>
      </c>
      <c r="H201" s="50">
        <f t="shared" si="18"/>
        <v>0</v>
      </c>
      <c r="I201" s="50"/>
      <c r="J201" s="50"/>
      <c r="K201" s="66"/>
      <c r="L201" s="50" t="str">
        <f t="shared" si="19"/>
        <v xml:space="preserve"> </v>
      </c>
      <c r="M201" s="66"/>
      <c r="N201" s="71"/>
      <c r="O201" s="71"/>
      <c r="P201" s="72">
        <f t="shared" si="15"/>
        <v>0</v>
      </c>
      <c r="S201" s="161" t="b">
        <f t="shared" si="20"/>
        <v>0</v>
      </c>
    </row>
    <row r="202" spans="1:19" ht="15">
      <c r="A202" s="66"/>
      <c r="B202" s="66"/>
      <c r="C202" s="67"/>
      <c r="D202" s="66"/>
      <c r="E202" s="67"/>
      <c r="F202" s="66"/>
      <c r="G202" s="73">
        <f t="shared" si="18"/>
        <v>1.7053025658242404E-13</v>
      </c>
      <c r="H202" s="50">
        <f t="shared" si="18"/>
        <v>0</v>
      </c>
      <c r="I202" s="50"/>
      <c r="J202" s="50"/>
      <c r="K202" s="66"/>
      <c r="L202" s="50" t="str">
        <f t="shared" si="19"/>
        <v xml:space="preserve"> </v>
      </c>
      <c r="M202" s="66"/>
      <c r="N202" s="71"/>
      <c r="O202" s="71"/>
      <c r="P202" s="72">
        <f t="shared" si="15"/>
        <v>0</v>
      </c>
      <c r="S202" s="161" t="b">
        <f t="shared" si="20"/>
        <v>0</v>
      </c>
    </row>
    <row r="203" spans="1:19" ht="15">
      <c r="A203" s="66"/>
      <c r="B203" s="66"/>
      <c r="C203" s="67"/>
      <c r="D203" s="66"/>
      <c r="E203" s="67"/>
      <c r="F203" s="66"/>
      <c r="G203" s="73">
        <f t="shared" si="18"/>
        <v>1.7053025658242404E-13</v>
      </c>
      <c r="H203" s="50">
        <f t="shared" si="18"/>
        <v>0</v>
      </c>
      <c r="I203" s="50"/>
      <c r="J203" s="50"/>
      <c r="K203" s="66"/>
      <c r="L203" s="50" t="str">
        <f t="shared" si="19"/>
        <v xml:space="preserve"> </v>
      </c>
      <c r="M203" s="66"/>
      <c r="N203" s="71"/>
      <c r="O203" s="71"/>
      <c r="P203" s="72">
        <f t="shared" ref="P203:P214" si="21">O203*G201</f>
        <v>0</v>
      </c>
      <c r="S203" s="161" t="b">
        <f t="shared" si="20"/>
        <v>0</v>
      </c>
    </row>
    <row r="204" spans="1:19" ht="15">
      <c r="A204" s="66"/>
      <c r="B204" s="66"/>
      <c r="C204" s="67"/>
      <c r="D204" s="66"/>
      <c r="E204" s="67"/>
      <c r="F204" s="66"/>
      <c r="G204" s="73">
        <f t="shared" si="18"/>
        <v>1.7053025658242404E-13</v>
      </c>
      <c r="H204" s="50">
        <f t="shared" si="18"/>
        <v>0</v>
      </c>
      <c r="I204" s="50"/>
      <c r="J204" s="50"/>
      <c r="K204" s="66"/>
      <c r="L204" s="50" t="str">
        <f t="shared" si="19"/>
        <v xml:space="preserve"> </v>
      </c>
      <c r="M204" s="66"/>
      <c r="N204" s="71"/>
      <c r="O204" s="71"/>
      <c r="P204" s="72">
        <f t="shared" si="21"/>
        <v>0</v>
      </c>
      <c r="S204" s="161" t="b">
        <f t="shared" si="20"/>
        <v>0</v>
      </c>
    </row>
    <row r="205" spans="1:19" ht="15">
      <c r="A205" s="66"/>
      <c r="B205" s="66"/>
      <c r="C205" s="67"/>
      <c r="D205" s="66"/>
      <c r="E205" s="67"/>
      <c r="F205" s="66"/>
      <c r="G205" s="73">
        <f t="shared" si="18"/>
        <v>1.7053025658242404E-13</v>
      </c>
      <c r="H205" s="50">
        <f t="shared" si="18"/>
        <v>0</v>
      </c>
      <c r="I205" s="50"/>
      <c r="J205" s="50"/>
      <c r="K205" s="66"/>
      <c r="L205" s="50" t="str">
        <f t="shared" si="19"/>
        <v xml:space="preserve"> </v>
      </c>
      <c r="M205" s="66"/>
      <c r="N205" s="71"/>
      <c r="O205" s="71"/>
      <c r="P205" s="72">
        <f t="shared" si="21"/>
        <v>0</v>
      </c>
      <c r="S205" s="161" t="b">
        <f t="shared" si="20"/>
        <v>0</v>
      </c>
    </row>
    <row r="206" spans="1:19" ht="15">
      <c r="A206" s="66"/>
      <c r="B206" s="66"/>
      <c r="C206" s="67"/>
      <c r="D206" s="66"/>
      <c r="E206" s="67"/>
      <c r="F206" s="66"/>
      <c r="G206" s="73">
        <f t="shared" si="18"/>
        <v>1.7053025658242404E-13</v>
      </c>
      <c r="H206" s="50">
        <f t="shared" si="18"/>
        <v>0</v>
      </c>
      <c r="I206" s="50"/>
      <c r="J206" s="50"/>
      <c r="K206" s="66"/>
      <c r="L206" s="50" t="str">
        <f t="shared" si="19"/>
        <v xml:space="preserve"> </v>
      </c>
      <c r="M206" s="66"/>
      <c r="N206" s="71"/>
      <c r="O206" s="71"/>
      <c r="P206" s="72">
        <f t="shared" si="21"/>
        <v>0</v>
      </c>
      <c r="S206" s="161" t="b">
        <f t="shared" si="20"/>
        <v>0</v>
      </c>
    </row>
    <row r="207" spans="1:19" ht="15">
      <c r="A207" s="66"/>
      <c r="B207" s="66"/>
      <c r="C207" s="67"/>
      <c r="D207" s="66"/>
      <c r="E207" s="67"/>
      <c r="F207" s="66"/>
      <c r="G207" s="73">
        <f t="shared" si="18"/>
        <v>1.7053025658242404E-13</v>
      </c>
      <c r="H207" s="50">
        <f t="shared" si="18"/>
        <v>0</v>
      </c>
      <c r="I207" s="50"/>
      <c r="J207" s="50"/>
      <c r="K207" s="66"/>
      <c r="L207" s="50" t="str">
        <f t="shared" si="19"/>
        <v xml:space="preserve"> </v>
      </c>
      <c r="M207" s="66"/>
      <c r="N207" s="71"/>
      <c r="O207" s="71"/>
      <c r="P207" s="72">
        <f t="shared" si="21"/>
        <v>0</v>
      </c>
      <c r="S207" s="161" t="b">
        <f t="shared" si="20"/>
        <v>0</v>
      </c>
    </row>
    <row r="208" spans="1:19" ht="15">
      <c r="A208" s="66"/>
      <c r="B208" s="66"/>
      <c r="C208" s="67"/>
      <c r="D208" s="66"/>
      <c r="E208" s="67"/>
      <c r="F208" s="66"/>
      <c r="G208" s="73">
        <f t="shared" si="18"/>
        <v>1.7053025658242404E-13</v>
      </c>
      <c r="H208" s="50">
        <f t="shared" si="18"/>
        <v>0</v>
      </c>
      <c r="I208" s="50"/>
      <c r="J208" s="50"/>
      <c r="K208" s="66"/>
      <c r="L208" s="50" t="str">
        <f t="shared" si="19"/>
        <v xml:space="preserve"> </v>
      </c>
      <c r="M208" s="66"/>
      <c r="N208" s="71"/>
      <c r="O208" s="71"/>
      <c r="P208" s="72">
        <f t="shared" si="21"/>
        <v>0</v>
      </c>
      <c r="S208" s="161" t="b">
        <f t="shared" si="20"/>
        <v>0</v>
      </c>
    </row>
    <row r="209" spans="1:21" ht="15">
      <c r="A209" s="66"/>
      <c r="B209" s="66"/>
      <c r="C209" s="67"/>
      <c r="D209" s="66"/>
      <c r="E209" s="67"/>
      <c r="F209" s="66"/>
      <c r="G209" s="73">
        <f t="shared" si="18"/>
        <v>1.7053025658242404E-13</v>
      </c>
      <c r="H209" s="50">
        <f t="shared" si="18"/>
        <v>0</v>
      </c>
      <c r="I209" s="66"/>
      <c r="J209" s="66"/>
      <c r="K209" s="66"/>
      <c r="L209" s="50" t="str">
        <f t="shared" si="19"/>
        <v xml:space="preserve"> </v>
      </c>
      <c r="M209" s="66"/>
      <c r="N209" s="71"/>
      <c r="O209" s="71"/>
      <c r="P209" s="72">
        <f t="shared" si="21"/>
        <v>0</v>
      </c>
      <c r="S209" s="161" t="b">
        <f t="shared" si="20"/>
        <v>0</v>
      </c>
    </row>
    <row r="210" spans="1:21" ht="15">
      <c r="A210" s="66"/>
      <c r="B210" s="66"/>
      <c r="C210" s="67"/>
      <c r="D210" s="66"/>
      <c r="E210" s="67"/>
      <c r="F210" s="66"/>
      <c r="G210" s="73">
        <f t="shared" ref="G210:H212" si="22">G209-E210+C210</f>
        <v>1.7053025658242404E-13</v>
      </c>
      <c r="H210" s="50">
        <f t="shared" si="22"/>
        <v>0</v>
      </c>
      <c r="I210" s="66"/>
      <c r="J210" s="66"/>
      <c r="K210" s="66"/>
      <c r="L210" s="50" t="str">
        <f t="shared" si="19"/>
        <v xml:space="preserve"> </v>
      </c>
      <c r="M210" s="66"/>
      <c r="N210" s="71"/>
      <c r="O210" s="71"/>
      <c r="P210" s="72">
        <f t="shared" si="21"/>
        <v>0</v>
      </c>
      <c r="S210" s="161" t="b">
        <f t="shared" si="20"/>
        <v>0</v>
      </c>
    </row>
    <row r="211" spans="1:21" ht="15">
      <c r="A211" s="66"/>
      <c r="B211" s="66"/>
      <c r="C211" s="67"/>
      <c r="D211" s="66"/>
      <c r="E211" s="67"/>
      <c r="F211" s="66"/>
      <c r="G211" s="73">
        <f t="shared" si="22"/>
        <v>1.7053025658242404E-13</v>
      </c>
      <c r="H211" s="50">
        <f t="shared" si="22"/>
        <v>0</v>
      </c>
      <c r="I211" s="66"/>
      <c r="J211" s="66"/>
      <c r="K211" s="66"/>
      <c r="L211" s="66"/>
      <c r="M211" s="66"/>
      <c r="N211" s="71"/>
      <c r="O211" s="71"/>
      <c r="P211" s="72">
        <f t="shared" si="21"/>
        <v>0</v>
      </c>
      <c r="S211" s="161" t="b">
        <f t="shared" si="20"/>
        <v>0</v>
      </c>
    </row>
    <row r="212" spans="1:21" ht="15">
      <c r="G212" s="73">
        <f t="shared" si="22"/>
        <v>1.7053025658242404E-13</v>
      </c>
      <c r="H212" s="50">
        <f t="shared" si="22"/>
        <v>0</v>
      </c>
      <c r="K212" s="66"/>
      <c r="L212" s="66"/>
      <c r="M212" s="66"/>
      <c r="N212" s="71"/>
      <c r="O212" s="71"/>
      <c r="P212" s="72">
        <f t="shared" si="21"/>
        <v>0</v>
      </c>
      <c r="S212" s="161" t="b">
        <f t="shared" si="20"/>
        <v>0</v>
      </c>
    </row>
    <row r="213" spans="1:21" ht="15">
      <c r="A213" s="9"/>
      <c r="B213" s="9"/>
      <c r="C213" s="10"/>
      <c r="D213" s="9"/>
      <c r="E213" s="10"/>
      <c r="F213" s="9"/>
      <c r="G213" s="10"/>
      <c r="H213" s="9"/>
      <c r="I213" s="9"/>
      <c r="J213" s="9"/>
      <c r="K213" s="66"/>
      <c r="L213" s="66"/>
      <c r="M213" s="66"/>
      <c r="N213" s="71"/>
      <c r="O213" s="71"/>
      <c r="P213" s="72">
        <f t="shared" si="21"/>
        <v>0</v>
      </c>
      <c r="S213" s="161" t="b">
        <f t="shared" si="20"/>
        <v>0</v>
      </c>
    </row>
    <row r="214" spans="1:21" ht="15">
      <c r="A214" s="9"/>
      <c r="B214" s="9"/>
      <c r="C214" s="10"/>
      <c r="D214" s="9"/>
      <c r="E214" s="10"/>
      <c r="F214" s="9"/>
      <c r="G214" s="10"/>
      <c r="H214" s="9"/>
      <c r="I214" s="9"/>
      <c r="J214" s="9"/>
      <c r="P214" s="72">
        <f t="shared" si="21"/>
        <v>0</v>
      </c>
      <c r="S214" s="161" t="b">
        <f t="shared" si="20"/>
        <v>0</v>
      </c>
    </row>
    <row r="215" spans="1:21">
      <c r="A215" s="9"/>
      <c r="B215" s="9"/>
      <c r="C215" s="10"/>
      <c r="D215" s="9"/>
      <c r="E215" s="10"/>
      <c r="F215" s="9"/>
      <c r="G215" s="10"/>
      <c r="H215" s="9"/>
      <c r="I215" s="9"/>
      <c r="J215" s="9"/>
      <c r="K215" s="9"/>
      <c r="L215" s="9"/>
      <c r="M215" s="9"/>
      <c r="N215" s="11"/>
      <c r="O215" s="11"/>
      <c r="P215" s="11"/>
      <c r="Q215" s="9"/>
      <c r="R215" s="9"/>
      <c r="S215" s="261" t="e">
        <f>SUM(S9:S214)</f>
        <v>#REF!</v>
      </c>
      <c r="T215" s="262" t="e">
        <f>SUM(C9:C212)-S215</f>
        <v>#REF!</v>
      </c>
      <c r="U215" s="9"/>
    </row>
    <row r="216" spans="1:21">
      <c r="A216" s="9"/>
      <c r="B216" s="9"/>
      <c r="C216" s="10"/>
      <c r="D216" s="9"/>
      <c r="E216" s="10"/>
      <c r="F216" s="9"/>
      <c r="G216" s="10"/>
      <c r="H216" s="9"/>
      <c r="I216" s="9"/>
      <c r="J216" s="9"/>
      <c r="K216" s="9"/>
      <c r="L216" s="9"/>
      <c r="M216" s="9"/>
      <c r="N216" s="11"/>
      <c r="O216" s="11"/>
      <c r="P216" s="11"/>
      <c r="Q216" s="9"/>
      <c r="R216" s="9"/>
      <c r="S216" s="263"/>
      <c r="T216" s="263"/>
      <c r="U216" s="9"/>
    </row>
    <row r="217" spans="1:21">
      <c r="A217" s="9"/>
      <c r="B217" s="9"/>
      <c r="C217" s="10"/>
      <c r="D217" s="9"/>
      <c r="E217" s="10"/>
      <c r="F217" s="9"/>
      <c r="G217" s="10"/>
      <c r="H217" s="9"/>
      <c r="I217" s="9"/>
      <c r="J217" s="9"/>
      <c r="K217" s="9"/>
      <c r="L217" s="9"/>
      <c r="M217" s="9"/>
      <c r="N217" s="11"/>
      <c r="O217" s="11"/>
      <c r="P217" s="11"/>
      <c r="Q217" s="9"/>
      <c r="R217" s="9"/>
      <c r="S217" s="263"/>
      <c r="T217" s="263"/>
      <c r="U217" s="9"/>
    </row>
    <row r="218" spans="1:21">
      <c r="K218" s="9"/>
      <c r="L218" s="9"/>
      <c r="M218" s="9"/>
      <c r="N218" s="11"/>
      <c r="O218" s="11"/>
      <c r="P218" s="11"/>
      <c r="Q218" s="9"/>
      <c r="R218" s="9"/>
      <c r="S218" s="263"/>
      <c r="T218" s="263"/>
      <c r="U218" s="9"/>
    </row>
    <row r="219" spans="1:21">
      <c r="K219" s="9"/>
      <c r="L219" s="9"/>
      <c r="M219" s="9"/>
      <c r="N219" s="11"/>
      <c r="O219" s="11"/>
      <c r="P219" s="11"/>
      <c r="Q219" s="9"/>
      <c r="R219" s="9"/>
      <c r="S219" s="263"/>
      <c r="T219" s="263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87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V98"/>
  <sheetViews>
    <sheetView topLeftCell="A5" zoomScaleNormal="100" workbookViewId="0">
      <pane ySplit="4" topLeftCell="A16" activePane="bottomLeft" state="frozen"/>
      <selection activeCell="J13" sqref="J13"/>
      <selection pane="bottomLeft" activeCell="P29" sqref="P29"/>
    </sheetView>
  </sheetViews>
  <sheetFormatPr baseColWidth="10" defaultRowHeight="12.75"/>
  <cols>
    <col min="1" max="1" width="7.42578125" style="122" customWidth="1"/>
    <col min="2" max="2" width="9.140625" customWidth="1"/>
    <col min="3" max="3" width="15.140625" style="2" customWidth="1"/>
    <col min="4" max="4" width="8.28515625" bestFit="1" customWidth="1"/>
    <col min="5" max="5" width="12" style="125" customWidth="1"/>
    <col min="6" max="6" width="5.85546875" style="154" customWidth="1"/>
    <col min="7" max="7" width="13.7109375" style="2" bestFit="1" customWidth="1"/>
    <col min="8" max="8" width="8.5703125" customWidth="1"/>
    <col min="9" max="9" width="10.140625" bestFit="1" customWidth="1"/>
    <col min="10" max="10" width="12.14062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>
      <c r="C2" s="32" t="s">
        <v>24</v>
      </c>
    </row>
    <row r="3" spans="1:18">
      <c r="A3" s="129"/>
    </row>
    <row r="4" spans="1:18">
      <c r="A4" s="129"/>
    </row>
    <row r="5" spans="1:18" ht="18.75" thickBot="1">
      <c r="A5" s="130" t="s">
        <v>0</v>
      </c>
      <c r="B5" s="28"/>
      <c r="C5" s="29" t="s">
        <v>76</v>
      </c>
      <c r="D5" s="30"/>
      <c r="E5" s="132"/>
      <c r="F5" s="155"/>
      <c r="G5" s="4"/>
      <c r="H5" s="27" t="s">
        <v>1</v>
      </c>
      <c r="I5" s="29" t="s">
        <v>32</v>
      </c>
      <c r="J5" s="27" t="s">
        <v>63</v>
      </c>
    </row>
    <row r="6" spans="1:18" ht="13.5" thickBot="1">
      <c r="B6" s="5"/>
      <c r="C6" s="6"/>
      <c r="F6" s="156"/>
      <c r="G6" s="6"/>
      <c r="K6" s="1211" t="s">
        <v>22</v>
      </c>
      <c r="L6" s="1212"/>
      <c r="M6" s="1213"/>
    </row>
    <row r="7" spans="1:18" ht="15.75">
      <c r="A7" s="1214" t="s">
        <v>2</v>
      </c>
      <c r="B7" s="1215"/>
      <c r="C7" s="1216" t="s">
        <v>3</v>
      </c>
      <c r="D7" s="1223"/>
      <c r="E7" s="1224" t="s">
        <v>4</v>
      </c>
      <c r="F7" s="1217"/>
      <c r="G7" s="1216" t="s">
        <v>5</v>
      </c>
      <c r="H7" s="1217"/>
      <c r="I7" s="5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21"/>
      <c r="R7" s="7"/>
    </row>
    <row r="8" spans="1:18" ht="16.5" thickBot="1">
      <c r="A8" s="64" t="s">
        <v>19</v>
      </c>
      <c r="B8" s="60" t="s">
        <v>20</v>
      </c>
      <c r="C8" s="103" t="s">
        <v>12</v>
      </c>
      <c r="D8" s="104" t="s">
        <v>7</v>
      </c>
      <c r="E8" s="105" t="s">
        <v>12</v>
      </c>
      <c r="F8" s="157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144" t="s">
        <v>8</v>
      </c>
      <c r="N8" s="65" t="s">
        <v>14</v>
      </c>
      <c r="O8" s="65" t="s">
        <v>15</v>
      </c>
      <c r="P8" s="65" t="s">
        <v>16</v>
      </c>
    </row>
    <row r="9" spans="1:18" ht="16.5" customHeight="1">
      <c r="A9" s="207" t="s">
        <v>86</v>
      </c>
      <c r="B9" s="207"/>
      <c r="C9" s="211"/>
      <c r="D9" s="208"/>
      <c r="E9" s="569"/>
      <c r="F9" s="382"/>
      <c r="G9" s="536">
        <v>14644.36</v>
      </c>
      <c r="H9" s="567">
        <v>538</v>
      </c>
      <c r="I9" s="382"/>
      <c r="J9" s="382"/>
      <c r="K9" s="570"/>
      <c r="L9" s="49"/>
      <c r="M9" s="49"/>
      <c r="N9" s="76"/>
      <c r="O9" s="76"/>
      <c r="P9" s="98"/>
      <c r="R9" s="3"/>
    </row>
    <row r="10" spans="1:18" s="114" customFormat="1" ht="18">
      <c r="A10" s="207"/>
      <c r="B10" s="207">
        <v>2</v>
      </c>
      <c r="C10" s="211"/>
      <c r="D10" s="208"/>
      <c r="E10" s="745">
        <v>762.16</v>
      </c>
      <c r="F10" s="746">
        <v>28</v>
      </c>
      <c r="G10" s="747">
        <f t="shared" ref="G10:G37" si="0">G9-E10+C10</f>
        <v>13882.2</v>
      </c>
      <c r="H10" s="748">
        <f t="shared" ref="H10:H13" si="1">H9-F10+D10</f>
        <v>510</v>
      </c>
      <c r="I10" s="749">
        <v>707</v>
      </c>
      <c r="J10" s="749" t="s">
        <v>182</v>
      </c>
      <c r="K10" s="750"/>
      <c r="L10" s="208"/>
      <c r="M10" s="210"/>
      <c r="N10" s="251"/>
      <c r="O10" s="271"/>
      <c r="P10" s="251"/>
      <c r="R10" s="222"/>
    </row>
    <row r="11" spans="1:18" s="114" customFormat="1" ht="18">
      <c r="A11" s="207"/>
      <c r="B11" s="207"/>
      <c r="C11" s="211"/>
      <c r="D11" s="208"/>
      <c r="E11" s="745">
        <v>136.1</v>
      </c>
      <c r="F11" s="746">
        <v>5</v>
      </c>
      <c r="G11" s="747">
        <f t="shared" si="0"/>
        <v>13746.1</v>
      </c>
      <c r="H11" s="748">
        <f t="shared" si="1"/>
        <v>505</v>
      </c>
      <c r="I11" s="746">
        <v>709</v>
      </c>
      <c r="J11" s="746" t="s">
        <v>182</v>
      </c>
      <c r="K11" s="383"/>
      <c r="L11" s="208"/>
      <c r="M11" s="210"/>
      <c r="N11" s="251"/>
      <c r="O11" s="271"/>
      <c r="P11" s="251"/>
      <c r="R11" s="222"/>
    </row>
    <row r="12" spans="1:18" s="114" customFormat="1" ht="18">
      <c r="A12" s="207"/>
      <c r="B12" s="207"/>
      <c r="C12" s="211"/>
      <c r="D12" s="208"/>
      <c r="E12" s="745">
        <v>762.16</v>
      </c>
      <c r="F12" s="746">
        <v>28</v>
      </c>
      <c r="G12" s="747">
        <f t="shared" si="0"/>
        <v>12983.94</v>
      </c>
      <c r="H12" s="748">
        <f t="shared" si="1"/>
        <v>477</v>
      </c>
      <c r="I12" s="749">
        <v>710</v>
      </c>
      <c r="J12" s="749" t="s">
        <v>182</v>
      </c>
      <c r="K12" s="572"/>
      <c r="L12" s="573"/>
      <c r="M12" s="574"/>
      <c r="N12" s="575"/>
      <c r="O12" s="576"/>
      <c r="P12" s="251"/>
      <c r="R12" s="222"/>
    </row>
    <row r="13" spans="1:18" s="232" customFormat="1" ht="18">
      <c r="A13" s="207"/>
      <c r="B13" s="207">
        <v>4</v>
      </c>
      <c r="C13" s="211"/>
      <c r="D13" s="208"/>
      <c r="E13" s="745">
        <v>762.16</v>
      </c>
      <c r="F13" s="746">
        <v>28</v>
      </c>
      <c r="G13" s="747">
        <f t="shared" si="0"/>
        <v>12221.78</v>
      </c>
      <c r="H13" s="786">
        <f t="shared" si="1"/>
        <v>449</v>
      </c>
      <c r="I13" s="746">
        <v>723</v>
      </c>
      <c r="J13" s="746" t="s">
        <v>182</v>
      </c>
      <c r="K13" s="383"/>
      <c r="L13" s="208"/>
      <c r="M13" s="210"/>
      <c r="N13" s="251"/>
      <c r="O13" s="271"/>
      <c r="P13" s="251"/>
      <c r="R13" s="249"/>
    </row>
    <row r="14" spans="1:18" s="232" customFormat="1" ht="18">
      <c r="A14" s="577"/>
      <c r="B14" s="207">
        <v>5</v>
      </c>
      <c r="C14" s="211"/>
      <c r="D14" s="208"/>
      <c r="E14" s="638">
        <v>762.16</v>
      </c>
      <c r="F14" s="571">
        <v>28</v>
      </c>
      <c r="G14" s="211">
        <f t="shared" si="0"/>
        <v>11459.62</v>
      </c>
      <c r="H14" s="208">
        <f t="shared" ref="H14:H77" si="2">H13-F14+D14</f>
        <v>421</v>
      </c>
      <c r="I14" s="571">
        <v>727</v>
      </c>
      <c r="J14" s="382" t="s">
        <v>182</v>
      </c>
      <c r="K14" s="383"/>
      <c r="L14" s="208"/>
      <c r="M14" s="210"/>
      <c r="N14" s="251"/>
      <c r="O14" s="271"/>
      <c r="P14" s="251"/>
      <c r="R14" s="249"/>
    </row>
    <row r="15" spans="1:18" s="232" customFormat="1" ht="18">
      <c r="A15" s="207"/>
      <c r="B15" s="207">
        <v>8</v>
      </c>
      <c r="C15" s="211"/>
      <c r="D15" s="208"/>
      <c r="E15" s="638">
        <v>762.16</v>
      </c>
      <c r="F15" s="571">
        <v>28</v>
      </c>
      <c r="G15" s="211">
        <f t="shared" si="0"/>
        <v>10697.460000000001</v>
      </c>
      <c r="H15" s="208">
        <f t="shared" si="2"/>
        <v>393</v>
      </c>
      <c r="I15" s="928">
        <v>740</v>
      </c>
      <c r="J15" s="928" t="s">
        <v>182</v>
      </c>
      <c r="K15" s="383"/>
      <c r="L15" s="208"/>
      <c r="M15" s="210"/>
      <c r="N15" s="251"/>
      <c r="O15" s="271"/>
      <c r="P15" s="251"/>
      <c r="R15" s="249"/>
    </row>
    <row r="16" spans="1:18" s="232" customFormat="1" ht="18">
      <c r="A16" s="207"/>
      <c r="B16" s="207">
        <v>9</v>
      </c>
      <c r="C16" s="211"/>
      <c r="D16" s="208"/>
      <c r="E16" s="638">
        <v>762.16</v>
      </c>
      <c r="F16" s="571">
        <v>28</v>
      </c>
      <c r="G16" s="211">
        <f t="shared" si="0"/>
        <v>9935.3000000000011</v>
      </c>
      <c r="H16" s="208">
        <f t="shared" si="2"/>
        <v>365</v>
      </c>
      <c r="I16" s="928">
        <v>753</v>
      </c>
      <c r="J16" s="585" t="s">
        <v>182</v>
      </c>
      <c r="K16" s="383"/>
      <c r="L16" s="208"/>
      <c r="M16" s="210"/>
      <c r="N16" s="251"/>
      <c r="O16" s="271"/>
      <c r="P16" s="251"/>
      <c r="R16" s="249"/>
    </row>
    <row r="17" spans="1:18" s="235" customFormat="1" ht="18">
      <c r="A17" s="805"/>
      <c r="B17" s="938">
        <v>9</v>
      </c>
      <c r="C17" s="806">
        <v>18672.919999999998</v>
      </c>
      <c r="D17" s="807">
        <v>686</v>
      </c>
      <c r="E17" s="808"/>
      <c r="F17" s="809"/>
      <c r="G17" s="806">
        <f t="shared" si="0"/>
        <v>28608.22</v>
      </c>
      <c r="H17" s="807">
        <f t="shared" si="2"/>
        <v>1051</v>
      </c>
      <c r="I17" s="936" t="s">
        <v>198</v>
      </c>
      <c r="J17" s="936"/>
      <c r="K17" s="937"/>
      <c r="L17" s="810"/>
      <c r="M17" s="811"/>
      <c r="N17" s="812"/>
      <c r="O17" s="813"/>
      <c r="P17" s="812"/>
      <c r="R17" s="302"/>
    </row>
    <row r="18" spans="1:18" s="232" customFormat="1" ht="18">
      <c r="A18" s="207"/>
      <c r="B18" s="207">
        <v>11</v>
      </c>
      <c r="C18" s="211"/>
      <c r="D18" s="208"/>
      <c r="E18" s="381">
        <v>762.16</v>
      </c>
      <c r="F18" s="382">
        <v>28</v>
      </c>
      <c r="G18" s="211">
        <f t="shared" si="0"/>
        <v>27846.06</v>
      </c>
      <c r="H18" s="208">
        <f t="shared" si="2"/>
        <v>1023</v>
      </c>
      <c r="I18" s="585">
        <v>757</v>
      </c>
      <c r="J18" s="585" t="s">
        <v>182</v>
      </c>
      <c r="K18" s="948" t="s">
        <v>200</v>
      </c>
      <c r="L18" s="208"/>
      <c r="M18" s="210"/>
      <c r="N18" s="251"/>
      <c r="O18" s="271"/>
      <c r="P18" s="251"/>
      <c r="R18" s="249"/>
    </row>
    <row r="19" spans="1:18" s="330" customFormat="1" ht="20.25">
      <c r="A19" s="207"/>
      <c r="B19" s="207">
        <v>13</v>
      </c>
      <c r="C19" s="211"/>
      <c r="D19" s="208"/>
      <c r="E19" s="381">
        <v>762.16</v>
      </c>
      <c r="F19" s="382">
        <v>28</v>
      </c>
      <c r="G19" s="211">
        <f t="shared" si="0"/>
        <v>27083.9</v>
      </c>
      <c r="H19" s="208">
        <f t="shared" si="2"/>
        <v>995</v>
      </c>
      <c r="I19" s="585">
        <v>773</v>
      </c>
      <c r="J19" s="585" t="s">
        <v>182</v>
      </c>
      <c r="K19" s="946" t="s">
        <v>72</v>
      </c>
      <c r="L19" s="579"/>
      <c r="M19" s="568"/>
      <c r="N19" s="580"/>
      <c r="O19" s="581"/>
      <c r="P19" s="251"/>
      <c r="R19" s="331"/>
    </row>
    <row r="20" spans="1:18" s="235" customFormat="1" ht="18">
      <c r="A20" s="805"/>
      <c r="B20" s="939">
        <v>14</v>
      </c>
      <c r="C20" s="806">
        <v>18672.919999999998</v>
      </c>
      <c r="D20" s="807">
        <v>686</v>
      </c>
      <c r="E20" s="849"/>
      <c r="F20" s="850"/>
      <c r="G20" s="806">
        <f t="shared" si="0"/>
        <v>45756.82</v>
      </c>
      <c r="H20" s="807">
        <f t="shared" si="2"/>
        <v>1681</v>
      </c>
      <c r="I20" s="936" t="s">
        <v>198</v>
      </c>
      <c r="J20" s="936"/>
      <c r="K20" s="937"/>
      <c r="L20" s="810"/>
      <c r="M20" s="811"/>
      <c r="N20" s="812"/>
      <c r="O20" s="813"/>
      <c r="P20" s="812"/>
      <c r="R20" s="302"/>
    </row>
    <row r="21" spans="1:18" s="386" customFormat="1" ht="18">
      <c r="A21" s="207"/>
      <c r="B21" s="582">
        <v>14</v>
      </c>
      <c r="C21" s="211"/>
      <c r="D21" s="208"/>
      <c r="E21" s="961">
        <v>762.16</v>
      </c>
      <c r="F21" s="962">
        <v>28</v>
      </c>
      <c r="G21" s="374">
        <f t="shared" si="0"/>
        <v>44994.659999999996</v>
      </c>
      <c r="H21" s="578">
        <f t="shared" si="2"/>
        <v>1653</v>
      </c>
      <c r="I21" s="929">
        <v>780</v>
      </c>
      <c r="J21" s="585" t="s">
        <v>182</v>
      </c>
      <c r="K21" s="947" t="s">
        <v>213</v>
      </c>
      <c r="L21" s="208"/>
      <c r="M21" s="210"/>
      <c r="N21" s="251"/>
      <c r="O21" s="271"/>
      <c r="P21" s="251"/>
      <c r="R21" s="387"/>
    </row>
    <row r="22" spans="1:18" s="386" customFormat="1" ht="18">
      <c r="A22" s="207"/>
      <c r="B22" s="207">
        <v>16</v>
      </c>
      <c r="C22" s="374"/>
      <c r="D22" s="578"/>
      <c r="E22" s="961">
        <v>762.16</v>
      </c>
      <c r="F22" s="962">
        <v>28</v>
      </c>
      <c r="G22" s="374">
        <f t="shared" si="0"/>
        <v>44232.499999999993</v>
      </c>
      <c r="H22" s="578">
        <f t="shared" si="2"/>
        <v>1625</v>
      </c>
      <c r="I22" s="585">
        <v>794</v>
      </c>
      <c r="J22" s="585" t="s">
        <v>182</v>
      </c>
      <c r="K22" s="930"/>
      <c r="L22" s="583"/>
      <c r="M22" s="586"/>
      <c r="N22" s="584"/>
      <c r="O22" s="587"/>
      <c r="P22" s="251"/>
      <c r="R22" s="387"/>
    </row>
    <row r="23" spans="1:18" s="232" customFormat="1" ht="18">
      <c r="A23" s="207"/>
      <c r="B23" s="207">
        <v>16</v>
      </c>
      <c r="C23" s="211"/>
      <c r="D23" s="208"/>
      <c r="E23" s="961">
        <v>762.16</v>
      </c>
      <c r="F23" s="962">
        <v>28</v>
      </c>
      <c r="G23" s="374">
        <f t="shared" si="0"/>
        <v>43470.339999999989</v>
      </c>
      <c r="H23" s="578">
        <f t="shared" si="2"/>
        <v>1597</v>
      </c>
      <c r="I23" s="931">
        <v>796</v>
      </c>
      <c r="J23" s="585" t="s">
        <v>182</v>
      </c>
      <c r="K23" s="578"/>
      <c r="L23" s="208"/>
      <c r="M23" s="210"/>
      <c r="N23" s="251"/>
      <c r="O23" s="271"/>
      <c r="P23" s="251"/>
    </row>
    <row r="24" spans="1:18" s="232" customFormat="1" ht="18">
      <c r="A24" s="207"/>
      <c r="B24" s="207">
        <v>19</v>
      </c>
      <c r="C24" s="211"/>
      <c r="D24" s="208"/>
      <c r="E24" s="961">
        <v>762.16</v>
      </c>
      <c r="F24" s="962">
        <v>28</v>
      </c>
      <c r="G24" s="374">
        <f t="shared" si="0"/>
        <v>42708.179999999986</v>
      </c>
      <c r="H24" s="578">
        <f t="shared" si="2"/>
        <v>1569</v>
      </c>
      <c r="I24" s="585">
        <v>811</v>
      </c>
      <c r="J24" s="585" t="s">
        <v>182</v>
      </c>
      <c r="K24" s="578"/>
      <c r="L24" s="208"/>
      <c r="M24" s="210"/>
      <c r="N24" s="251"/>
      <c r="O24" s="271"/>
      <c r="P24" s="251"/>
    </row>
    <row r="25" spans="1:18" s="114" customFormat="1" ht="18">
      <c r="A25" s="207"/>
      <c r="B25" s="207">
        <v>20</v>
      </c>
      <c r="C25" s="211"/>
      <c r="D25" s="208"/>
      <c r="E25" s="961">
        <v>789.38</v>
      </c>
      <c r="F25" s="962">
        <v>29</v>
      </c>
      <c r="G25" s="374">
        <f t="shared" si="0"/>
        <v>41918.799999999988</v>
      </c>
      <c r="H25" s="578">
        <f t="shared" si="2"/>
        <v>1540</v>
      </c>
      <c r="I25" s="585">
        <v>812</v>
      </c>
      <c r="J25" s="585" t="s">
        <v>182</v>
      </c>
      <c r="K25" s="578"/>
      <c r="L25" s="208"/>
      <c r="M25" s="210"/>
      <c r="N25" s="251"/>
      <c r="O25" s="271"/>
      <c r="P25" s="251"/>
    </row>
    <row r="26" spans="1:18" s="114" customFormat="1" ht="18">
      <c r="A26" s="207"/>
      <c r="B26" s="207">
        <v>21</v>
      </c>
      <c r="C26" s="211"/>
      <c r="D26" s="208"/>
      <c r="E26" s="963">
        <v>272.2</v>
      </c>
      <c r="F26" s="585">
        <v>10</v>
      </c>
      <c r="G26" s="374">
        <f t="shared" si="0"/>
        <v>41646.599999999991</v>
      </c>
      <c r="H26" s="578">
        <f t="shared" si="2"/>
        <v>1530</v>
      </c>
      <c r="I26" s="585">
        <v>822</v>
      </c>
      <c r="J26" s="585" t="s">
        <v>182</v>
      </c>
      <c r="K26" s="578"/>
      <c r="L26" s="208"/>
      <c r="M26" s="210"/>
      <c r="N26" s="251"/>
      <c r="O26" s="271"/>
      <c r="P26" s="251"/>
    </row>
    <row r="27" spans="1:18" s="114" customFormat="1" ht="18">
      <c r="A27" s="215"/>
      <c r="B27" s="207">
        <v>23</v>
      </c>
      <c r="C27" s="209"/>
      <c r="D27" s="210"/>
      <c r="E27" s="964">
        <v>762.16</v>
      </c>
      <c r="F27" s="965">
        <v>28</v>
      </c>
      <c r="G27" s="374">
        <f t="shared" si="0"/>
        <v>40884.439999999988</v>
      </c>
      <c r="H27" s="578">
        <f t="shared" si="2"/>
        <v>1502</v>
      </c>
      <c r="I27" s="585">
        <v>830</v>
      </c>
      <c r="J27" s="585" t="s">
        <v>182</v>
      </c>
      <c r="K27" s="947" t="s">
        <v>230</v>
      </c>
      <c r="L27" s="208"/>
      <c r="M27" s="210"/>
      <c r="N27" s="251"/>
      <c r="O27" s="271"/>
      <c r="P27" s="251"/>
    </row>
    <row r="28" spans="1:18" s="114" customFormat="1" ht="18">
      <c r="A28" s="215"/>
      <c r="B28" s="1048">
        <v>25</v>
      </c>
      <c r="C28" s="1049"/>
      <c r="D28" s="1050"/>
      <c r="E28" s="1051">
        <v>762.16</v>
      </c>
      <c r="F28" s="1052">
        <v>28</v>
      </c>
      <c r="G28" s="1053">
        <f t="shared" si="0"/>
        <v>40122.279999999984</v>
      </c>
      <c r="H28" s="1054">
        <f t="shared" si="2"/>
        <v>1474</v>
      </c>
      <c r="I28" s="1055">
        <v>839</v>
      </c>
      <c r="J28" s="1055" t="s">
        <v>182</v>
      </c>
      <c r="K28" s="1056" t="s">
        <v>181</v>
      </c>
      <c r="L28" s="208"/>
      <c r="M28" s="210"/>
      <c r="N28" s="251"/>
      <c r="O28" s="271"/>
      <c r="P28" s="251"/>
    </row>
    <row r="29" spans="1:18" s="114" customFormat="1" ht="18">
      <c r="A29" s="215"/>
      <c r="B29" s="1048">
        <v>27</v>
      </c>
      <c r="C29" s="1049"/>
      <c r="D29" s="1050"/>
      <c r="E29" s="1051">
        <v>544.4</v>
      </c>
      <c r="F29" s="1052">
        <v>20</v>
      </c>
      <c r="G29" s="1053">
        <f t="shared" si="0"/>
        <v>39577.879999999983</v>
      </c>
      <c r="H29" s="1054">
        <f t="shared" si="2"/>
        <v>1454</v>
      </c>
      <c r="I29" s="1055">
        <v>850</v>
      </c>
      <c r="J29" s="585" t="s">
        <v>182</v>
      </c>
      <c r="K29" s="208"/>
      <c r="L29" s="208"/>
      <c r="M29" s="210"/>
      <c r="N29" s="251"/>
      <c r="O29" s="271"/>
      <c r="P29" s="251"/>
    </row>
    <row r="30" spans="1:18" s="114" customFormat="1" ht="18">
      <c r="A30" s="215"/>
      <c r="B30" s="1048">
        <v>28</v>
      </c>
      <c r="C30" s="1049"/>
      <c r="D30" s="1050"/>
      <c r="E30" s="1083">
        <v>2722</v>
      </c>
      <c r="F30" s="1052">
        <v>100</v>
      </c>
      <c r="G30" s="1053">
        <f t="shared" si="0"/>
        <v>36855.879999999983</v>
      </c>
      <c r="H30" s="1054">
        <f t="shared" si="2"/>
        <v>1354</v>
      </c>
      <c r="I30" s="1055">
        <v>852</v>
      </c>
      <c r="J30" s="585" t="s">
        <v>182</v>
      </c>
      <c r="K30" s="208"/>
      <c r="L30" s="208"/>
      <c r="M30" s="210"/>
      <c r="N30" s="251"/>
      <c r="O30" s="271"/>
      <c r="P30" s="251"/>
    </row>
    <row r="31" spans="1:18" s="296" customFormat="1" ht="18">
      <c r="A31" s="215"/>
      <c r="B31" s="1048">
        <v>29</v>
      </c>
      <c r="C31" s="1049"/>
      <c r="D31" s="1050"/>
      <c r="E31" s="1099">
        <v>762.16</v>
      </c>
      <c r="F31" s="1100">
        <v>28</v>
      </c>
      <c r="G31" s="1053">
        <f t="shared" si="0"/>
        <v>36093.719999999979</v>
      </c>
      <c r="H31" s="1054">
        <f t="shared" si="2"/>
        <v>1326</v>
      </c>
      <c r="I31" s="1101">
        <v>862</v>
      </c>
      <c r="J31" s="1055" t="s">
        <v>182</v>
      </c>
      <c r="K31" s="1102" t="s">
        <v>195</v>
      </c>
      <c r="L31" s="573"/>
      <c r="M31" s="574"/>
      <c r="N31" s="575"/>
      <c r="O31" s="576"/>
      <c r="P31" s="251"/>
    </row>
    <row r="32" spans="1:18" s="114" customFormat="1" ht="18">
      <c r="A32" s="215"/>
      <c r="B32" s="1048">
        <v>28</v>
      </c>
      <c r="C32" s="1049"/>
      <c r="D32" s="1050"/>
      <c r="E32" s="1099">
        <v>762.16</v>
      </c>
      <c r="F32" s="1100">
        <v>28</v>
      </c>
      <c r="G32" s="1053">
        <f t="shared" si="0"/>
        <v>35331.559999999976</v>
      </c>
      <c r="H32" s="1054">
        <f t="shared" si="2"/>
        <v>1298</v>
      </c>
      <c r="I32" s="1101">
        <v>860</v>
      </c>
      <c r="J32" s="1101" t="s">
        <v>182</v>
      </c>
      <c r="K32" s="1075"/>
      <c r="L32" s="208"/>
      <c r="M32" s="210"/>
      <c r="N32" s="251"/>
      <c r="O32" s="271"/>
      <c r="P32" s="251"/>
    </row>
    <row r="33" spans="1:22" s="114" customFormat="1" ht="18">
      <c r="A33" s="126"/>
      <c r="B33" s="207">
        <v>30</v>
      </c>
      <c r="C33" s="83"/>
      <c r="D33" s="28"/>
      <c r="E33" s="588">
        <v>272.2</v>
      </c>
      <c r="F33" s="589">
        <v>10</v>
      </c>
      <c r="G33" s="374">
        <f t="shared" si="0"/>
        <v>35059.359999999979</v>
      </c>
      <c r="H33" s="578">
        <f t="shared" si="2"/>
        <v>1288</v>
      </c>
      <c r="I33" s="382">
        <v>874</v>
      </c>
      <c r="J33" s="382" t="s">
        <v>182</v>
      </c>
      <c r="K33" s="208"/>
      <c r="L33" s="208"/>
      <c r="M33" s="210"/>
      <c r="N33" s="251"/>
      <c r="O33" s="271"/>
      <c r="P33" s="251"/>
    </row>
    <row r="34" spans="1:22" s="114" customFormat="1" ht="18">
      <c r="A34" s="126"/>
      <c r="B34" s="207"/>
      <c r="C34" s="83"/>
      <c r="D34" s="28"/>
      <c r="E34" s="588"/>
      <c r="F34" s="589"/>
      <c r="G34" s="374">
        <f t="shared" si="0"/>
        <v>35059.359999999979</v>
      </c>
      <c r="H34" s="578">
        <f t="shared" si="2"/>
        <v>1288</v>
      </c>
      <c r="I34" s="382"/>
      <c r="J34" s="382"/>
      <c r="K34" s="578"/>
      <c r="L34" s="208"/>
      <c r="M34" s="210"/>
      <c r="N34" s="251"/>
      <c r="O34" s="271"/>
      <c r="P34" s="251"/>
    </row>
    <row r="35" spans="1:22" s="445" customFormat="1" ht="18">
      <c r="A35" s="126"/>
      <c r="B35" s="207"/>
      <c r="C35" s="83"/>
      <c r="D35" s="28"/>
      <c r="E35" s="588"/>
      <c r="F35" s="589"/>
      <c r="G35" s="374">
        <f t="shared" si="0"/>
        <v>35059.359999999979</v>
      </c>
      <c r="H35" s="578">
        <f t="shared" si="2"/>
        <v>1288</v>
      </c>
      <c r="I35" s="382"/>
      <c r="J35" s="382"/>
      <c r="K35" s="100"/>
      <c r="L35" s="100"/>
      <c r="M35" s="100"/>
      <c r="N35" s="932"/>
      <c r="O35" s="933"/>
      <c r="P35" s="98"/>
      <c r="Q35" s="934"/>
      <c r="R35" s="934"/>
      <c r="S35" s="934"/>
      <c r="T35" s="934"/>
      <c r="U35" s="934"/>
      <c r="V35" s="934"/>
    </row>
    <row r="36" spans="1:22" s="442" customFormat="1" ht="18">
      <c r="A36" s="122"/>
      <c r="B36" s="216"/>
      <c r="C36" s="2"/>
      <c r="D36"/>
      <c r="E36" s="125"/>
      <c r="F36" s="154"/>
      <c r="G36" s="374">
        <f t="shared" si="0"/>
        <v>35059.359999999979</v>
      </c>
      <c r="H36" s="578">
        <f t="shared" si="2"/>
        <v>1288</v>
      </c>
      <c r="I36" s="230"/>
      <c r="J36" s="230"/>
      <c r="K36" s="74"/>
      <c r="L36" s="74"/>
      <c r="M36" s="74"/>
      <c r="N36" s="72"/>
      <c r="O36" s="935"/>
      <c r="P36" s="72"/>
      <c r="Q36" s="9"/>
      <c r="R36" s="9"/>
      <c r="S36" s="9"/>
      <c r="T36" s="9"/>
      <c r="U36" s="9"/>
      <c r="V36" s="9"/>
    </row>
    <row r="37" spans="1:22" s="114" customFormat="1" ht="18">
      <c r="A37" s="122"/>
      <c r="B37" s="216"/>
      <c r="C37" s="2"/>
      <c r="D37"/>
      <c r="E37" s="125"/>
      <c r="F37" s="154"/>
      <c r="G37" s="374">
        <f t="shared" si="0"/>
        <v>35059.359999999979</v>
      </c>
      <c r="H37" s="578">
        <f t="shared" si="2"/>
        <v>1288</v>
      </c>
      <c r="I37" s="230"/>
      <c r="J37" s="230"/>
      <c r="K37" s="74"/>
      <c r="L37" s="74"/>
      <c r="M37" s="50"/>
      <c r="N37" s="72"/>
      <c r="O37" s="935"/>
      <c r="P37" s="72"/>
      <c r="Q37" s="9"/>
      <c r="R37" s="9"/>
      <c r="S37" s="9"/>
      <c r="T37" s="9"/>
      <c r="U37" s="9"/>
      <c r="V37" s="9"/>
    </row>
    <row r="38" spans="1:22" s="114" customFormat="1" ht="18">
      <c r="A38" s="122"/>
      <c r="B38" s="216"/>
      <c r="C38" s="2"/>
      <c r="D38"/>
      <c r="E38" s="125"/>
      <c r="F38" s="154"/>
      <c r="G38" s="374">
        <f t="shared" ref="G38:H79" si="3">G37-E38+C38</f>
        <v>35059.359999999979</v>
      </c>
      <c r="H38" s="578">
        <f t="shared" si="2"/>
        <v>1288</v>
      </c>
      <c r="I38" s="230"/>
      <c r="J38" s="230"/>
      <c r="K38" s="74"/>
      <c r="L38" s="74"/>
      <c r="M38" s="50"/>
      <c r="N38" s="72"/>
      <c r="O38" s="935"/>
      <c r="P38" s="72"/>
      <c r="Q38" s="9"/>
      <c r="R38" s="9"/>
      <c r="S38" s="9"/>
      <c r="T38" s="9"/>
      <c r="U38" s="9"/>
      <c r="V38" s="9"/>
    </row>
    <row r="39" spans="1:22" s="114" customFormat="1" ht="18">
      <c r="A39" s="122"/>
      <c r="B39" s="216"/>
      <c r="C39" s="2"/>
      <c r="D39"/>
      <c r="E39" s="125"/>
      <c r="F39" s="154"/>
      <c r="G39" s="374">
        <f t="shared" si="3"/>
        <v>35059.359999999979</v>
      </c>
      <c r="H39" s="578">
        <f t="shared" si="2"/>
        <v>1288</v>
      </c>
      <c r="I39" s="230"/>
      <c r="J39" s="230"/>
      <c r="K39" s="193"/>
      <c r="L39" s="193"/>
      <c r="M39" s="196"/>
      <c r="N39" s="234"/>
      <c r="O39" s="252"/>
      <c r="P39" s="234"/>
    </row>
    <row r="40" spans="1:22" s="114" customFormat="1" ht="18">
      <c r="A40" s="122"/>
      <c r="B40" s="216"/>
      <c r="C40" s="2"/>
      <c r="D40"/>
      <c r="E40" s="125"/>
      <c r="F40" s="154"/>
      <c r="G40" s="374">
        <f t="shared" si="3"/>
        <v>35059.359999999979</v>
      </c>
      <c r="H40" s="578">
        <f t="shared" si="2"/>
        <v>1288</v>
      </c>
      <c r="I40" s="230"/>
      <c r="J40" s="230"/>
      <c r="K40" s="193"/>
      <c r="L40" s="193"/>
      <c r="M40" s="196"/>
      <c r="N40" s="234"/>
      <c r="O40" s="252"/>
      <c r="P40" s="234"/>
    </row>
    <row r="41" spans="1:22" s="114" customFormat="1" ht="18">
      <c r="A41" s="122"/>
      <c r="B41" s="216"/>
      <c r="C41" s="2"/>
      <c r="D41"/>
      <c r="E41" s="125"/>
      <c r="F41" s="154"/>
      <c r="G41" s="374">
        <f t="shared" si="3"/>
        <v>35059.359999999979</v>
      </c>
      <c r="H41" s="578">
        <f t="shared" si="2"/>
        <v>1288</v>
      </c>
      <c r="I41" s="230"/>
      <c r="J41" s="230"/>
      <c r="K41" s="193"/>
      <c r="L41" s="193"/>
      <c r="M41" s="196"/>
      <c r="N41" s="234"/>
      <c r="O41" s="252"/>
      <c r="P41" s="234"/>
    </row>
    <row r="42" spans="1:22" s="114" customFormat="1" ht="18">
      <c r="A42" s="122"/>
      <c r="B42" s="216"/>
      <c r="C42" s="2"/>
      <c r="D42"/>
      <c r="E42" s="125"/>
      <c r="F42" s="154"/>
      <c r="G42" s="374">
        <f t="shared" si="3"/>
        <v>35059.359999999979</v>
      </c>
      <c r="H42" s="578">
        <f t="shared" si="2"/>
        <v>1288</v>
      </c>
      <c r="I42"/>
      <c r="J42" s="154"/>
      <c r="K42" s="193"/>
      <c r="L42" s="193"/>
      <c r="M42" s="196"/>
      <c r="N42" s="234"/>
      <c r="O42" s="252"/>
      <c r="P42" s="234"/>
    </row>
    <row r="43" spans="1:22" s="114" customFormat="1" ht="18">
      <c r="A43" s="122"/>
      <c r="B43" s="216"/>
      <c r="C43" s="2"/>
      <c r="D43"/>
      <c r="E43" s="125"/>
      <c r="F43" s="154"/>
      <c r="G43" s="374">
        <f t="shared" si="3"/>
        <v>35059.359999999979</v>
      </c>
      <c r="H43" s="578">
        <f t="shared" si="2"/>
        <v>1288</v>
      </c>
      <c r="I43" s="230"/>
      <c r="J43" s="230"/>
      <c r="K43" s="193"/>
      <c r="L43" s="193"/>
      <c r="M43" s="196"/>
      <c r="N43" s="234"/>
      <c r="O43" s="252"/>
      <c r="P43" s="234"/>
    </row>
    <row r="44" spans="1:22" ht="18">
      <c r="B44" s="216"/>
      <c r="G44" s="374">
        <f t="shared" si="3"/>
        <v>35059.359999999979</v>
      </c>
      <c r="H44" s="578">
        <f t="shared" si="2"/>
        <v>1288</v>
      </c>
      <c r="I44" s="154"/>
      <c r="J44" s="154"/>
      <c r="P44" s="234"/>
    </row>
    <row r="45" spans="1:22" ht="18">
      <c r="B45" s="216"/>
      <c r="G45" s="374">
        <f t="shared" si="3"/>
        <v>35059.359999999979</v>
      </c>
      <c r="H45" s="578">
        <f t="shared" si="2"/>
        <v>1288</v>
      </c>
      <c r="I45" s="154"/>
      <c r="J45" s="230"/>
      <c r="P45" s="234"/>
    </row>
    <row r="46" spans="1:22" ht="18">
      <c r="B46" s="216"/>
      <c r="G46" s="374">
        <f t="shared" si="3"/>
        <v>35059.359999999979</v>
      </c>
      <c r="H46" s="578">
        <f t="shared" si="2"/>
        <v>1288</v>
      </c>
      <c r="J46" s="154"/>
      <c r="P46" s="234"/>
    </row>
    <row r="47" spans="1:22" ht="18">
      <c r="B47" s="216"/>
      <c r="G47" s="374">
        <f t="shared" si="3"/>
        <v>35059.359999999979</v>
      </c>
      <c r="H47" s="578">
        <f t="shared" si="2"/>
        <v>1288</v>
      </c>
      <c r="J47" s="230"/>
      <c r="P47" s="234"/>
    </row>
    <row r="48" spans="1:22" ht="18">
      <c r="B48" s="216"/>
      <c r="G48" s="374">
        <f t="shared" si="3"/>
        <v>35059.359999999979</v>
      </c>
      <c r="H48" s="578">
        <f t="shared" si="2"/>
        <v>1288</v>
      </c>
      <c r="I48" s="39"/>
      <c r="J48" s="485"/>
      <c r="P48" s="234"/>
    </row>
    <row r="49" spans="7:16" ht="18">
      <c r="G49" s="374">
        <f t="shared" si="3"/>
        <v>35059.359999999979</v>
      </c>
      <c r="H49" s="578">
        <f t="shared" si="2"/>
        <v>1288</v>
      </c>
      <c r="J49" s="154"/>
      <c r="P49" s="234"/>
    </row>
    <row r="50" spans="7:16" ht="18">
      <c r="G50" s="374">
        <f t="shared" si="3"/>
        <v>35059.359999999979</v>
      </c>
      <c r="H50" s="578">
        <f t="shared" si="2"/>
        <v>1288</v>
      </c>
      <c r="J50" s="154"/>
      <c r="P50" s="234"/>
    </row>
    <row r="51" spans="7:16" ht="18">
      <c r="G51" s="374">
        <f t="shared" si="3"/>
        <v>35059.359999999979</v>
      </c>
      <c r="H51" s="578">
        <f t="shared" si="2"/>
        <v>1288</v>
      </c>
      <c r="J51" s="154"/>
      <c r="P51" s="234"/>
    </row>
    <row r="52" spans="7:16" ht="18">
      <c r="G52" s="374">
        <f t="shared" si="3"/>
        <v>35059.359999999979</v>
      </c>
      <c r="H52" s="578">
        <f t="shared" si="2"/>
        <v>1288</v>
      </c>
      <c r="J52" s="154"/>
      <c r="P52" s="234"/>
    </row>
    <row r="53" spans="7:16" ht="18">
      <c r="G53" s="374">
        <f t="shared" si="3"/>
        <v>35059.359999999979</v>
      </c>
      <c r="H53" s="578">
        <f t="shared" si="2"/>
        <v>1288</v>
      </c>
      <c r="J53" s="154"/>
      <c r="P53" s="234"/>
    </row>
    <row r="54" spans="7:16" ht="18">
      <c r="G54" s="374">
        <f t="shared" si="3"/>
        <v>35059.359999999979</v>
      </c>
      <c r="H54" s="578">
        <f t="shared" si="2"/>
        <v>1288</v>
      </c>
      <c r="J54" s="154"/>
      <c r="P54" s="234"/>
    </row>
    <row r="55" spans="7:16" ht="18">
      <c r="G55" s="374">
        <f t="shared" si="3"/>
        <v>35059.359999999979</v>
      </c>
      <c r="H55" s="578">
        <f t="shared" si="2"/>
        <v>1288</v>
      </c>
      <c r="J55" s="154"/>
      <c r="P55" s="234"/>
    </row>
    <row r="56" spans="7:16" ht="18">
      <c r="G56" s="374">
        <f t="shared" si="3"/>
        <v>35059.359999999979</v>
      </c>
      <c r="H56" s="578">
        <f t="shared" si="2"/>
        <v>1288</v>
      </c>
      <c r="J56" s="154"/>
      <c r="P56" s="234"/>
    </row>
    <row r="57" spans="7:16" ht="18">
      <c r="G57" s="374">
        <f t="shared" si="3"/>
        <v>35059.359999999979</v>
      </c>
      <c r="H57" s="578">
        <f t="shared" si="2"/>
        <v>1288</v>
      </c>
      <c r="J57" s="154"/>
      <c r="P57" s="234"/>
    </row>
    <row r="58" spans="7:16" ht="18">
      <c r="G58" s="374">
        <f t="shared" si="3"/>
        <v>35059.359999999979</v>
      </c>
      <c r="H58" s="578">
        <f t="shared" si="2"/>
        <v>1288</v>
      </c>
      <c r="J58" s="154"/>
      <c r="P58" s="234"/>
    </row>
    <row r="59" spans="7:16" ht="18">
      <c r="G59" s="374">
        <f t="shared" si="3"/>
        <v>35059.359999999979</v>
      </c>
      <c r="H59" s="578">
        <f t="shared" si="2"/>
        <v>1288</v>
      </c>
      <c r="J59" s="154"/>
      <c r="P59" s="234"/>
    </row>
    <row r="60" spans="7:16" ht="18">
      <c r="G60" s="374">
        <f t="shared" si="3"/>
        <v>35059.359999999979</v>
      </c>
      <c r="H60" s="578">
        <f t="shared" si="2"/>
        <v>1288</v>
      </c>
      <c r="J60" s="154"/>
      <c r="P60" s="234"/>
    </row>
    <row r="61" spans="7:16" ht="18">
      <c r="G61" s="374">
        <f t="shared" si="3"/>
        <v>35059.359999999979</v>
      </c>
      <c r="H61" s="578">
        <f t="shared" si="2"/>
        <v>1288</v>
      </c>
      <c r="J61" s="154"/>
      <c r="P61" s="234"/>
    </row>
    <row r="62" spans="7:16" ht="18">
      <c r="G62" s="374">
        <f t="shared" si="3"/>
        <v>35059.359999999979</v>
      </c>
      <c r="H62" s="578">
        <f t="shared" si="2"/>
        <v>1288</v>
      </c>
      <c r="J62" s="154"/>
      <c r="P62" s="234"/>
    </row>
    <row r="63" spans="7:16" ht="18">
      <c r="G63" s="374">
        <f t="shared" si="3"/>
        <v>35059.359999999979</v>
      </c>
      <c r="H63" s="578">
        <f t="shared" si="2"/>
        <v>1288</v>
      </c>
      <c r="J63" s="154"/>
      <c r="P63" s="234"/>
    </row>
    <row r="64" spans="7:16" ht="18">
      <c r="G64" s="374">
        <f t="shared" si="3"/>
        <v>35059.359999999979</v>
      </c>
      <c r="H64" s="578">
        <f t="shared" si="2"/>
        <v>1288</v>
      </c>
      <c r="J64" s="154"/>
      <c r="P64" s="234"/>
    </row>
    <row r="65" spans="7:16" ht="18">
      <c r="G65" s="374">
        <f t="shared" si="3"/>
        <v>35059.359999999979</v>
      </c>
      <c r="H65" s="578">
        <f t="shared" si="2"/>
        <v>1288</v>
      </c>
      <c r="J65" s="154"/>
      <c r="P65" s="234"/>
    </row>
    <row r="66" spans="7:16" ht="18">
      <c r="G66" s="374">
        <f t="shared" si="3"/>
        <v>35059.359999999979</v>
      </c>
      <c r="H66" s="578">
        <f t="shared" si="2"/>
        <v>1288</v>
      </c>
      <c r="J66" s="154"/>
      <c r="P66" s="234"/>
    </row>
    <row r="67" spans="7:16" ht="18">
      <c r="G67" s="374">
        <f t="shared" si="3"/>
        <v>35059.359999999979</v>
      </c>
      <c r="H67" s="578">
        <f t="shared" si="2"/>
        <v>1288</v>
      </c>
      <c r="J67" s="154"/>
      <c r="P67" s="234"/>
    </row>
    <row r="68" spans="7:16" ht="18">
      <c r="G68" s="374">
        <f t="shared" si="3"/>
        <v>35059.359999999979</v>
      </c>
      <c r="H68" s="578">
        <f t="shared" si="2"/>
        <v>1288</v>
      </c>
      <c r="J68" s="154"/>
      <c r="P68" s="234"/>
    </row>
    <row r="69" spans="7:16" ht="18">
      <c r="G69" s="374">
        <f t="shared" si="3"/>
        <v>35059.359999999979</v>
      </c>
      <c r="H69" s="578">
        <f t="shared" si="2"/>
        <v>1288</v>
      </c>
      <c r="J69" s="154"/>
      <c r="P69" s="234"/>
    </row>
    <row r="70" spans="7:16" ht="18">
      <c r="G70" s="374">
        <f t="shared" si="3"/>
        <v>35059.359999999979</v>
      </c>
      <c r="H70" s="578">
        <f t="shared" si="2"/>
        <v>1288</v>
      </c>
      <c r="J70" s="154"/>
      <c r="P70" s="234"/>
    </row>
    <row r="71" spans="7:16" ht="18">
      <c r="G71" s="374">
        <f t="shared" si="3"/>
        <v>35059.359999999979</v>
      </c>
      <c r="H71" s="578">
        <f t="shared" si="2"/>
        <v>1288</v>
      </c>
      <c r="J71" s="154"/>
      <c r="P71" s="234"/>
    </row>
    <row r="72" spans="7:16" ht="18">
      <c r="G72" s="374">
        <f t="shared" si="3"/>
        <v>35059.359999999979</v>
      </c>
      <c r="H72" s="578">
        <f t="shared" si="2"/>
        <v>1288</v>
      </c>
      <c r="J72" s="154"/>
      <c r="P72" s="234"/>
    </row>
    <row r="73" spans="7:16" ht="18">
      <c r="G73" s="374">
        <f t="shared" si="3"/>
        <v>35059.359999999979</v>
      </c>
      <c r="H73" s="578">
        <f t="shared" si="2"/>
        <v>1288</v>
      </c>
      <c r="J73" s="154"/>
      <c r="P73" s="234"/>
    </row>
    <row r="74" spans="7:16" ht="18">
      <c r="G74" s="374">
        <f t="shared" si="3"/>
        <v>35059.359999999979</v>
      </c>
      <c r="H74" s="578">
        <f t="shared" si="2"/>
        <v>1288</v>
      </c>
      <c r="J74" s="154"/>
      <c r="P74" s="234"/>
    </row>
    <row r="75" spans="7:16" ht="18">
      <c r="G75" s="374">
        <f t="shared" si="3"/>
        <v>35059.359999999979</v>
      </c>
      <c r="H75" s="578">
        <f t="shared" si="2"/>
        <v>1288</v>
      </c>
      <c r="J75" s="154"/>
      <c r="P75" s="234"/>
    </row>
    <row r="76" spans="7:16" ht="18">
      <c r="G76" s="374">
        <f t="shared" si="3"/>
        <v>35059.359999999979</v>
      </c>
      <c r="H76" s="578">
        <f t="shared" si="2"/>
        <v>1288</v>
      </c>
      <c r="J76" s="154"/>
      <c r="P76" s="234"/>
    </row>
    <row r="77" spans="7:16" ht="18">
      <c r="G77" s="211">
        <f t="shared" si="3"/>
        <v>35059.359999999979</v>
      </c>
      <c r="H77" s="208">
        <f t="shared" si="2"/>
        <v>1288</v>
      </c>
      <c r="J77" s="154"/>
      <c r="P77" s="234"/>
    </row>
    <row r="78" spans="7:16" ht="18">
      <c r="G78" s="211">
        <f t="shared" si="3"/>
        <v>35059.359999999979</v>
      </c>
      <c r="H78" s="208">
        <f t="shared" si="3"/>
        <v>1288</v>
      </c>
      <c r="J78" s="154"/>
      <c r="P78" s="234"/>
    </row>
    <row r="79" spans="7:16" ht="18">
      <c r="G79" s="211">
        <f t="shared" si="3"/>
        <v>35059.359999999979</v>
      </c>
      <c r="H79" s="208">
        <f t="shared" si="3"/>
        <v>1288</v>
      </c>
      <c r="J79" s="154"/>
      <c r="P79" s="234"/>
    </row>
    <row r="80" spans="7:16" ht="15">
      <c r="G80" s="192">
        <f t="shared" ref="G80:H95" si="4">G79-E80+C80</f>
        <v>35059.359999999979</v>
      </c>
      <c r="H80" s="193">
        <f t="shared" si="4"/>
        <v>1288</v>
      </c>
      <c r="J80" s="154"/>
      <c r="P80" s="234"/>
    </row>
    <row r="81" spans="7:16" ht="15">
      <c r="G81" s="192">
        <f t="shared" si="4"/>
        <v>35059.359999999979</v>
      </c>
      <c r="H81" s="193">
        <f t="shared" si="4"/>
        <v>1288</v>
      </c>
      <c r="J81" s="154"/>
      <c r="P81" s="234"/>
    </row>
    <row r="82" spans="7:16" ht="15">
      <c r="G82" s="192">
        <f t="shared" si="4"/>
        <v>35059.359999999979</v>
      </c>
      <c r="H82" s="193">
        <f t="shared" si="4"/>
        <v>1288</v>
      </c>
      <c r="J82" s="154"/>
      <c r="P82" s="234"/>
    </row>
    <row r="83" spans="7:16" ht="15">
      <c r="G83" s="192">
        <f t="shared" si="4"/>
        <v>35059.359999999979</v>
      </c>
      <c r="H83" s="193">
        <f t="shared" si="4"/>
        <v>1288</v>
      </c>
      <c r="J83" s="154"/>
      <c r="P83" s="234"/>
    </row>
    <row r="84" spans="7:16" ht="15">
      <c r="G84" s="192">
        <f t="shared" si="4"/>
        <v>35059.359999999979</v>
      </c>
      <c r="H84" s="193">
        <f t="shared" si="4"/>
        <v>1288</v>
      </c>
      <c r="J84" s="154"/>
      <c r="P84" s="234"/>
    </row>
    <row r="85" spans="7:16" ht="15">
      <c r="G85" s="192">
        <f t="shared" si="4"/>
        <v>35059.359999999979</v>
      </c>
      <c r="H85" s="193">
        <f t="shared" si="4"/>
        <v>1288</v>
      </c>
      <c r="J85" s="154"/>
      <c r="P85" s="234"/>
    </row>
    <row r="86" spans="7:16" ht="15">
      <c r="G86" s="192">
        <f t="shared" si="4"/>
        <v>35059.359999999979</v>
      </c>
      <c r="H86" s="193">
        <f t="shared" si="4"/>
        <v>1288</v>
      </c>
      <c r="J86" s="154"/>
      <c r="P86" s="234"/>
    </row>
    <row r="87" spans="7:16" ht="15">
      <c r="G87" s="192">
        <f t="shared" si="4"/>
        <v>35059.359999999979</v>
      </c>
      <c r="H87" s="193">
        <f t="shared" si="4"/>
        <v>1288</v>
      </c>
      <c r="J87" s="154"/>
      <c r="P87" s="234"/>
    </row>
    <row r="88" spans="7:16" ht="15">
      <c r="G88" s="192">
        <f t="shared" si="4"/>
        <v>35059.359999999979</v>
      </c>
      <c r="H88" s="193">
        <f t="shared" si="4"/>
        <v>1288</v>
      </c>
      <c r="J88" s="154"/>
      <c r="P88" s="234"/>
    </row>
    <row r="89" spans="7:16" ht="15">
      <c r="G89" s="192">
        <f t="shared" si="4"/>
        <v>35059.359999999979</v>
      </c>
      <c r="H89" s="193">
        <f t="shared" si="4"/>
        <v>1288</v>
      </c>
      <c r="J89" s="154"/>
      <c r="P89" s="234"/>
    </row>
    <row r="90" spans="7:16" ht="15">
      <c r="G90" s="192">
        <f t="shared" si="4"/>
        <v>35059.359999999979</v>
      </c>
      <c r="H90" s="193">
        <f t="shared" si="4"/>
        <v>1288</v>
      </c>
      <c r="J90" s="154"/>
      <c r="P90" s="234"/>
    </row>
    <row r="91" spans="7:16" ht="15">
      <c r="G91" s="192">
        <f t="shared" si="4"/>
        <v>35059.359999999979</v>
      </c>
      <c r="H91" s="193">
        <f t="shared" si="4"/>
        <v>1288</v>
      </c>
      <c r="J91" s="154"/>
      <c r="P91" s="234"/>
    </row>
    <row r="92" spans="7:16" ht="15">
      <c r="G92" s="192">
        <f t="shared" si="4"/>
        <v>35059.359999999979</v>
      </c>
      <c r="H92" s="193">
        <f t="shared" si="4"/>
        <v>1288</v>
      </c>
      <c r="J92" s="154"/>
      <c r="P92" s="234"/>
    </row>
    <row r="93" spans="7:16" ht="15">
      <c r="G93" s="192">
        <f t="shared" si="4"/>
        <v>35059.359999999979</v>
      </c>
      <c r="H93" s="193">
        <f t="shared" si="4"/>
        <v>1288</v>
      </c>
      <c r="J93" s="154"/>
      <c r="P93" s="234"/>
    </row>
    <row r="94" spans="7:16" ht="15">
      <c r="G94" s="192">
        <f t="shared" si="4"/>
        <v>35059.359999999979</v>
      </c>
      <c r="H94" s="193">
        <f t="shared" si="4"/>
        <v>1288</v>
      </c>
      <c r="J94" s="154"/>
      <c r="P94" s="234"/>
    </row>
    <row r="95" spans="7:16" ht="15">
      <c r="G95" s="192">
        <f t="shared" si="4"/>
        <v>35059.359999999979</v>
      </c>
      <c r="H95" s="193">
        <f t="shared" si="4"/>
        <v>1288</v>
      </c>
      <c r="J95" s="154"/>
      <c r="P95" s="234"/>
    </row>
    <row r="96" spans="7:16" ht="15">
      <c r="J96" s="154"/>
      <c r="P96" s="234"/>
    </row>
    <row r="97" spans="10:16" ht="15">
      <c r="J97" s="154"/>
      <c r="P97" s="234"/>
    </row>
    <row r="98" spans="10:16" ht="15">
      <c r="P98" s="234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C000"/>
  </sheetPr>
  <dimension ref="A2:S235"/>
  <sheetViews>
    <sheetView topLeftCell="A5" zoomScale="120" zoomScaleNormal="120" zoomScaleSheetLayoutView="100" workbookViewId="0">
      <pane ySplit="4" topLeftCell="A12" activePane="bottomLeft" state="frozen"/>
      <selection activeCell="A5" sqref="A5"/>
      <selection pane="bottomLeft" activeCell="M16" sqref="M16:N27"/>
    </sheetView>
  </sheetViews>
  <sheetFormatPr baseColWidth="10" defaultRowHeight="14.25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710" customWidth="1"/>
    <col min="8" max="8" width="7.7109375" customWidth="1"/>
    <col min="9" max="9" width="13.42578125" customWidth="1"/>
    <col min="10" max="10" width="13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9" ht="20.25">
      <c r="C2" s="32" t="s">
        <v>24</v>
      </c>
    </row>
    <row r="3" spans="1:19">
      <c r="A3" s="1"/>
    </row>
    <row r="4" spans="1:19">
      <c r="A4" s="1"/>
    </row>
    <row r="5" spans="1:19" ht="18.75" thickBot="1">
      <c r="A5" s="27" t="s">
        <v>0</v>
      </c>
      <c r="B5" s="28"/>
      <c r="C5" s="29" t="s">
        <v>50</v>
      </c>
      <c r="D5" s="30"/>
      <c r="E5" s="29"/>
      <c r="F5" s="30"/>
      <c r="G5" s="686"/>
      <c r="H5" s="27" t="s">
        <v>1</v>
      </c>
      <c r="I5" s="29" t="s">
        <v>33</v>
      </c>
      <c r="J5" s="28"/>
      <c r="K5" s="28"/>
      <c r="L5" s="28"/>
      <c r="M5" s="28"/>
      <c r="N5" s="76"/>
      <c r="O5" s="76"/>
      <c r="P5" s="76"/>
    </row>
    <row r="6" spans="1:19" ht="18.75" thickBot="1">
      <c r="A6" s="28"/>
      <c r="B6" s="27"/>
      <c r="C6" s="82"/>
      <c r="D6" s="28"/>
      <c r="E6" s="83"/>
      <c r="F6" s="27"/>
      <c r="G6" s="685"/>
      <c r="H6" s="28"/>
      <c r="I6" s="28"/>
      <c r="J6" s="28"/>
      <c r="K6" s="1226" t="s">
        <v>22</v>
      </c>
      <c r="L6" s="1227"/>
      <c r="M6" s="1228"/>
      <c r="N6" s="76"/>
      <c r="O6" s="76"/>
      <c r="P6" s="76"/>
    </row>
    <row r="7" spans="1:19" ht="18">
      <c r="A7" s="1226" t="s">
        <v>2</v>
      </c>
      <c r="B7" s="1228"/>
      <c r="C7" s="1229" t="s">
        <v>3</v>
      </c>
      <c r="D7" s="1230"/>
      <c r="E7" s="1229" t="s">
        <v>4</v>
      </c>
      <c r="F7" s="1230"/>
      <c r="G7" s="1229" t="s">
        <v>5</v>
      </c>
      <c r="H7" s="1230"/>
      <c r="I7" s="85" t="s">
        <v>17</v>
      </c>
      <c r="J7" s="84" t="s">
        <v>9</v>
      </c>
      <c r="K7" s="86" t="s">
        <v>6</v>
      </c>
      <c r="L7" s="87" t="s">
        <v>21</v>
      </c>
      <c r="M7" s="88"/>
      <c r="N7" s="89" t="s">
        <v>10</v>
      </c>
      <c r="O7" s="90" t="s">
        <v>11</v>
      </c>
      <c r="P7" s="89" t="s">
        <v>10</v>
      </c>
      <c r="Q7" s="58"/>
      <c r="R7" s="7"/>
    </row>
    <row r="8" spans="1:19" ht="18.75" thickBot="1">
      <c r="A8" s="91" t="s">
        <v>19</v>
      </c>
      <c r="B8" s="92" t="s">
        <v>20</v>
      </c>
      <c r="C8" s="93" t="s">
        <v>12</v>
      </c>
      <c r="D8" s="94" t="s">
        <v>7</v>
      </c>
      <c r="E8" s="95" t="s">
        <v>12</v>
      </c>
      <c r="F8" s="96" t="s">
        <v>7</v>
      </c>
      <c r="G8" s="687" t="s">
        <v>12</v>
      </c>
      <c r="H8" s="96" t="s">
        <v>7</v>
      </c>
      <c r="I8" s="96" t="s">
        <v>18</v>
      </c>
      <c r="J8" s="96"/>
      <c r="K8" s="96" t="s">
        <v>13</v>
      </c>
      <c r="L8" s="96" t="s">
        <v>7</v>
      </c>
      <c r="M8" s="96" t="s">
        <v>8</v>
      </c>
      <c r="N8" s="97" t="s">
        <v>14</v>
      </c>
      <c r="O8" s="97" t="s">
        <v>15</v>
      </c>
      <c r="P8" s="97" t="s">
        <v>16</v>
      </c>
      <c r="Q8" s="66"/>
    </row>
    <row r="9" spans="1:19" ht="18">
      <c r="A9" s="210" t="s">
        <v>86</v>
      </c>
      <c r="B9" s="215"/>
      <c r="C9" s="209"/>
      <c r="D9" s="210"/>
      <c r="E9" s="214"/>
      <c r="F9" s="215"/>
      <c r="G9" s="714">
        <v>3622</v>
      </c>
      <c r="H9" s="537">
        <v>120</v>
      </c>
      <c r="I9" s="207"/>
      <c r="J9" s="208"/>
      <c r="K9" s="210"/>
      <c r="L9" s="49"/>
      <c r="M9" s="49"/>
      <c r="N9" s="76"/>
      <c r="O9" s="76"/>
      <c r="P9" s="98"/>
      <c r="Q9" s="66"/>
      <c r="R9" s="3"/>
    </row>
    <row r="10" spans="1:19" s="442" customFormat="1" ht="18">
      <c r="A10" s="210"/>
      <c r="B10" s="215">
        <v>2</v>
      </c>
      <c r="C10" s="209"/>
      <c r="D10" s="210"/>
      <c r="E10" s="757">
        <v>964.88</v>
      </c>
      <c r="F10" s="758">
        <v>31</v>
      </c>
      <c r="G10" s="759">
        <f t="shared" ref="G10:G72" si="0">G9-E10+C10</f>
        <v>2657.12</v>
      </c>
      <c r="H10" s="760">
        <f t="shared" ref="H10:H21" si="1">H9-F10+D10</f>
        <v>89</v>
      </c>
      <c r="I10" s="761">
        <v>714</v>
      </c>
      <c r="J10" s="208"/>
      <c r="K10" s="208"/>
      <c r="L10" s="49"/>
      <c r="M10" s="49"/>
      <c r="N10" s="98"/>
      <c r="O10" s="98"/>
      <c r="P10" s="98"/>
      <c r="Q10" s="50"/>
      <c r="R10" s="11"/>
      <c r="S10" s="9"/>
    </row>
    <row r="11" spans="1:19" s="442" customFormat="1" ht="18">
      <c r="A11" s="210"/>
      <c r="B11" s="215">
        <v>5</v>
      </c>
      <c r="C11" s="209"/>
      <c r="D11" s="210"/>
      <c r="E11" s="214">
        <v>841.9</v>
      </c>
      <c r="F11" s="215">
        <v>30</v>
      </c>
      <c r="G11" s="715">
        <f t="shared" si="0"/>
        <v>1815.2199999999998</v>
      </c>
      <c r="H11" s="208">
        <f t="shared" si="1"/>
        <v>59</v>
      </c>
      <c r="I11" s="207">
        <v>728</v>
      </c>
      <c r="J11" s="208" t="s">
        <v>191</v>
      </c>
      <c r="K11" s="208"/>
      <c r="L11" s="49"/>
      <c r="M11" s="49"/>
      <c r="N11" s="98"/>
      <c r="O11" s="98"/>
      <c r="P11" s="98"/>
      <c r="Q11" s="50"/>
      <c r="R11" s="11"/>
      <c r="S11" s="9"/>
    </row>
    <row r="12" spans="1:19" s="442" customFormat="1" ht="18">
      <c r="A12" s="210"/>
      <c r="B12" s="207">
        <v>7</v>
      </c>
      <c r="C12" s="211"/>
      <c r="D12" s="208"/>
      <c r="E12" s="213">
        <v>269.8</v>
      </c>
      <c r="F12" s="207">
        <v>10</v>
      </c>
      <c r="G12" s="715">
        <f t="shared" si="0"/>
        <v>1545.4199999999998</v>
      </c>
      <c r="H12" s="208">
        <f t="shared" si="1"/>
        <v>49</v>
      </c>
      <c r="I12" s="207">
        <v>735</v>
      </c>
      <c r="J12" s="208"/>
      <c r="K12" s="208"/>
      <c r="L12" s="49"/>
      <c r="M12" s="49"/>
      <c r="N12" s="98"/>
      <c r="O12" s="98"/>
      <c r="P12" s="98"/>
      <c r="Q12" s="50"/>
      <c r="R12" s="11"/>
      <c r="S12" s="9"/>
    </row>
    <row r="13" spans="1:19" s="442" customFormat="1" ht="18">
      <c r="A13" s="210"/>
      <c r="B13" s="207">
        <v>7</v>
      </c>
      <c r="C13" s="211"/>
      <c r="D13" s="208"/>
      <c r="E13" s="213">
        <v>883.9</v>
      </c>
      <c r="F13" s="207">
        <v>29</v>
      </c>
      <c r="G13" s="715">
        <f t="shared" si="0"/>
        <v>661.51999999999987</v>
      </c>
      <c r="H13" s="208">
        <f t="shared" si="1"/>
        <v>20</v>
      </c>
      <c r="I13" s="207">
        <v>735</v>
      </c>
      <c r="J13" s="208"/>
      <c r="K13" s="208"/>
      <c r="L13" s="49"/>
      <c r="M13" s="49"/>
      <c r="N13" s="98"/>
      <c r="O13" s="98"/>
      <c r="P13" s="98"/>
      <c r="Q13" s="50"/>
      <c r="R13" s="11"/>
      <c r="S13" s="9"/>
    </row>
    <row r="14" spans="1:19" s="448" customFormat="1" ht="18">
      <c r="A14" s="210"/>
      <c r="B14" s="207">
        <v>7</v>
      </c>
      <c r="C14" s="211"/>
      <c r="D14" s="208"/>
      <c r="E14" s="213">
        <v>661.52</v>
      </c>
      <c r="F14" s="207">
        <v>20</v>
      </c>
      <c r="G14" s="846">
        <f t="shared" si="0"/>
        <v>-1.1368683772161603E-13</v>
      </c>
      <c r="H14" s="847">
        <f t="shared" si="1"/>
        <v>0</v>
      </c>
      <c r="I14" s="207">
        <v>735</v>
      </c>
      <c r="J14" s="208"/>
      <c r="K14" s="208"/>
      <c r="L14" s="49"/>
      <c r="M14" s="49"/>
      <c r="N14" s="98"/>
      <c r="O14" s="613"/>
      <c r="P14" s="98"/>
      <c r="Q14" s="50"/>
      <c r="R14" s="614"/>
      <c r="S14" s="45"/>
    </row>
    <row r="15" spans="1:19" s="845" customFormat="1" ht="18">
      <c r="A15" s="811"/>
      <c r="B15" s="531">
        <v>13</v>
      </c>
      <c r="C15" s="839">
        <v>18081.900000000001</v>
      </c>
      <c r="D15" s="811">
        <v>601</v>
      </c>
      <c r="E15" s="532"/>
      <c r="F15" s="531"/>
      <c r="G15" s="840">
        <f t="shared" si="0"/>
        <v>18081.900000000001</v>
      </c>
      <c r="H15" s="810">
        <f t="shared" si="1"/>
        <v>601</v>
      </c>
      <c r="I15" s="1225" t="s">
        <v>214</v>
      </c>
      <c r="J15" s="1225"/>
      <c r="K15" s="811"/>
      <c r="L15" s="841"/>
      <c r="M15" s="841"/>
      <c r="N15" s="842"/>
      <c r="O15" s="843"/>
      <c r="P15" s="842"/>
      <c r="Q15" s="844"/>
      <c r="R15" s="602"/>
      <c r="S15" s="600"/>
    </row>
    <row r="16" spans="1:19" s="442" customFormat="1" ht="18">
      <c r="A16" s="210"/>
      <c r="B16" s="215">
        <v>14</v>
      </c>
      <c r="C16" s="209"/>
      <c r="D16" s="210"/>
      <c r="E16" s="1140">
        <v>296.8</v>
      </c>
      <c r="F16" s="1141">
        <v>10</v>
      </c>
      <c r="G16" s="715">
        <f t="shared" si="0"/>
        <v>17785.100000000002</v>
      </c>
      <c r="H16" s="208">
        <f t="shared" si="1"/>
        <v>591</v>
      </c>
      <c r="I16" s="207">
        <v>782</v>
      </c>
      <c r="J16" s="240" t="s">
        <v>46</v>
      </c>
      <c r="K16" s="243" t="s">
        <v>72</v>
      </c>
      <c r="L16" s="49"/>
      <c r="M16" s="1140">
        <v>296.8</v>
      </c>
      <c r="N16" s="1141">
        <v>10</v>
      </c>
      <c r="O16" s="98"/>
      <c r="P16" s="98"/>
      <c r="Q16" s="50"/>
      <c r="R16" s="11"/>
      <c r="S16" s="9"/>
    </row>
    <row r="17" spans="1:19" s="442" customFormat="1" ht="18">
      <c r="A17" s="281"/>
      <c r="B17" s="215">
        <v>15</v>
      </c>
      <c r="C17" s="209"/>
      <c r="D17" s="210"/>
      <c r="E17" s="1140">
        <v>441.2</v>
      </c>
      <c r="F17" s="1141">
        <v>15</v>
      </c>
      <c r="G17" s="715">
        <f t="shared" si="0"/>
        <v>17343.900000000001</v>
      </c>
      <c r="H17" s="208">
        <f t="shared" si="1"/>
        <v>576</v>
      </c>
      <c r="I17" s="207">
        <v>785</v>
      </c>
      <c r="J17" s="208" t="s">
        <v>46</v>
      </c>
      <c r="K17" s="210"/>
      <c r="L17" s="49"/>
      <c r="M17" s="1140">
        <v>441.2</v>
      </c>
      <c r="N17" s="1141">
        <v>15</v>
      </c>
      <c r="O17" s="98"/>
      <c r="P17" s="98"/>
      <c r="Q17" s="50"/>
      <c r="R17" s="11"/>
      <c r="S17" s="9"/>
    </row>
    <row r="18" spans="1:19" s="442" customFormat="1" ht="18">
      <c r="A18" s="210"/>
      <c r="B18" s="531"/>
      <c r="C18" s="532"/>
      <c r="D18" s="531"/>
      <c r="E18" s="1140">
        <v>53.9</v>
      </c>
      <c r="F18" s="1141">
        <v>2</v>
      </c>
      <c r="G18" s="715">
        <f t="shared" si="0"/>
        <v>17290</v>
      </c>
      <c r="H18" s="208">
        <f t="shared" si="1"/>
        <v>574</v>
      </c>
      <c r="I18" s="215">
        <v>785</v>
      </c>
      <c r="J18" s="208"/>
      <c r="K18" s="210"/>
      <c r="L18" s="100"/>
      <c r="M18" s="1140">
        <v>53.9</v>
      </c>
      <c r="N18" s="1141">
        <v>2</v>
      </c>
      <c r="O18" s="613"/>
      <c r="P18" s="98"/>
      <c r="Q18" s="50"/>
      <c r="R18" s="11"/>
      <c r="S18" s="9"/>
    </row>
    <row r="19" spans="1:19" s="448" customFormat="1" ht="18">
      <c r="A19" s="210"/>
      <c r="B19" s="215"/>
      <c r="C19" s="214"/>
      <c r="D19" s="215"/>
      <c r="E19" s="1140">
        <v>32.6</v>
      </c>
      <c r="F19" s="1141">
        <v>1</v>
      </c>
      <c r="G19" s="715">
        <f t="shared" si="0"/>
        <v>17257.400000000001</v>
      </c>
      <c r="H19" s="208">
        <f t="shared" si="1"/>
        <v>573</v>
      </c>
      <c r="I19" s="215">
        <v>786</v>
      </c>
      <c r="J19" s="210"/>
      <c r="K19" s="210"/>
      <c r="L19" s="49"/>
      <c r="M19" s="1140">
        <v>32.6</v>
      </c>
      <c r="N19" s="1141">
        <v>1</v>
      </c>
      <c r="O19" s="98"/>
      <c r="P19" s="98"/>
      <c r="Q19" s="50"/>
      <c r="R19" s="45"/>
      <c r="S19" s="45"/>
    </row>
    <row r="20" spans="1:19" s="448" customFormat="1" ht="18">
      <c r="A20" s="210"/>
      <c r="B20" s="215">
        <v>16</v>
      </c>
      <c r="C20" s="214"/>
      <c r="D20" s="215"/>
      <c r="E20" s="1140">
        <v>157.5</v>
      </c>
      <c r="F20" s="1141">
        <v>5</v>
      </c>
      <c r="G20" s="715">
        <f t="shared" si="0"/>
        <v>17099.900000000001</v>
      </c>
      <c r="H20" s="208">
        <f t="shared" si="1"/>
        <v>568</v>
      </c>
      <c r="I20" s="215">
        <v>789</v>
      </c>
      <c r="J20" s="210" t="s">
        <v>46</v>
      </c>
      <c r="K20" s="210" t="s">
        <v>218</v>
      </c>
      <c r="L20" s="49"/>
      <c r="M20" s="1140">
        <v>157.5</v>
      </c>
      <c r="N20" s="1141">
        <v>5</v>
      </c>
      <c r="O20" s="98"/>
      <c r="P20" s="98"/>
      <c r="Q20" s="50"/>
      <c r="R20" s="45"/>
      <c r="S20" s="45"/>
    </row>
    <row r="21" spans="1:19" s="232" customFormat="1" ht="18">
      <c r="A21" s="210"/>
      <c r="B21" s="215">
        <v>16</v>
      </c>
      <c r="C21" s="214"/>
      <c r="D21" s="215"/>
      <c r="E21" s="1196">
        <v>908.3</v>
      </c>
      <c r="F21" s="1197">
        <v>30</v>
      </c>
      <c r="G21" s="715">
        <f t="shared" si="0"/>
        <v>16191.600000000002</v>
      </c>
      <c r="H21" s="208">
        <f t="shared" si="1"/>
        <v>538</v>
      </c>
      <c r="I21" s="215">
        <v>789</v>
      </c>
      <c r="J21" s="210" t="s">
        <v>46</v>
      </c>
      <c r="K21" s="210" t="s">
        <v>191</v>
      </c>
      <c r="L21" s="210"/>
      <c r="M21" s="1140">
        <v>850.7</v>
      </c>
      <c r="N21" s="1141">
        <v>28</v>
      </c>
      <c r="O21" s="251"/>
      <c r="P21" s="251"/>
      <c r="Q21" s="196"/>
    </row>
    <row r="22" spans="1:19" s="232" customFormat="1" ht="18">
      <c r="A22" s="210"/>
      <c r="B22" s="215">
        <v>16</v>
      </c>
      <c r="C22" s="214"/>
      <c r="D22" s="215"/>
      <c r="E22" s="1140">
        <v>850.7</v>
      </c>
      <c r="F22" s="1141">
        <v>28</v>
      </c>
      <c r="G22" s="715">
        <f t="shared" si="0"/>
        <v>15340.900000000001</v>
      </c>
      <c r="H22" s="208">
        <f t="shared" ref="H22:H38" si="2">H21-F22+D22</f>
        <v>510</v>
      </c>
      <c r="I22" s="215">
        <v>790</v>
      </c>
      <c r="J22" s="210"/>
      <c r="K22" s="210"/>
      <c r="L22" s="210"/>
      <c r="M22" s="1140">
        <v>593.5</v>
      </c>
      <c r="N22" s="1141">
        <v>20</v>
      </c>
      <c r="O22" s="251"/>
      <c r="P22" s="251" t="e">
        <f>O22*#REF!</f>
        <v>#REF!</v>
      </c>
      <c r="Q22" s="196"/>
    </row>
    <row r="23" spans="1:19" s="232" customFormat="1" ht="18">
      <c r="A23" s="210"/>
      <c r="B23" s="215"/>
      <c r="C23" s="214"/>
      <c r="D23" s="215"/>
      <c r="E23" s="1140">
        <v>593.5</v>
      </c>
      <c r="F23" s="1141">
        <v>20</v>
      </c>
      <c r="G23" s="715">
        <f t="shared" si="0"/>
        <v>14747.400000000001</v>
      </c>
      <c r="H23" s="208">
        <f t="shared" si="2"/>
        <v>490</v>
      </c>
      <c r="I23" s="210">
        <v>792</v>
      </c>
      <c r="J23" s="210"/>
      <c r="K23" s="210"/>
      <c r="L23" s="210"/>
      <c r="M23" s="1142">
        <v>1009.5</v>
      </c>
      <c r="N23" s="1143">
        <v>33</v>
      </c>
      <c r="O23" s="251"/>
      <c r="P23" s="251" t="e">
        <f>O23*#REF!</f>
        <v>#REF!</v>
      </c>
      <c r="Q23" s="196"/>
    </row>
    <row r="24" spans="1:19" s="114" customFormat="1" ht="18">
      <c r="A24" s="210"/>
      <c r="B24" s="210"/>
      <c r="C24" s="209"/>
      <c r="D24" s="210"/>
      <c r="E24" s="1194">
        <v>919.4</v>
      </c>
      <c r="F24" s="1195">
        <v>30</v>
      </c>
      <c r="G24" s="715">
        <f t="shared" si="0"/>
        <v>13828.000000000002</v>
      </c>
      <c r="H24" s="208">
        <f t="shared" si="2"/>
        <v>460</v>
      </c>
      <c r="I24" s="210">
        <v>794</v>
      </c>
      <c r="J24" s="210" t="s">
        <v>46</v>
      </c>
      <c r="K24" s="210"/>
      <c r="L24" s="210"/>
      <c r="M24" s="1142">
        <v>1022.3</v>
      </c>
      <c r="N24" s="1143">
        <v>33</v>
      </c>
      <c r="O24" s="251"/>
      <c r="P24" s="251" t="e">
        <f>O24*#REF!</f>
        <v>#REF!</v>
      </c>
      <c r="Q24" s="196"/>
    </row>
    <row r="25" spans="1:19" s="114" customFormat="1" ht="18">
      <c r="A25" s="210"/>
      <c r="B25" s="210">
        <v>16</v>
      </c>
      <c r="C25" s="209"/>
      <c r="D25" s="210"/>
      <c r="E25" s="1142">
        <v>1009.5</v>
      </c>
      <c r="F25" s="1143">
        <v>33</v>
      </c>
      <c r="G25" s="715">
        <f t="shared" si="0"/>
        <v>12818.500000000002</v>
      </c>
      <c r="H25" s="208">
        <f t="shared" si="2"/>
        <v>427</v>
      </c>
      <c r="I25" s="210">
        <v>797</v>
      </c>
      <c r="J25" s="210" t="s">
        <v>222</v>
      </c>
      <c r="K25" s="210"/>
      <c r="L25" s="210"/>
      <c r="M25" s="1142">
        <v>320.5</v>
      </c>
      <c r="N25" s="1143">
        <v>10</v>
      </c>
      <c r="O25" s="251"/>
      <c r="P25" s="251" t="e">
        <f>O25*#REF!</f>
        <v>#REF!</v>
      </c>
      <c r="Q25" s="196"/>
    </row>
    <row r="26" spans="1:19" s="114" customFormat="1" ht="18">
      <c r="A26" s="210"/>
      <c r="B26" s="210">
        <v>19</v>
      </c>
      <c r="C26" s="209"/>
      <c r="D26" s="210"/>
      <c r="E26" s="1194">
        <v>857.6</v>
      </c>
      <c r="F26" s="1195">
        <v>30</v>
      </c>
      <c r="G26" s="715">
        <f t="shared" si="0"/>
        <v>11960.900000000001</v>
      </c>
      <c r="H26" s="208">
        <f t="shared" si="2"/>
        <v>397</v>
      </c>
      <c r="I26" s="210">
        <v>806</v>
      </c>
      <c r="J26" s="210" t="s">
        <v>46</v>
      </c>
      <c r="K26" s="210"/>
      <c r="L26" s="210"/>
      <c r="M26" s="1142">
        <v>120.6</v>
      </c>
      <c r="N26" s="1143">
        <v>4</v>
      </c>
      <c r="O26" s="251"/>
      <c r="P26" s="251" t="e">
        <f>O26*#REF!</f>
        <v>#REF!</v>
      </c>
      <c r="Q26" s="196"/>
    </row>
    <row r="27" spans="1:19" s="114" customFormat="1" ht="18">
      <c r="A27" s="210"/>
      <c r="B27" s="210">
        <v>19</v>
      </c>
      <c r="C27" s="209"/>
      <c r="D27" s="210"/>
      <c r="E27" s="1194">
        <v>894.7</v>
      </c>
      <c r="F27" s="1195">
        <v>30</v>
      </c>
      <c r="G27" s="715">
        <f t="shared" si="0"/>
        <v>11066.2</v>
      </c>
      <c r="H27" s="208">
        <f t="shared" si="2"/>
        <v>367</v>
      </c>
      <c r="I27" s="227">
        <v>807</v>
      </c>
      <c r="J27" s="227" t="s">
        <v>235</v>
      </c>
      <c r="K27" s="210"/>
      <c r="L27" s="210"/>
      <c r="M27" s="1142">
        <v>598.1</v>
      </c>
      <c r="N27" s="1143">
        <v>20</v>
      </c>
      <c r="O27" s="251"/>
      <c r="P27" s="251" t="e">
        <f>O27*#REF!</f>
        <v>#REF!</v>
      </c>
      <c r="Q27" s="196"/>
    </row>
    <row r="28" spans="1:19" s="114" customFormat="1" ht="18">
      <c r="A28" s="210"/>
      <c r="B28" s="210">
        <v>21</v>
      </c>
      <c r="C28" s="209"/>
      <c r="D28" s="210"/>
      <c r="E28" s="1142">
        <v>1022.3</v>
      </c>
      <c r="F28" s="1143">
        <v>33</v>
      </c>
      <c r="G28" s="715">
        <f t="shared" si="0"/>
        <v>10043.900000000001</v>
      </c>
      <c r="H28" s="208">
        <f t="shared" si="2"/>
        <v>334</v>
      </c>
      <c r="I28" s="227">
        <v>821</v>
      </c>
      <c r="J28" s="227" t="s">
        <v>236</v>
      </c>
      <c r="K28" s="210"/>
      <c r="L28" s="210"/>
      <c r="M28" s="210"/>
      <c r="N28" s="251"/>
      <c r="O28" s="251"/>
      <c r="P28" s="251" t="e">
        <f>O28*#REF!</f>
        <v>#REF!</v>
      </c>
      <c r="Q28" s="196"/>
    </row>
    <row r="29" spans="1:19" s="114" customFormat="1" ht="18">
      <c r="A29" s="210"/>
      <c r="B29" s="210">
        <v>23</v>
      </c>
      <c r="C29" s="209"/>
      <c r="D29" s="210"/>
      <c r="E29" s="1194">
        <v>869.4</v>
      </c>
      <c r="F29" s="1195">
        <v>30</v>
      </c>
      <c r="G29" s="715">
        <f t="shared" si="0"/>
        <v>9174.5000000000018</v>
      </c>
      <c r="H29" s="208">
        <f t="shared" si="2"/>
        <v>304</v>
      </c>
      <c r="I29" s="227">
        <v>830</v>
      </c>
      <c r="J29" s="227" t="s">
        <v>235</v>
      </c>
      <c r="K29" s="210"/>
      <c r="L29" s="210"/>
      <c r="M29" s="210"/>
      <c r="N29" s="251"/>
      <c r="O29" s="251"/>
      <c r="P29" s="251" t="e">
        <f>O29*#REF!</f>
        <v>#REF!</v>
      </c>
      <c r="Q29" s="196"/>
    </row>
    <row r="30" spans="1:19" s="114" customFormat="1" ht="18">
      <c r="A30" s="210"/>
      <c r="B30" s="210">
        <v>27</v>
      </c>
      <c r="C30" s="209"/>
      <c r="D30" s="210"/>
      <c r="E30" s="1194">
        <v>912.9</v>
      </c>
      <c r="F30" s="1195">
        <v>30</v>
      </c>
      <c r="G30" s="715">
        <f t="shared" si="0"/>
        <v>8261.6000000000022</v>
      </c>
      <c r="H30" s="1075">
        <f t="shared" si="2"/>
        <v>274</v>
      </c>
      <c r="I30" s="1065">
        <v>849</v>
      </c>
      <c r="J30" s="227" t="s">
        <v>235</v>
      </c>
      <c r="K30" s="210"/>
      <c r="L30" s="210"/>
      <c r="M30" s="210"/>
      <c r="N30" s="251"/>
      <c r="O30" s="251"/>
      <c r="P30" s="251" t="e">
        <f>O30*#REF!</f>
        <v>#REF!</v>
      </c>
      <c r="Q30" s="196"/>
    </row>
    <row r="31" spans="1:19" s="114" customFormat="1" ht="18">
      <c r="A31" s="210"/>
      <c r="B31" s="1050">
        <v>28</v>
      </c>
      <c r="C31" s="1049"/>
      <c r="D31" s="1050"/>
      <c r="E31" s="1142">
        <v>320.5</v>
      </c>
      <c r="F31" s="1143">
        <v>10</v>
      </c>
      <c r="G31" s="715">
        <f t="shared" si="0"/>
        <v>7941.1000000000022</v>
      </c>
      <c r="H31" s="1075">
        <f t="shared" si="2"/>
        <v>264</v>
      </c>
      <c r="I31" s="1065">
        <v>853</v>
      </c>
      <c r="J31" s="227" t="s">
        <v>235</v>
      </c>
      <c r="K31" s="210"/>
      <c r="L31" s="210"/>
      <c r="M31" s="210"/>
      <c r="N31" s="251"/>
      <c r="O31" s="251"/>
      <c r="P31" s="251"/>
      <c r="Q31" s="196"/>
    </row>
    <row r="32" spans="1:19" s="114" customFormat="1" ht="18">
      <c r="A32" s="210"/>
      <c r="B32" s="1050">
        <v>28</v>
      </c>
      <c r="C32" s="1049"/>
      <c r="D32" s="1050"/>
      <c r="E32" s="1194">
        <v>889.7</v>
      </c>
      <c r="F32" s="1195">
        <v>30</v>
      </c>
      <c r="G32" s="715">
        <f t="shared" si="0"/>
        <v>7051.4000000000024</v>
      </c>
      <c r="H32" s="1075">
        <f t="shared" si="2"/>
        <v>234</v>
      </c>
      <c r="I32" s="1065">
        <v>855</v>
      </c>
      <c r="J32" s="243" t="s">
        <v>46</v>
      </c>
      <c r="K32" s="210"/>
      <c r="L32" s="210"/>
      <c r="M32" s="210"/>
      <c r="N32" s="251"/>
      <c r="O32" s="251"/>
      <c r="P32" s="251">
        <f t="shared" ref="P32:P63" si="3">O32*G10</f>
        <v>0</v>
      </c>
      <c r="Q32" s="196"/>
    </row>
    <row r="33" spans="1:17" s="114" customFormat="1" ht="18">
      <c r="A33" s="210"/>
      <c r="B33" s="1050">
        <v>28</v>
      </c>
      <c r="C33" s="1049"/>
      <c r="D33" s="1050"/>
      <c r="E33" s="1142">
        <v>120.6</v>
      </c>
      <c r="F33" s="1143">
        <v>4</v>
      </c>
      <c r="G33" s="715">
        <f t="shared" si="0"/>
        <v>6930.800000000002</v>
      </c>
      <c r="H33" s="1075">
        <f t="shared" si="2"/>
        <v>230</v>
      </c>
      <c r="I33" s="1065">
        <v>855</v>
      </c>
      <c r="J33" s="243" t="s">
        <v>46</v>
      </c>
      <c r="K33" s="210"/>
      <c r="L33" s="210"/>
      <c r="M33" s="210"/>
      <c r="N33" s="251"/>
      <c r="O33" s="251"/>
      <c r="P33" s="251">
        <f t="shared" si="3"/>
        <v>0</v>
      </c>
      <c r="Q33" s="196"/>
    </row>
    <row r="34" spans="1:17" s="114" customFormat="1" ht="18">
      <c r="A34" s="210"/>
      <c r="B34" s="1050">
        <v>29</v>
      </c>
      <c r="C34" s="1049"/>
      <c r="D34" s="1050"/>
      <c r="E34" s="1194">
        <v>898.7</v>
      </c>
      <c r="F34" s="1195">
        <v>30</v>
      </c>
      <c r="G34" s="715">
        <f t="shared" si="0"/>
        <v>6032.1000000000022</v>
      </c>
      <c r="H34" s="1075">
        <f t="shared" si="2"/>
        <v>200</v>
      </c>
      <c r="I34" s="1065">
        <v>865</v>
      </c>
      <c r="J34" s="243" t="s">
        <v>46</v>
      </c>
      <c r="K34" s="210"/>
      <c r="L34" s="208"/>
      <c r="M34" s="208"/>
      <c r="N34" s="251"/>
      <c r="O34" s="251"/>
      <c r="P34" s="251">
        <f t="shared" si="3"/>
        <v>0</v>
      </c>
      <c r="Q34" s="196"/>
    </row>
    <row r="35" spans="1:17" s="114" customFormat="1" ht="18">
      <c r="A35" s="210"/>
      <c r="B35" s="210">
        <v>30</v>
      </c>
      <c r="C35" s="209"/>
      <c r="D35" s="210"/>
      <c r="E35" s="1194">
        <v>907.5</v>
      </c>
      <c r="F35" s="1195">
        <v>30</v>
      </c>
      <c r="G35" s="715">
        <f t="shared" si="0"/>
        <v>5124.6000000000022</v>
      </c>
      <c r="H35" s="208">
        <f t="shared" si="2"/>
        <v>170</v>
      </c>
      <c r="I35" s="281">
        <v>873</v>
      </c>
      <c r="J35" s="210" t="s">
        <v>46</v>
      </c>
      <c r="K35" s="210"/>
      <c r="L35" s="208"/>
      <c r="M35" s="208"/>
      <c r="N35" s="251"/>
      <c r="O35" s="251"/>
      <c r="P35" s="251">
        <f t="shared" si="3"/>
        <v>0</v>
      </c>
      <c r="Q35" s="196"/>
    </row>
    <row r="36" spans="1:17" s="114" customFormat="1" ht="18">
      <c r="A36" s="210"/>
      <c r="B36" s="210">
        <v>30</v>
      </c>
      <c r="C36" s="209"/>
      <c r="D36" s="210"/>
      <c r="E36" s="1142">
        <v>598.1</v>
      </c>
      <c r="F36" s="1143">
        <v>20</v>
      </c>
      <c r="G36" s="715">
        <f t="shared" si="0"/>
        <v>4526.5000000000018</v>
      </c>
      <c r="H36" s="208">
        <f t="shared" si="2"/>
        <v>150</v>
      </c>
      <c r="I36" s="210">
        <v>874</v>
      </c>
      <c r="J36" s="210" t="s">
        <v>46</v>
      </c>
      <c r="K36" s="210"/>
      <c r="L36" s="208"/>
      <c r="M36" s="208"/>
      <c r="N36" s="251"/>
      <c r="O36" s="251"/>
      <c r="P36" s="251">
        <f t="shared" si="3"/>
        <v>0</v>
      </c>
      <c r="Q36" s="196"/>
    </row>
    <row r="37" spans="1:17" s="114" customFormat="1" ht="18">
      <c r="A37" s="210"/>
      <c r="B37" s="210">
        <v>21</v>
      </c>
      <c r="C37" s="209"/>
      <c r="D37" s="210"/>
      <c r="E37" s="1194">
        <v>955.8</v>
      </c>
      <c r="F37" s="1195">
        <v>30</v>
      </c>
      <c r="G37" s="715">
        <f t="shared" si="0"/>
        <v>3570.7000000000016</v>
      </c>
      <c r="H37" s="208">
        <f t="shared" si="2"/>
        <v>120</v>
      </c>
      <c r="I37" s="210">
        <v>819</v>
      </c>
      <c r="J37" s="210" t="s">
        <v>46</v>
      </c>
      <c r="K37" s="210"/>
      <c r="L37" s="210"/>
      <c r="M37" s="210"/>
      <c r="N37" s="251"/>
      <c r="O37" s="251"/>
      <c r="P37" s="251">
        <f t="shared" si="3"/>
        <v>0</v>
      </c>
      <c r="Q37" s="196"/>
    </row>
    <row r="38" spans="1:17" s="114" customFormat="1" ht="18">
      <c r="A38" s="210"/>
      <c r="B38" s="210"/>
      <c r="C38" s="209"/>
      <c r="D38" s="210"/>
      <c r="E38" s="209"/>
      <c r="F38" s="210"/>
      <c r="G38" s="715">
        <f t="shared" si="0"/>
        <v>3570.7000000000016</v>
      </c>
      <c r="H38" s="208">
        <f t="shared" si="2"/>
        <v>120</v>
      </c>
      <c r="I38" s="210"/>
      <c r="J38" s="210"/>
      <c r="K38" s="210"/>
      <c r="L38" s="210"/>
      <c r="M38" s="210"/>
      <c r="N38" s="251"/>
      <c r="O38" s="251"/>
      <c r="P38" s="251">
        <f t="shared" si="3"/>
        <v>0</v>
      </c>
      <c r="Q38" s="196"/>
    </row>
    <row r="39" spans="1:17" s="114" customFormat="1" ht="18">
      <c r="A39" s="210"/>
      <c r="B39" s="210"/>
      <c r="C39" s="211"/>
      <c r="D39" s="210"/>
      <c r="E39" s="209"/>
      <c r="F39" s="210"/>
      <c r="G39" s="715">
        <f t="shared" si="0"/>
        <v>3570.7000000000016</v>
      </c>
      <c r="H39" s="210">
        <f t="shared" ref="H39:H71" si="4">H38-F39+D39</f>
        <v>120</v>
      </c>
      <c r="I39" s="210"/>
      <c r="J39" s="210"/>
      <c r="K39" s="210"/>
      <c r="L39" s="210"/>
      <c r="M39" s="210"/>
      <c r="N39" s="251"/>
      <c r="O39" s="251"/>
      <c r="P39" s="251">
        <f t="shared" si="3"/>
        <v>0</v>
      </c>
      <c r="Q39" s="196"/>
    </row>
    <row r="40" spans="1:17" s="114" customFormat="1" ht="18">
      <c r="A40" s="210"/>
      <c r="B40" s="210"/>
      <c r="C40" s="209"/>
      <c r="D40" s="210"/>
      <c r="E40" s="209"/>
      <c r="F40" s="210"/>
      <c r="G40" s="715">
        <f t="shared" si="0"/>
        <v>3570.7000000000016</v>
      </c>
      <c r="H40" s="210">
        <f t="shared" si="4"/>
        <v>120</v>
      </c>
      <c r="I40" s="210"/>
      <c r="J40" s="210"/>
      <c r="K40" s="210"/>
      <c r="L40" s="210"/>
      <c r="M40" s="210"/>
      <c r="N40" s="251"/>
      <c r="O40" s="251"/>
      <c r="P40" s="251">
        <f t="shared" si="3"/>
        <v>0</v>
      </c>
      <c r="Q40" s="196"/>
    </row>
    <row r="41" spans="1:17" s="114" customFormat="1" ht="18">
      <c r="A41" s="210"/>
      <c r="B41" s="210"/>
      <c r="C41" s="209"/>
      <c r="D41" s="210"/>
      <c r="E41" s="209"/>
      <c r="F41" s="210"/>
      <c r="G41" s="715">
        <f t="shared" si="0"/>
        <v>3570.7000000000016</v>
      </c>
      <c r="H41" s="210">
        <f t="shared" si="4"/>
        <v>120</v>
      </c>
      <c r="I41" s="210"/>
      <c r="J41" s="210"/>
      <c r="K41" s="210"/>
      <c r="L41" s="210"/>
      <c r="M41" s="210"/>
      <c r="N41" s="251"/>
      <c r="O41" s="251"/>
      <c r="P41" s="251">
        <f t="shared" si="3"/>
        <v>0</v>
      </c>
      <c r="Q41" s="196"/>
    </row>
    <row r="42" spans="1:17" s="114" customFormat="1" ht="18">
      <c r="A42" s="210"/>
      <c r="B42" s="210"/>
      <c r="C42" s="209"/>
      <c r="D42" s="210"/>
      <c r="E42" s="209"/>
      <c r="F42" s="210"/>
      <c r="G42" s="715">
        <f t="shared" si="0"/>
        <v>3570.7000000000016</v>
      </c>
      <c r="H42" s="210">
        <f t="shared" si="4"/>
        <v>120</v>
      </c>
      <c r="I42" s="210"/>
      <c r="J42" s="210"/>
      <c r="K42" s="210"/>
      <c r="L42" s="210"/>
      <c r="M42" s="210"/>
      <c r="N42" s="251"/>
      <c r="O42" s="251"/>
      <c r="P42" s="251">
        <f t="shared" si="3"/>
        <v>0</v>
      </c>
      <c r="Q42" s="196"/>
    </row>
    <row r="43" spans="1:17" s="114" customFormat="1" ht="18">
      <c r="A43" s="210"/>
      <c r="B43" s="210"/>
      <c r="C43" s="209"/>
      <c r="D43" s="210"/>
      <c r="E43" s="209"/>
      <c r="F43" s="210"/>
      <c r="G43" s="715">
        <f t="shared" si="0"/>
        <v>3570.7000000000016</v>
      </c>
      <c r="H43" s="210">
        <f t="shared" si="4"/>
        <v>120</v>
      </c>
      <c r="I43" s="210"/>
      <c r="J43" s="210"/>
      <c r="K43" s="210"/>
      <c r="L43" s="210" t="str">
        <f t="shared" ref="L43:L60" si="5">IF(D21&gt;0,D21," ")</f>
        <v xml:space="preserve"> </v>
      </c>
      <c r="M43" s="210"/>
      <c r="N43" s="251"/>
      <c r="O43" s="251"/>
      <c r="P43" s="251">
        <f t="shared" si="3"/>
        <v>0</v>
      </c>
      <c r="Q43" s="196"/>
    </row>
    <row r="44" spans="1:17" s="114" customFormat="1" ht="18">
      <c r="A44" s="210"/>
      <c r="B44" s="210"/>
      <c r="C44" s="209"/>
      <c r="D44" s="210"/>
      <c r="E44" s="209"/>
      <c r="F44" s="210"/>
      <c r="G44" s="715">
        <f t="shared" si="0"/>
        <v>3570.7000000000016</v>
      </c>
      <c r="H44" s="210">
        <f t="shared" si="4"/>
        <v>120</v>
      </c>
      <c r="I44" s="210"/>
      <c r="J44" s="210"/>
      <c r="K44" s="210"/>
      <c r="L44" s="210" t="str">
        <f t="shared" si="5"/>
        <v xml:space="preserve"> </v>
      </c>
      <c r="M44" s="210"/>
      <c r="N44" s="251"/>
      <c r="O44" s="251"/>
      <c r="P44" s="251">
        <f t="shared" si="3"/>
        <v>0</v>
      </c>
      <c r="Q44" s="196"/>
    </row>
    <row r="45" spans="1:17" s="114" customFormat="1" ht="18">
      <c r="A45" s="210"/>
      <c r="B45" s="210"/>
      <c r="C45" s="209"/>
      <c r="D45" s="210"/>
      <c r="E45" s="209"/>
      <c r="F45" s="210"/>
      <c r="G45" s="715">
        <f t="shared" si="0"/>
        <v>3570.7000000000016</v>
      </c>
      <c r="H45" s="210">
        <f t="shared" si="4"/>
        <v>120</v>
      </c>
      <c r="I45" s="210"/>
      <c r="J45" s="210"/>
      <c r="K45" s="210"/>
      <c r="L45" s="210" t="str">
        <f t="shared" si="5"/>
        <v xml:space="preserve"> </v>
      </c>
      <c r="M45" s="210"/>
      <c r="N45" s="251"/>
      <c r="O45" s="251"/>
      <c r="P45" s="251">
        <f t="shared" si="3"/>
        <v>0</v>
      </c>
      <c r="Q45" s="196"/>
    </row>
    <row r="46" spans="1:17" s="114" customFormat="1" ht="18">
      <c r="A46" s="28"/>
      <c r="B46" s="28"/>
      <c r="C46" s="83"/>
      <c r="D46" s="28"/>
      <c r="E46" s="83"/>
      <c r="F46" s="28"/>
      <c r="G46" s="715">
        <f t="shared" si="0"/>
        <v>3570.7000000000016</v>
      </c>
      <c r="H46" s="210">
        <f t="shared" si="4"/>
        <v>120</v>
      </c>
      <c r="I46" s="49"/>
      <c r="J46" s="49"/>
      <c r="K46" s="28"/>
      <c r="L46" s="210" t="str">
        <f t="shared" si="5"/>
        <v xml:space="preserve"> </v>
      </c>
      <c r="M46" s="210"/>
      <c r="N46" s="251"/>
      <c r="O46" s="251"/>
      <c r="P46" s="251">
        <f t="shared" si="3"/>
        <v>0</v>
      </c>
      <c r="Q46" s="196"/>
    </row>
    <row r="47" spans="1:17" s="114" customFormat="1" ht="18">
      <c r="A47" s="28"/>
      <c r="B47" s="28"/>
      <c r="C47" s="83"/>
      <c r="D47" s="28"/>
      <c r="E47" s="83"/>
      <c r="F47" s="28"/>
      <c r="G47" s="715">
        <f t="shared" si="0"/>
        <v>3570.7000000000016</v>
      </c>
      <c r="H47" s="210">
        <f t="shared" si="4"/>
        <v>120</v>
      </c>
      <c r="I47" s="49"/>
      <c r="J47" s="49"/>
      <c r="K47" s="28"/>
      <c r="L47" s="210" t="str">
        <f t="shared" si="5"/>
        <v xml:space="preserve"> </v>
      </c>
      <c r="M47" s="210"/>
      <c r="N47" s="251"/>
      <c r="O47" s="251"/>
      <c r="P47" s="251">
        <f t="shared" si="3"/>
        <v>0</v>
      </c>
      <c r="Q47" s="196"/>
    </row>
    <row r="48" spans="1:17" s="114" customFormat="1" ht="18">
      <c r="A48" s="28"/>
      <c r="B48" s="28"/>
      <c r="C48" s="83"/>
      <c r="D48" s="28"/>
      <c r="E48" s="83"/>
      <c r="F48" s="28"/>
      <c r="G48" s="715">
        <f t="shared" si="0"/>
        <v>3570.7000000000016</v>
      </c>
      <c r="H48" s="210">
        <f t="shared" si="4"/>
        <v>120</v>
      </c>
      <c r="I48" s="49"/>
      <c r="J48" s="49"/>
      <c r="K48" s="28"/>
      <c r="L48" s="210" t="str">
        <f t="shared" si="5"/>
        <v xml:space="preserve"> </v>
      </c>
      <c r="M48" s="210"/>
      <c r="N48" s="251"/>
      <c r="O48" s="251"/>
      <c r="P48" s="251">
        <f t="shared" si="3"/>
        <v>0</v>
      </c>
      <c r="Q48" s="196"/>
    </row>
    <row r="49" spans="1:17" s="114" customFormat="1" ht="18">
      <c r="A49" s="28"/>
      <c r="B49" s="28"/>
      <c r="C49" s="83"/>
      <c r="D49" s="28"/>
      <c r="E49" s="83"/>
      <c r="F49" s="28"/>
      <c r="G49" s="715">
        <f t="shared" si="0"/>
        <v>3570.7000000000016</v>
      </c>
      <c r="H49" s="210">
        <f t="shared" si="4"/>
        <v>120</v>
      </c>
      <c r="I49" s="49"/>
      <c r="J49" s="49"/>
      <c r="K49" s="28"/>
      <c r="L49" s="210" t="str">
        <f t="shared" si="5"/>
        <v xml:space="preserve"> </v>
      </c>
      <c r="M49" s="210"/>
      <c r="N49" s="251"/>
      <c r="O49" s="251"/>
      <c r="P49" s="251">
        <f t="shared" si="3"/>
        <v>0</v>
      </c>
      <c r="Q49" s="196"/>
    </row>
    <row r="50" spans="1:17" s="114" customFormat="1" ht="18">
      <c r="A50" s="28"/>
      <c r="B50" s="28"/>
      <c r="C50" s="83"/>
      <c r="D50" s="28"/>
      <c r="E50" s="83"/>
      <c r="F50" s="28"/>
      <c r="G50" s="715">
        <f t="shared" si="0"/>
        <v>3570.7000000000016</v>
      </c>
      <c r="H50" s="210">
        <f t="shared" si="4"/>
        <v>120</v>
      </c>
      <c r="I50" s="49"/>
      <c r="J50" s="49"/>
      <c r="K50" s="28"/>
      <c r="L50" s="210" t="str">
        <f t="shared" si="5"/>
        <v xml:space="preserve"> </v>
      </c>
      <c r="M50" s="210"/>
      <c r="N50" s="251"/>
      <c r="O50" s="251"/>
      <c r="P50" s="251">
        <f t="shared" si="3"/>
        <v>0</v>
      </c>
      <c r="Q50" s="196"/>
    </row>
    <row r="51" spans="1:17" s="114" customFormat="1" ht="18">
      <c r="A51" s="28"/>
      <c r="B51" s="28"/>
      <c r="C51" s="83"/>
      <c r="D51" s="28"/>
      <c r="E51" s="83"/>
      <c r="F51" s="28"/>
      <c r="G51" s="715">
        <f t="shared" si="0"/>
        <v>3570.7000000000016</v>
      </c>
      <c r="H51" s="210">
        <f t="shared" si="4"/>
        <v>120</v>
      </c>
      <c r="I51" s="49"/>
      <c r="J51" s="49"/>
      <c r="K51" s="28"/>
      <c r="L51" s="210" t="str">
        <f t="shared" si="5"/>
        <v xml:space="preserve"> </v>
      </c>
      <c r="M51" s="210"/>
      <c r="N51" s="251"/>
      <c r="O51" s="251"/>
      <c r="P51" s="251">
        <f t="shared" si="3"/>
        <v>0</v>
      </c>
      <c r="Q51" s="196"/>
    </row>
    <row r="52" spans="1:17" s="114" customFormat="1" ht="18">
      <c r="A52" s="28"/>
      <c r="B52" s="28"/>
      <c r="C52" s="83"/>
      <c r="D52" s="28"/>
      <c r="E52" s="83"/>
      <c r="F52" s="28"/>
      <c r="G52" s="715">
        <f t="shared" si="0"/>
        <v>3570.7000000000016</v>
      </c>
      <c r="H52" s="210">
        <f t="shared" si="4"/>
        <v>120</v>
      </c>
      <c r="I52" s="49"/>
      <c r="J52" s="49"/>
      <c r="K52" s="28"/>
      <c r="L52" s="210" t="str">
        <f t="shared" si="5"/>
        <v xml:space="preserve"> </v>
      </c>
      <c r="M52" s="210"/>
      <c r="N52" s="251"/>
      <c r="O52" s="251"/>
      <c r="P52" s="251">
        <f t="shared" si="3"/>
        <v>0</v>
      </c>
      <c r="Q52" s="196"/>
    </row>
    <row r="53" spans="1:17" s="114" customFormat="1" ht="18">
      <c r="A53" s="28"/>
      <c r="B53" s="28"/>
      <c r="C53" s="83"/>
      <c r="D53" s="28"/>
      <c r="E53" s="83"/>
      <c r="F53" s="28"/>
      <c r="G53" s="715">
        <f t="shared" si="0"/>
        <v>3570.7000000000016</v>
      </c>
      <c r="H53" s="210">
        <f t="shared" si="4"/>
        <v>120</v>
      </c>
      <c r="I53" s="49"/>
      <c r="J53" s="49"/>
      <c r="K53" s="28"/>
      <c r="L53" s="210" t="str">
        <f t="shared" si="5"/>
        <v xml:space="preserve"> </v>
      </c>
      <c r="M53" s="210"/>
      <c r="N53" s="251"/>
      <c r="O53" s="251"/>
      <c r="P53" s="251">
        <f t="shared" si="3"/>
        <v>0</v>
      </c>
      <c r="Q53" s="196"/>
    </row>
    <row r="54" spans="1:17" s="114" customFormat="1" ht="18">
      <c r="A54" s="28"/>
      <c r="B54" s="28"/>
      <c r="C54" s="83"/>
      <c r="D54" s="28"/>
      <c r="E54" s="83"/>
      <c r="F54" s="28"/>
      <c r="G54" s="715">
        <f t="shared" si="0"/>
        <v>3570.7000000000016</v>
      </c>
      <c r="H54" s="49">
        <f t="shared" si="4"/>
        <v>120</v>
      </c>
      <c r="I54" s="49"/>
      <c r="J54" s="49"/>
      <c r="K54" s="28"/>
      <c r="L54" s="210" t="str">
        <f t="shared" si="5"/>
        <v xml:space="preserve"> </v>
      </c>
      <c r="M54" s="210"/>
      <c r="N54" s="251"/>
      <c r="O54" s="251"/>
      <c r="P54" s="251">
        <f t="shared" si="3"/>
        <v>0</v>
      </c>
      <c r="Q54" s="196"/>
    </row>
    <row r="55" spans="1:17" s="114" customFormat="1" ht="18">
      <c r="A55" s="28"/>
      <c r="B55" s="28"/>
      <c r="C55" s="83"/>
      <c r="D55" s="28"/>
      <c r="E55" s="83"/>
      <c r="F55" s="28"/>
      <c r="G55" s="715">
        <f t="shared" si="0"/>
        <v>3570.7000000000016</v>
      </c>
      <c r="H55" s="49">
        <f t="shared" si="4"/>
        <v>120</v>
      </c>
      <c r="I55" s="49"/>
      <c r="J55" s="49"/>
      <c r="K55" s="28"/>
      <c r="L55" s="210" t="str">
        <f t="shared" si="5"/>
        <v xml:space="preserve"> </v>
      </c>
      <c r="M55" s="210"/>
      <c r="N55" s="251"/>
      <c r="O55" s="251"/>
      <c r="P55" s="251">
        <f t="shared" si="3"/>
        <v>0</v>
      </c>
      <c r="Q55" s="196"/>
    </row>
    <row r="56" spans="1:17" s="114" customFormat="1" ht="18">
      <c r="A56" s="28"/>
      <c r="B56" s="28"/>
      <c r="C56" s="83"/>
      <c r="D56" s="28"/>
      <c r="E56" s="83"/>
      <c r="F56" s="28"/>
      <c r="G56" s="715">
        <f t="shared" si="0"/>
        <v>3570.7000000000016</v>
      </c>
      <c r="H56" s="49">
        <f t="shared" si="4"/>
        <v>120</v>
      </c>
      <c r="I56" s="49"/>
      <c r="J56" s="49"/>
      <c r="K56" s="28"/>
      <c r="L56" s="210" t="str">
        <f t="shared" si="5"/>
        <v xml:space="preserve"> </v>
      </c>
      <c r="M56" s="210"/>
      <c r="N56" s="251"/>
      <c r="O56" s="251"/>
      <c r="P56" s="251">
        <f t="shared" si="3"/>
        <v>0</v>
      </c>
      <c r="Q56" s="196"/>
    </row>
    <row r="57" spans="1:17" s="114" customFormat="1" ht="18">
      <c r="A57" s="28"/>
      <c r="B57" s="28"/>
      <c r="C57" s="83"/>
      <c r="D57" s="28"/>
      <c r="E57" s="83"/>
      <c r="F57" s="28"/>
      <c r="G57" s="715">
        <f t="shared" si="0"/>
        <v>3570.7000000000016</v>
      </c>
      <c r="H57" s="49">
        <f t="shared" si="4"/>
        <v>120</v>
      </c>
      <c r="I57" s="49"/>
      <c r="J57" s="49"/>
      <c r="K57" s="28"/>
      <c r="L57" s="210" t="str">
        <f t="shared" si="5"/>
        <v xml:space="preserve"> </v>
      </c>
      <c r="M57" s="210"/>
      <c r="N57" s="251"/>
      <c r="O57" s="251"/>
      <c r="P57" s="251">
        <f t="shared" si="3"/>
        <v>0</v>
      </c>
      <c r="Q57" s="196"/>
    </row>
    <row r="58" spans="1:17" s="114" customFormat="1" ht="18">
      <c r="A58" s="28"/>
      <c r="B58" s="28"/>
      <c r="C58" s="83"/>
      <c r="D58" s="28"/>
      <c r="E58" s="83"/>
      <c r="F58" s="28"/>
      <c r="G58" s="715">
        <f t="shared" si="0"/>
        <v>3570.7000000000016</v>
      </c>
      <c r="H58" s="49">
        <f t="shared" si="4"/>
        <v>120</v>
      </c>
      <c r="I58" s="49"/>
      <c r="J58" s="49"/>
      <c r="K58" s="28"/>
      <c r="L58" s="210" t="str">
        <f t="shared" si="5"/>
        <v xml:space="preserve"> </v>
      </c>
      <c r="M58" s="210"/>
      <c r="N58" s="251"/>
      <c r="O58" s="251"/>
      <c r="P58" s="251">
        <f t="shared" si="3"/>
        <v>0</v>
      </c>
      <c r="Q58" s="196"/>
    </row>
    <row r="59" spans="1:17" s="114" customFormat="1" ht="18">
      <c r="A59" s="28"/>
      <c r="B59" s="28"/>
      <c r="C59" s="83"/>
      <c r="D59" s="28"/>
      <c r="E59" s="83"/>
      <c r="F59" s="28"/>
      <c r="G59" s="715">
        <f t="shared" si="0"/>
        <v>3570.7000000000016</v>
      </c>
      <c r="H59" s="49">
        <f t="shared" si="4"/>
        <v>120</v>
      </c>
      <c r="I59" s="49"/>
      <c r="J59" s="49"/>
      <c r="K59" s="28"/>
      <c r="L59" s="210" t="str">
        <f t="shared" si="5"/>
        <v xml:space="preserve"> </v>
      </c>
      <c r="M59" s="210"/>
      <c r="N59" s="251"/>
      <c r="O59" s="251"/>
      <c r="P59" s="251">
        <f t="shared" si="3"/>
        <v>0</v>
      </c>
      <c r="Q59" s="196"/>
    </row>
    <row r="60" spans="1:17" s="114" customFormat="1" ht="18">
      <c r="A60" s="28"/>
      <c r="B60" s="28"/>
      <c r="C60" s="83"/>
      <c r="D60" s="28"/>
      <c r="E60" s="83"/>
      <c r="F60" s="28"/>
      <c r="G60" s="715">
        <f t="shared" si="0"/>
        <v>3570.7000000000016</v>
      </c>
      <c r="H60" s="49">
        <f t="shared" si="4"/>
        <v>120</v>
      </c>
      <c r="I60" s="49"/>
      <c r="J60" s="49"/>
      <c r="K60" s="28"/>
      <c r="L60" s="210" t="str">
        <f t="shared" si="5"/>
        <v xml:space="preserve"> </v>
      </c>
      <c r="M60" s="210"/>
      <c r="N60" s="251"/>
      <c r="O60" s="251"/>
      <c r="P60" s="251">
        <f t="shared" si="3"/>
        <v>0</v>
      </c>
      <c r="Q60" s="196"/>
    </row>
    <row r="61" spans="1:17" s="114" customFormat="1" ht="18">
      <c r="A61" s="28"/>
      <c r="B61" s="28"/>
      <c r="C61" s="83"/>
      <c r="D61" s="28"/>
      <c r="E61" s="83"/>
      <c r="F61" s="28"/>
      <c r="G61" s="715">
        <f t="shared" si="0"/>
        <v>3570.7000000000016</v>
      </c>
      <c r="H61" s="49">
        <f t="shared" si="4"/>
        <v>120</v>
      </c>
      <c r="I61" s="49"/>
      <c r="J61" s="49"/>
      <c r="K61" s="28"/>
      <c r="L61" s="210"/>
      <c r="M61" s="210"/>
      <c r="N61" s="251"/>
      <c r="O61" s="251"/>
      <c r="P61" s="251">
        <f t="shared" si="3"/>
        <v>0</v>
      </c>
      <c r="Q61" s="196"/>
    </row>
    <row r="62" spans="1:17" s="114" customFormat="1" ht="18">
      <c r="A62" s="28"/>
      <c r="B62" s="28"/>
      <c r="C62" s="83"/>
      <c r="D62" s="28"/>
      <c r="E62" s="83"/>
      <c r="F62" s="28"/>
      <c r="G62" s="715">
        <f t="shared" si="0"/>
        <v>3570.7000000000016</v>
      </c>
      <c r="H62" s="49">
        <f t="shared" si="4"/>
        <v>120</v>
      </c>
      <c r="I62" s="49"/>
      <c r="J62" s="49"/>
      <c r="K62" s="28"/>
      <c r="L62" s="210" t="str">
        <f t="shared" ref="L62:L93" si="6">IF(D40&gt;0,D40," ")</f>
        <v xml:space="preserve"> </v>
      </c>
      <c r="M62" s="210"/>
      <c r="N62" s="251"/>
      <c r="O62" s="251"/>
      <c r="P62" s="251">
        <f t="shared" si="3"/>
        <v>0</v>
      </c>
      <c r="Q62" s="196"/>
    </row>
    <row r="63" spans="1:17" s="114" customFormat="1" ht="18">
      <c r="A63" s="28"/>
      <c r="B63" s="28"/>
      <c r="C63" s="83"/>
      <c r="D63" s="28"/>
      <c r="E63" s="83"/>
      <c r="F63" s="28"/>
      <c r="G63" s="715">
        <f t="shared" si="0"/>
        <v>3570.7000000000016</v>
      </c>
      <c r="H63" s="49">
        <f t="shared" si="4"/>
        <v>120</v>
      </c>
      <c r="I63" s="49"/>
      <c r="J63" s="49"/>
      <c r="K63" s="28"/>
      <c r="L63" s="210" t="str">
        <f t="shared" si="6"/>
        <v xml:space="preserve"> </v>
      </c>
      <c r="M63" s="210"/>
      <c r="N63" s="251"/>
      <c r="O63" s="251"/>
      <c r="P63" s="251">
        <f t="shared" si="3"/>
        <v>0</v>
      </c>
      <c r="Q63" s="196"/>
    </row>
    <row r="64" spans="1:17" s="114" customFormat="1" ht="18">
      <c r="A64" s="28"/>
      <c r="B64" s="28"/>
      <c r="C64" s="83"/>
      <c r="D64" s="28"/>
      <c r="E64" s="83"/>
      <c r="F64" s="28"/>
      <c r="G64" s="715">
        <f t="shared" si="0"/>
        <v>3570.7000000000016</v>
      </c>
      <c r="H64" s="49">
        <f t="shared" si="4"/>
        <v>120</v>
      </c>
      <c r="I64" s="49"/>
      <c r="J64" s="49"/>
      <c r="K64" s="28"/>
      <c r="L64" s="210" t="str">
        <f t="shared" si="6"/>
        <v xml:space="preserve"> </v>
      </c>
      <c r="M64" s="210"/>
      <c r="N64" s="251"/>
      <c r="O64" s="251"/>
      <c r="P64" s="251">
        <f t="shared" ref="P64:P95" si="7">O64*G42</f>
        <v>0</v>
      </c>
      <c r="Q64" s="196"/>
    </row>
    <row r="65" spans="1:17" s="114" customFormat="1" ht="18">
      <c r="A65" s="28"/>
      <c r="B65" s="28"/>
      <c r="C65" s="83"/>
      <c r="D65" s="28"/>
      <c r="E65" s="83"/>
      <c r="F65" s="28"/>
      <c r="G65" s="715">
        <f t="shared" si="0"/>
        <v>3570.7000000000016</v>
      </c>
      <c r="H65" s="49">
        <f t="shared" si="4"/>
        <v>120</v>
      </c>
      <c r="I65" s="49"/>
      <c r="J65" s="49"/>
      <c r="K65" s="28"/>
      <c r="L65" s="210" t="str">
        <f t="shared" si="6"/>
        <v xml:space="preserve"> </v>
      </c>
      <c r="M65" s="210"/>
      <c r="N65" s="251"/>
      <c r="O65" s="251"/>
      <c r="P65" s="251">
        <f t="shared" si="7"/>
        <v>0</v>
      </c>
      <c r="Q65" s="196"/>
    </row>
    <row r="66" spans="1:17" s="114" customFormat="1" ht="18">
      <c r="A66" s="28"/>
      <c r="B66" s="28"/>
      <c r="C66" s="83"/>
      <c r="D66" s="28"/>
      <c r="E66" s="83"/>
      <c r="F66" s="28"/>
      <c r="G66" s="715">
        <f t="shared" si="0"/>
        <v>3570.7000000000016</v>
      </c>
      <c r="H66" s="49">
        <f t="shared" si="4"/>
        <v>120</v>
      </c>
      <c r="I66" s="49"/>
      <c r="J66" s="49"/>
      <c r="K66" s="28"/>
      <c r="L66" s="210" t="str">
        <f t="shared" si="6"/>
        <v xml:space="preserve"> </v>
      </c>
      <c r="M66" s="210"/>
      <c r="N66" s="251"/>
      <c r="O66" s="251"/>
      <c r="P66" s="251">
        <f t="shared" si="7"/>
        <v>0</v>
      </c>
      <c r="Q66" s="196"/>
    </row>
    <row r="67" spans="1:17" s="114" customFormat="1" ht="18">
      <c r="A67" s="28"/>
      <c r="B67" s="28"/>
      <c r="C67" s="83"/>
      <c r="D67" s="28"/>
      <c r="E67" s="83"/>
      <c r="F67" s="28"/>
      <c r="G67" s="715">
        <f t="shared" si="0"/>
        <v>3570.7000000000016</v>
      </c>
      <c r="H67" s="49">
        <f t="shared" si="4"/>
        <v>120</v>
      </c>
      <c r="I67" s="49"/>
      <c r="J67" s="49"/>
      <c r="K67" s="28"/>
      <c r="L67" s="210" t="str">
        <f t="shared" si="6"/>
        <v xml:space="preserve"> </v>
      </c>
      <c r="M67" s="210"/>
      <c r="N67" s="251"/>
      <c r="O67" s="251"/>
      <c r="P67" s="251">
        <f t="shared" si="7"/>
        <v>0</v>
      </c>
      <c r="Q67" s="196"/>
    </row>
    <row r="68" spans="1:17" ht="18">
      <c r="A68" s="28"/>
      <c r="B68" s="28"/>
      <c r="C68" s="83"/>
      <c r="D68" s="28"/>
      <c r="E68" s="83"/>
      <c r="F68" s="28"/>
      <c r="G68" s="715">
        <f t="shared" si="0"/>
        <v>3570.7000000000016</v>
      </c>
      <c r="H68" s="49">
        <f t="shared" si="4"/>
        <v>120</v>
      </c>
      <c r="I68" s="49"/>
      <c r="J68" s="49"/>
      <c r="K68" s="28"/>
      <c r="L68" s="49" t="str">
        <f t="shared" si="6"/>
        <v xml:space="preserve"> </v>
      </c>
      <c r="M68" s="28"/>
      <c r="N68" s="76"/>
      <c r="O68" s="76"/>
      <c r="P68" s="98">
        <f t="shared" si="7"/>
        <v>0</v>
      </c>
      <c r="Q68" s="66"/>
    </row>
    <row r="69" spans="1:17" ht="18">
      <c r="A69" s="28"/>
      <c r="B69" s="28"/>
      <c r="C69" s="83"/>
      <c r="D69" s="28"/>
      <c r="E69" s="83"/>
      <c r="F69" s="28"/>
      <c r="G69" s="715">
        <f t="shared" si="0"/>
        <v>3570.7000000000016</v>
      </c>
      <c r="H69" s="49">
        <f t="shared" si="4"/>
        <v>120</v>
      </c>
      <c r="I69" s="49"/>
      <c r="J69" s="49"/>
      <c r="K69" s="28"/>
      <c r="L69" s="49" t="str">
        <f t="shared" si="6"/>
        <v xml:space="preserve"> </v>
      </c>
      <c r="M69" s="28"/>
      <c r="N69" s="76"/>
      <c r="O69" s="76"/>
      <c r="P69" s="98">
        <f t="shared" si="7"/>
        <v>0</v>
      </c>
      <c r="Q69" s="66"/>
    </row>
    <row r="70" spans="1:17" ht="18">
      <c r="A70" s="28"/>
      <c r="B70" s="28"/>
      <c r="C70" s="83"/>
      <c r="D70" s="28"/>
      <c r="E70" s="83"/>
      <c r="F70" s="28"/>
      <c r="G70" s="715">
        <f t="shared" si="0"/>
        <v>3570.7000000000016</v>
      </c>
      <c r="H70" s="49">
        <f t="shared" si="4"/>
        <v>120</v>
      </c>
      <c r="I70" s="49"/>
      <c r="J70" s="49"/>
      <c r="K70" s="28"/>
      <c r="L70" s="49" t="str">
        <f t="shared" si="6"/>
        <v xml:space="preserve"> </v>
      </c>
      <c r="M70" s="28"/>
      <c r="N70" s="76"/>
      <c r="O70" s="76"/>
      <c r="P70" s="98">
        <f t="shared" si="7"/>
        <v>0</v>
      </c>
      <c r="Q70" s="66"/>
    </row>
    <row r="71" spans="1:17" ht="18">
      <c r="A71" s="28"/>
      <c r="B71" s="28"/>
      <c r="C71" s="83"/>
      <c r="D71" s="28"/>
      <c r="E71" s="83"/>
      <c r="F71" s="28"/>
      <c r="G71" s="715">
        <f t="shared" si="0"/>
        <v>3570.7000000000016</v>
      </c>
      <c r="H71" s="49">
        <f t="shared" si="4"/>
        <v>120</v>
      </c>
      <c r="I71" s="49"/>
      <c r="J71" s="49"/>
      <c r="K71" s="28"/>
      <c r="L71" s="49" t="str">
        <f t="shared" si="6"/>
        <v xml:space="preserve"> </v>
      </c>
      <c r="M71" s="28"/>
      <c r="N71" s="76"/>
      <c r="O71" s="76"/>
      <c r="P71" s="98">
        <f t="shared" si="7"/>
        <v>0</v>
      </c>
      <c r="Q71" s="66"/>
    </row>
    <row r="72" spans="1:17" ht="18">
      <c r="A72" s="28"/>
      <c r="B72" s="28"/>
      <c r="C72" s="83"/>
      <c r="D72" s="28"/>
      <c r="E72" s="83"/>
      <c r="F72" s="28"/>
      <c r="G72" s="715">
        <f t="shared" si="0"/>
        <v>3570.7000000000016</v>
      </c>
      <c r="H72" s="49">
        <f t="shared" ref="G72:H135" si="8">H71-F72+D72</f>
        <v>120</v>
      </c>
      <c r="I72" s="49"/>
      <c r="J72" s="49"/>
      <c r="K72" s="28"/>
      <c r="L72" s="49" t="str">
        <f t="shared" si="6"/>
        <v xml:space="preserve"> </v>
      </c>
      <c r="M72" s="28"/>
      <c r="N72" s="76"/>
      <c r="O72" s="76"/>
      <c r="P72" s="98">
        <f t="shared" si="7"/>
        <v>0</v>
      </c>
      <c r="Q72" s="66"/>
    </row>
    <row r="73" spans="1:17" ht="18">
      <c r="A73" s="28"/>
      <c r="B73" s="28"/>
      <c r="C73" s="83"/>
      <c r="D73" s="28"/>
      <c r="E73" s="83"/>
      <c r="F73" s="28"/>
      <c r="G73" s="713">
        <f t="shared" si="8"/>
        <v>3570.7000000000016</v>
      </c>
      <c r="H73" s="49">
        <f t="shared" si="8"/>
        <v>120</v>
      </c>
      <c r="I73" s="49"/>
      <c r="J73" s="49"/>
      <c r="K73" s="28"/>
      <c r="L73" s="49" t="str">
        <f t="shared" si="6"/>
        <v xml:space="preserve"> </v>
      </c>
      <c r="M73" s="28"/>
      <c r="N73" s="76"/>
      <c r="O73" s="76"/>
      <c r="P73" s="98">
        <f t="shared" si="7"/>
        <v>0</v>
      </c>
      <c r="Q73" s="66"/>
    </row>
    <row r="74" spans="1:17" ht="18">
      <c r="A74" s="28"/>
      <c r="B74" s="28"/>
      <c r="C74" s="83"/>
      <c r="D74" s="28"/>
      <c r="E74" s="83"/>
      <c r="F74" s="28"/>
      <c r="G74" s="713">
        <f t="shared" si="8"/>
        <v>3570.7000000000016</v>
      </c>
      <c r="H74" s="49">
        <f t="shared" si="8"/>
        <v>120</v>
      </c>
      <c r="I74" s="49"/>
      <c r="J74" s="49"/>
      <c r="K74" s="28"/>
      <c r="L74" s="49" t="str">
        <f t="shared" si="6"/>
        <v xml:space="preserve"> </v>
      </c>
      <c r="M74" s="28"/>
      <c r="N74" s="76"/>
      <c r="O74" s="76"/>
      <c r="P74" s="98">
        <f t="shared" si="7"/>
        <v>0</v>
      </c>
      <c r="Q74" s="66"/>
    </row>
    <row r="75" spans="1:17" ht="18">
      <c r="A75" s="28"/>
      <c r="B75" s="28"/>
      <c r="C75" s="83"/>
      <c r="D75" s="28"/>
      <c r="E75" s="83"/>
      <c r="F75" s="28"/>
      <c r="G75" s="713">
        <f t="shared" si="8"/>
        <v>3570.7000000000016</v>
      </c>
      <c r="H75" s="49">
        <f t="shared" si="8"/>
        <v>120</v>
      </c>
      <c r="I75" s="49"/>
      <c r="J75" s="49"/>
      <c r="K75" s="28"/>
      <c r="L75" s="49" t="str">
        <f t="shared" si="6"/>
        <v xml:space="preserve"> </v>
      </c>
      <c r="M75" s="28"/>
      <c r="N75" s="76"/>
      <c r="O75" s="76"/>
      <c r="P75" s="98">
        <f t="shared" si="7"/>
        <v>0</v>
      </c>
      <c r="Q75" s="66"/>
    </row>
    <row r="76" spans="1:17" ht="18">
      <c r="A76" s="28"/>
      <c r="B76" s="28"/>
      <c r="C76" s="83"/>
      <c r="D76" s="28"/>
      <c r="E76" s="83"/>
      <c r="F76" s="28"/>
      <c r="G76" s="713">
        <f t="shared" si="8"/>
        <v>3570.7000000000016</v>
      </c>
      <c r="H76" s="49">
        <f t="shared" si="8"/>
        <v>120</v>
      </c>
      <c r="I76" s="49"/>
      <c r="J76" s="49"/>
      <c r="K76" s="28"/>
      <c r="L76" s="49" t="str">
        <f t="shared" si="6"/>
        <v xml:space="preserve"> </v>
      </c>
      <c r="M76" s="28"/>
      <c r="N76" s="76"/>
      <c r="O76" s="76"/>
      <c r="P76" s="98">
        <f t="shared" si="7"/>
        <v>0</v>
      </c>
      <c r="Q76" s="66"/>
    </row>
    <row r="77" spans="1:17" ht="18">
      <c r="A77" s="28"/>
      <c r="B77" s="28"/>
      <c r="C77" s="83"/>
      <c r="D77" s="28"/>
      <c r="E77" s="83"/>
      <c r="F77" s="28"/>
      <c r="G77" s="713">
        <f t="shared" si="8"/>
        <v>3570.7000000000016</v>
      </c>
      <c r="H77" s="49">
        <f t="shared" si="8"/>
        <v>120</v>
      </c>
      <c r="I77" s="49"/>
      <c r="J77" s="49"/>
      <c r="K77" s="28"/>
      <c r="L77" s="49" t="str">
        <f t="shared" si="6"/>
        <v xml:space="preserve"> </v>
      </c>
      <c r="M77" s="28"/>
      <c r="N77" s="76"/>
      <c r="O77" s="76"/>
      <c r="P77" s="98">
        <f t="shared" si="7"/>
        <v>0</v>
      </c>
      <c r="Q77" s="66"/>
    </row>
    <row r="78" spans="1:17" ht="18">
      <c r="A78" s="28"/>
      <c r="B78" s="28"/>
      <c r="C78" s="83"/>
      <c r="D78" s="28"/>
      <c r="E78" s="83"/>
      <c r="F78" s="28"/>
      <c r="G78" s="713">
        <f t="shared" si="8"/>
        <v>3570.7000000000016</v>
      </c>
      <c r="H78" s="49">
        <f t="shared" si="8"/>
        <v>120</v>
      </c>
      <c r="I78" s="49"/>
      <c r="J78" s="49"/>
      <c r="K78" s="28"/>
      <c r="L78" s="49" t="str">
        <f t="shared" si="6"/>
        <v xml:space="preserve"> </v>
      </c>
      <c r="M78" s="28"/>
      <c r="N78" s="76"/>
      <c r="O78" s="76"/>
      <c r="P78" s="98">
        <f t="shared" si="7"/>
        <v>0</v>
      </c>
      <c r="Q78" s="66"/>
    </row>
    <row r="79" spans="1:17" ht="18">
      <c r="A79" s="28"/>
      <c r="B79" s="28"/>
      <c r="C79" s="83"/>
      <c r="D79" s="28"/>
      <c r="E79" s="83"/>
      <c r="F79" s="28"/>
      <c r="G79" s="713">
        <f t="shared" si="8"/>
        <v>3570.7000000000016</v>
      </c>
      <c r="H79" s="49">
        <f t="shared" si="8"/>
        <v>120</v>
      </c>
      <c r="I79" s="49"/>
      <c r="J79" s="49"/>
      <c r="K79" s="28"/>
      <c r="L79" s="49" t="str">
        <f t="shared" si="6"/>
        <v xml:space="preserve"> </v>
      </c>
      <c r="M79" s="28"/>
      <c r="N79" s="76"/>
      <c r="O79" s="76"/>
      <c r="P79" s="98">
        <f t="shared" si="7"/>
        <v>0</v>
      </c>
      <c r="Q79" s="66"/>
    </row>
    <row r="80" spans="1:17" ht="18">
      <c r="A80" s="28"/>
      <c r="B80" s="28"/>
      <c r="C80" s="83"/>
      <c r="D80" s="28"/>
      <c r="E80" s="83"/>
      <c r="F80" s="28"/>
      <c r="G80" s="713">
        <f t="shared" si="8"/>
        <v>3570.7000000000016</v>
      </c>
      <c r="H80" s="49">
        <f t="shared" si="8"/>
        <v>120</v>
      </c>
      <c r="I80" s="49"/>
      <c r="J80" s="49"/>
      <c r="K80" s="28"/>
      <c r="L80" s="49" t="str">
        <f t="shared" si="6"/>
        <v xml:space="preserve"> </v>
      </c>
      <c r="M80" s="28"/>
      <c r="N80" s="76"/>
      <c r="O80" s="76"/>
      <c r="P80" s="98">
        <f t="shared" si="7"/>
        <v>0</v>
      </c>
      <c r="Q80" s="66"/>
    </row>
    <row r="81" spans="1:17" ht="18">
      <c r="A81" s="28"/>
      <c r="B81" s="28"/>
      <c r="C81" s="83"/>
      <c r="D81" s="28"/>
      <c r="E81" s="83"/>
      <c r="F81" s="28"/>
      <c r="G81" s="713">
        <f t="shared" si="8"/>
        <v>3570.7000000000016</v>
      </c>
      <c r="H81" s="49">
        <f t="shared" si="8"/>
        <v>120</v>
      </c>
      <c r="I81" s="49"/>
      <c r="J81" s="49"/>
      <c r="K81" s="28"/>
      <c r="L81" s="49" t="str">
        <f t="shared" si="6"/>
        <v xml:space="preserve"> </v>
      </c>
      <c r="M81" s="28"/>
      <c r="N81" s="76"/>
      <c r="O81" s="76"/>
      <c r="P81" s="98">
        <f t="shared" si="7"/>
        <v>0</v>
      </c>
      <c r="Q81" s="66"/>
    </row>
    <row r="82" spans="1:17" ht="18">
      <c r="A82" s="28"/>
      <c r="B82" s="28"/>
      <c r="C82" s="83"/>
      <c r="D82" s="28"/>
      <c r="E82" s="83"/>
      <c r="F82" s="28"/>
      <c r="G82" s="713">
        <f t="shared" si="8"/>
        <v>3570.7000000000016</v>
      </c>
      <c r="H82" s="49">
        <f t="shared" si="8"/>
        <v>120</v>
      </c>
      <c r="I82" s="49"/>
      <c r="J82" s="49"/>
      <c r="K82" s="28"/>
      <c r="L82" s="49" t="str">
        <f t="shared" si="6"/>
        <v xml:space="preserve"> </v>
      </c>
      <c r="M82" s="28"/>
      <c r="N82" s="76"/>
      <c r="O82" s="76"/>
      <c r="P82" s="98">
        <f t="shared" si="7"/>
        <v>0</v>
      </c>
      <c r="Q82" s="66"/>
    </row>
    <row r="83" spans="1:17" ht="18">
      <c r="A83" s="28"/>
      <c r="B83" s="28"/>
      <c r="C83" s="83"/>
      <c r="D83" s="28"/>
      <c r="E83" s="83"/>
      <c r="F83" s="28"/>
      <c r="G83" s="713">
        <f t="shared" si="8"/>
        <v>3570.7000000000016</v>
      </c>
      <c r="H83" s="49">
        <f t="shared" si="8"/>
        <v>120</v>
      </c>
      <c r="I83" s="49"/>
      <c r="J83" s="49"/>
      <c r="K83" s="28"/>
      <c r="L83" s="49" t="str">
        <f t="shared" si="6"/>
        <v xml:space="preserve"> </v>
      </c>
      <c r="M83" s="28"/>
      <c r="N83" s="76"/>
      <c r="O83" s="76"/>
      <c r="P83" s="98">
        <f t="shared" si="7"/>
        <v>0</v>
      </c>
      <c r="Q83" s="66"/>
    </row>
    <row r="84" spans="1:17" ht="18">
      <c r="A84" s="28"/>
      <c r="B84" s="28"/>
      <c r="C84" s="83"/>
      <c r="D84" s="28"/>
      <c r="E84" s="83"/>
      <c r="F84" s="28"/>
      <c r="G84" s="713">
        <f t="shared" si="8"/>
        <v>3570.7000000000016</v>
      </c>
      <c r="H84" s="49">
        <f t="shared" si="8"/>
        <v>120</v>
      </c>
      <c r="I84" s="49"/>
      <c r="J84" s="49"/>
      <c r="K84" s="28"/>
      <c r="L84" s="49" t="str">
        <f t="shared" si="6"/>
        <v xml:space="preserve"> </v>
      </c>
      <c r="M84" s="28"/>
      <c r="N84" s="76"/>
      <c r="O84" s="76"/>
      <c r="P84" s="98">
        <f t="shared" si="7"/>
        <v>0</v>
      </c>
      <c r="Q84" s="66"/>
    </row>
    <row r="85" spans="1:17" ht="18">
      <c r="A85" s="28"/>
      <c r="B85" s="28"/>
      <c r="C85" s="83"/>
      <c r="D85" s="28"/>
      <c r="E85" s="83"/>
      <c r="F85" s="28"/>
      <c r="G85" s="713">
        <f t="shared" si="8"/>
        <v>3570.7000000000016</v>
      </c>
      <c r="H85" s="49">
        <f t="shared" si="8"/>
        <v>120</v>
      </c>
      <c r="I85" s="49"/>
      <c r="J85" s="49"/>
      <c r="K85" s="28"/>
      <c r="L85" s="49" t="str">
        <f t="shared" si="6"/>
        <v xml:space="preserve"> </v>
      </c>
      <c r="M85" s="28"/>
      <c r="N85" s="76"/>
      <c r="O85" s="76"/>
      <c r="P85" s="98">
        <f t="shared" si="7"/>
        <v>0</v>
      </c>
      <c r="Q85" s="66"/>
    </row>
    <row r="86" spans="1:17" ht="18">
      <c r="A86" s="28"/>
      <c r="B86" s="28"/>
      <c r="C86" s="83"/>
      <c r="D86" s="28"/>
      <c r="E86" s="83"/>
      <c r="F86" s="28"/>
      <c r="G86" s="713">
        <f t="shared" si="8"/>
        <v>3570.7000000000016</v>
      </c>
      <c r="H86" s="49">
        <f t="shared" si="8"/>
        <v>120</v>
      </c>
      <c r="I86" s="49"/>
      <c r="J86" s="49"/>
      <c r="K86" s="28"/>
      <c r="L86" s="49" t="str">
        <f t="shared" si="6"/>
        <v xml:space="preserve"> </v>
      </c>
      <c r="M86" s="28"/>
      <c r="N86" s="76"/>
      <c r="O86" s="76"/>
      <c r="P86" s="98">
        <f t="shared" si="7"/>
        <v>0</v>
      </c>
      <c r="Q86" s="66"/>
    </row>
    <row r="87" spans="1:17" ht="18">
      <c r="A87" s="28"/>
      <c r="B87" s="28"/>
      <c r="C87" s="83"/>
      <c r="D87" s="28"/>
      <c r="E87" s="83"/>
      <c r="F87" s="28"/>
      <c r="G87" s="713">
        <f t="shared" si="8"/>
        <v>3570.7000000000016</v>
      </c>
      <c r="H87" s="49">
        <f t="shared" si="8"/>
        <v>120</v>
      </c>
      <c r="I87" s="49"/>
      <c r="J87" s="49"/>
      <c r="K87" s="28"/>
      <c r="L87" s="49" t="str">
        <f t="shared" si="6"/>
        <v xml:space="preserve"> </v>
      </c>
      <c r="M87" s="28"/>
      <c r="N87" s="76"/>
      <c r="O87" s="76"/>
      <c r="P87" s="98">
        <f t="shared" si="7"/>
        <v>0</v>
      </c>
      <c r="Q87" s="66"/>
    </row>
    <row r="88" spans="1:17" ht="18">
      <c r="A88" s="28"/>
      <c r="B88" s="28"/>
      <c r="C88" s="83"/>
      <c r="D88" s="28"/>
      <c r="E88" s="83"/>
      <c r="F88" s="28"/>
      <c r="G88" s="713">
        <f t="shared" si="8"/>
        <v>3570.7000000000016</v>
      </c>
      <c r="H88" s="49">
        <f t="shared" si="8"/>
        <v>120</v>
      </c>
      <c r="I88" s="49"/>
      <c r="J88" s="49"/>
      <c r="K88" s="28"/>
      <c r="L88" s="49" t="str">
        <f t="shared" si="6"/>
        <v xml:space="preserve"> </v>
      </c>
      <c r="M88" s="28"/>
      <c r="N88" s="76"/>
      <c r="O88" s="76"/>
      <c r="P88" s="98">
        <f t="shared" si="7"/>
        <v>0</v>
      </c>
      <c r="Q88" s="66"/>
    </row>
    <row r="89" spans="1:17" ht="18">
      <c r="A89" s="28"/>
      <c r="B89" s="28"/>
      <c r="C89" s="83"/>
      <c r="D89" s="28"/>
      <c r="E89" s="83"/>
      <c r="F89" s="28"/>
      <c r="G89" s="713">
        <f t="shared" si="8"/>
        <v>3570.7000000000016</v>
      </c>
      <c r="H89" s="49">
        <f t="shared" si="8"/>
        <v>120</v>
      </c>
      <c r="I89" s="49"/>
      <c r="J89" s="49"/>
      <c r="K89" s="28"/>
      <c r="L89" s="49" t="str">
        <f t="shared" si="6"/>
        <v xml:space="preserve"> </v>
      </c>
      <c r="M89" s="28"/>
      <c r="N89" s="76"/>
      <c r="O89" s="76"/>
      <c r="P89" s="98">
        <f t="shared" si="7"/>
        <v>0</v>
      </c>
      <c r="Q89" s="66"/>
    </row>
    <row r="90" spans="1:17" ht="18">
      <c r="A90" s="28"/>
      <c r="B90" s="28"/>
      <c r="C90" s="83"/>
      <c r="D90" s="28"/>
      <c r="E90" s="83"/>
      <c r="F90" s="28"/>
      <c r="G90" s="713">
        <f t="shared" si="8"/>
        <v>3570.7000000000016</v>
      </c>
      <c r="H90" s="49">
        <f t="shared" si="8"/>
        <v>120</v>
      </c>
      <c r="I90" s="49"/>
      <c r="J90" s="49"/>
      <c r="K90" s="28"/>
      <c r="L90" s="49" t="str">
        <f t="shared" si="6"/>
        <v xml:space="preserve"> </v>
      </c>
      <c r="M90" s="28"/>
      <c r="N90" s="76"/>
      <c r="O90" s="76"/>
      <c r="P90" s="98">
        <f t="shared" si="7"/>
        <v>0</v>
      </c>
      <c r="Q90" s="66"/>
    </row>
    <row r="91" spans="1:17" ht="18">
      <c r="A91" s="28"/>
      <c r="B91" s="28"/>
      <c r="C91" s="83"/>
      <c r="D91" s="28"/>
      <c r="E91" s="83"/>
      <c r="F91" s="28"/>
      <c r="G91" s="713">
        <f t="shared" si="8"/>
        <v>3570.7000000000016</v>
      </c>
      <c r="H91" s="49">
        <f t="shared" si="8"/>
        <v>120</v>
      </c>
      <c r="I91" s="49"/>
      <c r="J91" s="49"/>
      <c r="K91" s="28"/>
      <c r="L91" s="49" t="str">
        <f t="shared" si="6"/>
        <v xml:space="preserve"> </v>
      </c>
      <c r="M91" s="28"/>
      <c r="N91" s="76"/>
      <c r="O91" s="76"/>
      <c r="P91" s="98">
        <f t="shared" si="7"/>
        <v>0</v>
      </c>
      <c r="Q91" s="66"/>
    </row>
    <row r="92" spans="1:17" ht="18">
      <c r="A92" s="28"/>
      <c r="B92" s="28"/>
      <c r="C92" s="83"/>
      <c r="D92" s="28"/>
      <c r="E92" s="83"/>
      <c r="F92" s="28"/>
      <c r="G92" s="713">
        <f t="shared" si="8"/>
        <v>3570.7000000000016</v>
      </c>
      <c r="H92" s="49">
        <f t="shared" si="8"/>
        <v>120</v>
      </c>
      <c r="I92" s="49"/>
      <c r="J92" s="49"/>
      <c r="K92" s="28"/>
      <c r="L92" s="49" t="str">
        <f t="shared" si="6"/>
        <v xml:space="preserve"> </v>
      </c>
      <c r="M92" s="28"/>
      <c r="N92" s="76"/>
      <c r="O92" s="76"/>
      <c r="P92" s="98">
        <f t="shared" si="7"/>
        <v>0</v>
      </c>
      <c r="Q92" s="66"/>
    </row>
    <row r="93" spans="1:17" ht="18">
      <c r="A93" s="28"/>
      <c r="B93" s="28"/>
      <c r="C93" s="83"/>
      <c r="D93" s="28"/>
      <c r="E93" s="83"/>
      <c r="F93" s="28"/>
      <c r="G93" s="713">
        <f t="shared" si="8"/>
        <v>3570.7000000000016</v>
      </c>
      <c r="H93" s="49">
        <f t="shared" si="8"/>
        <v>120</v>
      </c>
      <c r="I93" s="49"/>
      <c r="J93" s="49"/>
      <c r="K93" s="28"/>
      <c r="L93" s="49" t="str">
        <f t="shared" si="6"/>
        <v xml:space="preserve"> </v>
      </c>
      <c r="M93" s="28"/>
      <c r="N93" s="76"/>
      <c r="O93" s="76"/>
      <c r="P93" s="98">
        <f t="shared" si="7"/>
        <v>0</v>
      </c>
      <c r="Q93" s="66"/>
    </row>
    <row r="94" spans="1:17" ht="18">
      <c r="A94" s="28"/>
      <c r="B94" s="28"/>
      <c r="C94" s="83"/>
      <c r="D94" s="28"/>
      <c r="E94" s="83"/>
      <c r="F94" s="28"/>
      <c r="G94" s="713">
        <f t="shared" si="8"/>
        <v>3570.7000000000016</v>
      </c>
      <c r="H94" s="49">
        <f t="shared" si="8"/>
        <v>120</v>
      </c>
      <c r="I94" s="49"/>
      <c r="J94" s="49"/>
      <c r="K94" s="28"/>
      <c r="L94" s="49" t="str">
        <f t="shared" ref="L94:L125" si="9">IF(D72&gt;0,D72," ")</f>
        <v xml:space="preserve"> </v>
      </c>
      <c r="M94" s="28"/>
      <c r="N94" s="76"/>
      <c r="O94" s="76"/>
      <c r="P94" s="98">
        <f t="shared" si="7"/>
        <v>0</v>
      </c>
      <c r="Q94" s="66"/>
    </row>
    <row r="95" spans="1:17" ht="18">
      <c r="A95" s="28"/>
      <c r="B95" s="28"/>
      <c r="C95" s="83"/>
      <c r="D95" s="28"/>
      <c r="E95" s="83"/>
      <c r="F95" s="28"/>
      <c r="G95" s="713">
        <f t="shared" si="8"/>
        <v>3570.7000000000016</v>
      </c>
      <c r="H95" s="49">
        <f t="shared" si="8"/>
        <v>120</v>
      </c>
      <c r="I95" s="49"/>
      <c r="J95" s="49"/>
      <c r="K95" s="28"/>
      <c r="L95" s="49" t="str">
        <f t="shared" si="9"/>
        <v xml:space="preserve"> </v>
      </c>
      <c r="M95" s="28"/>
      <c r="N95" s="76"/>
      <c r="O95" s="76"/>
      <c r="P95" s="98">
        <f t="shared" si="7"/>
        <v>0</v>
      </c>
      <c r="Q95" s="66"/>
    </row>
    <row r="96" spans="1:17" ht="18">
      <c r="A96" s="28"/>
      <c r="B96" s="28"/>
      <c r="C96" s="83"/>
      <c r="D96" s="28"/>
      <c r="E96" s="83"/>
      <c r="F96" s="28"/>
      <c r="G96" s="713">
        <f t="shared" si="8"/>
        <v>3570.7000000000016</v>
      </c>
      <c r="H96" s="49">
        <f t="shared" si="8"/>
        <v>120</v>
      </c>
      <c r="I96" s="49"/>
      <c r="J96" s="49"/>
      <c r="K96" s="28"/>
      <c r="L96" s="49" t="str">
        <f t="shared" si="9"/>
        <v xml:space="preserve"> </v>
      </c>
      <c r="M96" s="28"/>
      <c r="N96" s="76"/>
      <c r="O96" s="76"/>
      <c r="P96" s="98">
        <f t="shared" ref="P96:P127" si="10">O96*G74</f>
        <v>0</v>
      </c>
      <c r="Q96" s="66"/>
    </row>
    <row r="97" spans="1:17" ht="18">
      <c r="A97" s="28"/>
      <c r="B97" s="28"/>
      <c r="C97" s="83"/>
      <c r="D97" s="28"/>
      <c r="E97" s="83"/>
      <c r="F97" s="28"/>
      <c r="G97" s="713">
        <f t="shared" si="8"/>
        <v>3570.7000000000016</v>
      </c>
      <c r="H97" s="49">
        <f t="shared" si="8"/>
        <v>120</v>
      </c>
      <c r="I97" s="49"/>
      <c r="J97" s="49"/>
      <c r="K97" s="28"/>
      <c r="L97" s="49" t="str">
        <f t="shared" si="9"/>
        <v xml:space="preserve"> </v>
      </c>
      <c r="M97" s="28"/>
      <c r="N97" s="76"/>
      <c r="O97" s="76"/>
      <c r="P97" s="98">
        <f t="shared" si="10"/>
        <v>0</v>
      </c>
      <c r="Q97" s="66"/>
    </row>
    <row r="98" spans="1:17" ht="18">
      <c r="A98" s="28"/>
      <c r="B98" s="28"/>
      <c r="C98" s="83"/>
      <c r="D98" s="28"/>
      <c r="E98" s="83"/>
      <c r="F98" s="28"/>
      <c r="G98" s="713">
        <f t="shared" si="8"/>
        <v>3570.7000000000016</v>
      </c>
      <c r="H98" s="49">
        <f t="shared" si="8"/>
        <v>120</v>
      </c>
      <c r="I98" s="49"/>
      <c r="J98" s="49"/>
      <c r="K98" s="28"/>
      <c r="L98" s="49" t="str">
        <f t="shared" si="9"/>
        <v xml:space="preserve"> </v>
      </c>
      <c r="M98" s="28"/>
      <c r="N98" s="76"/>
      <c r="O98" s="76"/>
      <c r="P98" s="98">
        <f t="shared" si="10"/>
        <v>0</v>
      </c>
      <c r="Q98" s="66"/>
    </row>
    <row r="99" spans="1:17" ht="18">
      <c r="A99" s="28"/>
      <c r="B99" s="28"/>
      <c r="C99" s="83"/>
      <c r="D99" s="28"/>
      <c r="E99" s="83"/>
      <c r="F99" s="28"/>
      <c r="G99" s="713">
        <f t="shared" si="8"/>
        <v>3570.7000000000016</v>
      </c>
      <c r="H99" s="49">
        <f t="shared" si="8"/>
        <v>120</v>
      </c>
      <c r="I99" s="49"/>
      <c r="J99" s="49"/>
      <c r="K99" s="28"/>
      <c r="L99" s="49" t="str">
        <f t="shared" si="9"/>
        <v xml:space="preserve"> </v>
      </c>
      <c r="M99" s="28"/>
      <c r="N99" s="76"/>
      <c r="O99" s="76"/>
      <c r="P99" s="98">
        <f t="shared" si="10"/>
        <v>0</v>
      </c>
      <c r="Q99" s="66"/>
    </row>
    <row r="100" spans="1:17" ht="18">
      <c r="A100" s="28"/>
      <c r="B100" s="28"/>
      <c r="C100" s="83"/>
      <c r="D100" s="28"/>
      <c r="E100" s="83"/>
      <c r="F100" s="28"/>
      <c r="G100" s="713">
        <f t="shared" si="8"/>
        <v>3570.7000000000016</v>
      </c>
      <c r="H100" s="49">
        <f t="shared" si="8"/>
        <v>120</v>
      </c>
      <c r="I100" s="49"/>
      <c r="J100" s="49"/>
      <c r="K100" s="28"/>
      <c r="L100" s="49" t="str">
        <f t="shared" si="9"/>
        <v xml:space="preserve"> </v>
      </c>
      <c r="M100" s="28"/>
      <c r="N100" s="76"/>
      <c r="O100" s="76"/>
      <c r="P100" s="98">
        <f t="shared" si="10"/>
        <v>0</v>
      </c>
      <c r="Q100" s="66"/>
    </row>
    <row r="101" spans="1:17" ht="18">
      <c r="A101" s="28"/>
      <c r="B101" s="28"/>
      <c r="C101" s="83"/>
      <c r="D101" s="28"/>
      <c r="E101" s="83"/>
      <c r="F101" s="28"/>
      <c r="G101" s="713">
        <f t="shared" si="8"/>
        <v>3570.7000000000016</v>
      </c>
      <c r="H101" s="49">
        <f t="shared" si="8"/>
        <v>120</v>
      </c>
      <c r="I101" s="49"/>
      <c r="J101" s="49"/>
      <c r="K101" s="28"/>
      <c r="L101" s="49" t="str">
        <f t="shared" si="9"/>
        <v xml:space="preserve"> </v>
      </c>
      <c r="M101" s="28"/>
      <c r="N101" s="76"/>
      <c r="O101" s="76"/>
      <c r="P101" s="98">
        <f t="shared" si="10"/>
        <v>0</v>
      </c>
      <c r="Q101" s="66"/>
    </row>
    <row r="102" spans="1:17" ht="18">
      <c r="A102" s="28"/>
      <c r="B102" s="28"/>
      <c r="C102" s="83"/>
      <c r="D102" s="28"/>
      <c r="E102" s="83"/>
      <c r="F102" s="28"/>
      <c r="G102" s="713">
        <f t="shared" si="8"/>
        <v>3570.7000000000016</v>
      </c>
      <c r="H102" s="49">
        <f t="shared" si="8"/>
        <v>120</v>
      </c>
      <c r="I102" s="49"/>
      <c r="J102" s="49"/>
      <c r="K102" s="28"/>
      <c r="L102" s="49" t="str">
        <f t="shared" si="9"/>
        <v xml:space="preserve"> </v>
      </c>
      <c r="M102" s="28"/>
      <c r="N102" s="76"/>
      <c r="O102" s="76"/>
      <c r="P102" s="98">
        <f t="shared" si="10"/>
        <v>0</v>
      </c>
      <c r="Q102" s="66"/>
    </row>
    <row r="103" spans="1:17" ht="18">
      <c r="A103" s="28"/>
      <c r="B103" s="28"/>
      <c r="C103" s="83"/>
      <c r="D103" s="28"/>
      <c r="E103" s="83"/>
      <c r="F103" s="28"/>
      <c r="G103" s="713">
        <f t="shared" si="8"/>
        <v>3570.7000000000016</v>
      </c>
      <c r="H103" s="49">
        <f t="shared" si="8"/>
        <v>120</v>
      </c>
      <c r="I103" s="49"/>
      <c r="J103" s="49"/>
      <c r="K103" s="28"/>
      <c r="L103" s="49" t="str">
        <f t="shared" si="9"/>
        <v xml:space="preserve"> </v>
      </c>
      <c r="M103" s="28"/>
      <c r="N103" s="76"/>
      <c r="O103" s="76"/>
      <c r="P103" s="98">
        <f t="shared" si="10"/>
        <v>0</v>
      </c>
      <c r="Q103" s="66"/>
    </row>
    <row r="104" spans="1:17" ht="18">
      <c r="A104" s="28"/>
      <c r="B104" s="28"/>
      <c r="C104" s="83"/>
      <c r="D104" s="28"/>
      <c r="E104" s="83"/>
      <c r="F104" s="28"/>
      <c r="G104" s="713">
        <f t="shared" si="8"/>
        <v>3570.7000000000016</v>
      </c>
      <c r="H104" s="49">
        <f t="shared" si="8"/>
        <v>120</v>
      </c>
      <c r="I104" s="49"/>
      <c r="J104" s="49"/>
      <c r="K104" s="28"/>
      <c r="L104" s="49" t="str">
        <f t="shared" si="9"/>
        <v xml:space="preserve"> </v>
      </c>
      <c r="M104" s="28"/>
      <c r="N104" s="76"/>
      <c r="O104" s="76"/>
      <c r="P104" s="98">
        <f t="shared" si="10"/>
        <v>0</v>
      </c>
      <c r="Q104" s="66"/>
    </row>
    <row r="105" spans="1:17" ht="18">
      <c r="A105" s="28"/>
      <c r="B105" s="28"/>
      <c r="C105" s="83"/>
      <c r="D105" s="28"/>
      <c r="E105" s="83"/>
      <c r="F105" s="28"/>
      <c r="G105" s="713">
        <f t="shared" si="8"/>
        <v>3570.7000000000016</v>
      </c>
      <c r="H105" s="49">
        <f t="shared" si="8"/>
        <v>120</v>
      </c>
      <c r="I105" s="49"/>
      <c r="J105" s="49"/>
      <c r="K105" s="28"/>
      <c r="L105" s="49" t="str">
        <f t="shared" si="9"/>
        <v xml:space="preserve"> </v>
      </c>
      <c r="M105" s="28"/>
      <c r="N105" s="76"/>
      <c r="O105" s="76"/>
      <c r="P105" s="98">
        <f t="shared" si="10"/>
        <v>0</v>
      </c>
      <c r="Q105" s="66"/>
    </row>
    <row r="106" spans="1:17" ht="18">
      <c r="A106" s="28"/>
      <c r="B106" s="28"/>
      <c r="C106" s="83"/>
      <c r="D106" s="28"/>
      <c r="E106" s="83"/>
      <c r="F106" s="28"/>
      <c r="G106" s="713">
        <f t="shared" si="8"/>
        <v>3570.7000000000016</v>
      </c>
      <c r="H106" s="49">
        <f t="shared" si="8"/>
        <v>120</v>
      </c>
      <c r="I106" s="49"/>
      <c r="J106" s="49"/>
      <c r="K106" s="28"/>
      <c r="L106" s="49" t="str">
        <f t="shared" si="9"/>
        <v xml:space="preserve"> </v>
      </c>
      <c r="M106" s="28"/>
      <c r="N106" s="76"/>
      <c r="O106" s="76"/>
      <c r="P106" s="98">
        <f t="shared" si="10"/>
        <v>0</v>
      </c>
      <c r="Q106" s="66"/>
    </row>
    <row r="107" spans="1:17" ht="18">
      <c r="A107" s="28"/>
      <c r="B107" s="28"/>
      <c r="C107" s="83"/>
      <c r="D107" s="28"/>
      <c r="E107" s="83"/>
      <c r="F107" s="28"/>
      <c r="G107" s="713">
        <f t="shared" si="8"/>
        <v>3570.7000000000016</v>
      </c>
      <c r="H107" s="49">
        <f t="shared" si="8"/>
        <v>120</v>
      </c>
      <c r="I107" s="49"/>
      <c r="J107" s="49"/>
      <c r="K107" s="28"/>
      <c r="L107" s="49" t="str">
        <f t="shared" si="9"/>
        <v xml:space="preserve"> </v>
      </c>
      <c r="M107" s="28"/>
      <c r="N107" s="76"/>
      <c r="O107" s="76"/>
      <c r="P107" s="98">
        <f t="shared" si="10"/>
        <v>0</v>
      </c>
      <c r="Q107" s="66"/>
    </row>
    <row r="108" spans="1:17" ht="18">
      <c r="A108" s="28"/>
      <c r="B108" s="28"/>
      <c r="C108" s="83"/>
      <c r="D108" s="28"/>
      <c r="E108" s="83"/>
      <c r="F108" s="28"/>
      <c r="G108" s="713">
        <f t="shared" si="8"/>
        <v>3570.7000000000016</v>
      </c>
      <c r="H108" s="49">
        <f t="shared" si="8"/>
        <v>120</v>
      </c>
      <c r="I108" s="49"/>
      <c r="J108" s="49"/>
      <c r="K108" s="28"/>
      <c r="L108" s="49" t="str">
        <f t="shared" si="9"/>
        <v xml:space="preserve"> </v>
      </c>
      <c r="M108" s="28"/>
      <c r="N108" s="76"/>
      <c r="O108" s="76"/>
      <c r="P108" s="98">
        <f t="shared" si="10"/>
        <v>0</v>
      </c>
      <c r="Q108" s="66"/>
    </row>
    <row r="109" spans="1:17" ht="18">
      <c r="A109" s="28"/>
      <c r="B109" s="28"/>
      <c r="C109" s="83"/>
      <c r="D109" s="28"/>
      <c r="E109" s="83"/>
      <c r="F109" s="28"/>
      <c r="G109" s="713">
        <f t="shared" si="8"/>
        <v>3570.7000000000016</v>
      </c>
      <c r="H109" s="49">
        <f t="shared" si="8"/>
        <v>120</v>
      </c>
      <c r="I109" s="49"/>
      <c r="J109" s="49"/>
      <c r="K109" s="28"/>
      <c r="L109" s="49" t="str">
        <f t="shared" si="9"/>
        <v xml:space="preserve"> </v>
      </c>
      <c r="M109" s="28"/>
      <c r="N109" s="76"/>
      <c r="O109" s="76"/>
      <c r="P109" s="98">
        <f t="shared" si="10"/>
        <v>0</v>
      </c>
      <c r="Q109" s="66"/>
    </row>
    <row r="110" spans="1:17" ht="18">
      <c r="A110" s="28"/>
      <c r="B110" s="28"/>
      <c r="C110" s="83"/>
      <c r="D110" s="28"/>
      <c r="E110" s="83"/>
      <c r="F110" s="28"/>
      <c r="G110" s="713">
        <f t="shared" si="8"/>
        <v>3570.7000000000016</v>
      </c>
      <c r="H110" s="49">
        <f t="shared" si="8"/>
        <v>120</v>
      </c>
      <c r="I110" s="49"/>
      <c r="J110" s="49"/>
      <c r="K110" s="28"/>
      <c r="L110" s="49" t="str">
        <f t="shared" si="9"/>
        <v xml:space="preserve"> </v>
      </c>
      <c r="M110" s="28"/>
      <c r="N110" s="76"/>
      <c r="O110" s="76"/>
      <c r="P110" s="98">
        <f t="shared" si="10"/>
        <v>0</v>
      </c>
      <c r="Q110" s="66"/>
    </row>
    <row r="111" spans="1:17" ht="18">
      <c r="A111" s="28"/>
      <c r="B111" s="28"/>
      <c r="C111" s="83"/>
      <c r="D111" s="28"/>
      <c r="E111" s="83"/>
      <c r="F111" s="28"/>
      <c r="G111" s="713">
        <f t="shared" si="8"/>
        <v>3570.7000000000016</v>
      </c>
      <c r="H111" s="49">
        <f t="shared" si="8"/>
        <v>120</v>
      </c>
      <c r="I111" s="49"/>
      <c r="J111" s="49"/>
      <c r="K111" s="28"/>
      <c r="L111" s="49" t="str">
        <f t="shared" si="9"/>
        <v xml:space="preserve"> </v>
      </c>
      <c r="M111" s="28"/>
      <c r="N111" s="76"/>
      <c r="O111" s="76"/>
      <c r="P111" s="98">
        <f t="shared" si="10"/>
        <v>0</v>
      </c>
      <c r="Q111" s="66"/>
    </row>
    <row r="112" spans="1:17" ht="18">
      <c r="A112" s="28"/>
      <c r="B112" s="28"/>
      <c r="C112" s="83"/>
      <c r="D112" s="28"/>
      <c r="E112" s="83"/>
      <c r="F112" s="28"/>
      <c r="G112" s="713">
        <f t="shared" si="8"/>
        <v>3570.7000000000016</v>
      </c>
      <c r="H112" s="49">
        <f t="shared" si="8"/>
        <v>120</v>
      </c>
      <c r="I112" s="49"/>
      <c r="J112" s="49"/>
      <c r="K112" s="28"/>
      <c r="L112" s="49" t="str">
        <f t="shared" si="9"/>
        <v xml:space="preserve"> </v>
      </c>
      <c r="M112" s="28"/>
      <c r="N112" s="76"/>
      <c r="O112" s="76"/>
      <c r="P112" s="98">
        <f t="shared" si="10"/>
        <v>0</v>
      </c>
      <c r="Q112" s="66"/>
    </row>
    <row r="113" spans="1:17" ht="18">
      <c r="A113" s="28"/>
      <c r="B113" s="28"/>
      <c r="C113" s="83"/>
      <c r="D113" s="28"/>
      <c r="E113" s="83"/>
      <c r="F113" s="28"/>
      <c r="G113" s="713">
        <f t="shared" si="8"/>
        <v>3570.7000000000016</v>
      </c>
      <c r="H113" s="49">
        <f t="shared" si="8"/>
        <v>120</v>
      </c>
      <c r="I113" s="49"/>
      <c r="J113" s="49"/>
      <c r="K113" s="28"/>
      <c r="L113" s="49" t="str">
        <f t="shared" si="9"/>
        <v xml:space="preserve"> </v>
      </c>
      <c r="M113" s="28"/>
      <c r="N113" s="76"/>
      <c r="O113" s="76"/>
      <c r="P113" s="98">
        <f t="shared" si="10"/>
        <v>0</v>
      </c>
      <c r="Q113" s="66"/>
    </row>
    <row r="114" spans="1:17" ht="18">
      <c r="A114" s="28"/>
      <c r="B114" s="28"/>
      <c r="C114" s="83"/>
      <c r="D114" s="28"/>
      <c r="E114" s="83"/>
      <c r="F114" s="28"/>
      <c r="G114" s="713">
        <f t="shared" si="8"/>
        <v>3570.7000000000016</v>
      </c>
      <c r="H114" s="49">
        <f t="shared" si="8"/>
        <v>120</v>
      </c>
      <c r="I114" s="49"/>
      <c r="J114" s="49"/>
      <c r="K114" s="28"/>
      <c r="L114" s="49" t="str">
        <f t="shared" si="9"/>
        <v xml:space="preserve"> </v>
      </c>
      <c r="M114" s="28"/>
      <c r="N114" s="76"/>
      <c r="O114" s="76"/>
      <c r="P114" s="98">
        <f t="shared" si="10"/>
        <v>0</v>
      </c>
      <c r="Q114" s="66"/>
    </row>
    <row r="115" spans="1:17" ht="18">
      <c r="A115" s="28"/>
      <c r="B115" s="28"/>
      <c r="C115" s="83"/>
      <c r="D115" s="28"/>
      <c r="E115" s="83"/>
      <c r="F115" s="28"/>
      <c r="G115" s="713">
        <f t="shared" si="8"/>
        <v>3570.7000000000016</v>
      </c>
      <c r="H115" s="49">
        <f t="shared" si="8"/>
        <v>120</v>
      </c>
      <c r="I115" s="49"/>
      <c r="J115" s="49"/>
      <c r="K115" s="28"/>
      <c r="L115" s="49" t="str">
        <f t="shared" si="9"/>
        <v xml:space="preserve"> </v>
      </c>
      <c r="M115" s="28"/>
      <c r="N115" s="76"/>
      <c r="O115" s="76"/>
      <c r="P115" s="98">
        <f t="shared" si="10"/>
        <v>0</v>
      </c>
      <c r="Q115" s="66"/>
    </row>
    <row r="116" spans="1:17" ht="18">
      <c r="A116" s="28"/>
      <c r="B116" s="28"/>
      <c r="C116" s="83"/>
      <c r="D116" s="28"/>
      <c r="E116" s="83"/>
      <c r="F116" s="28"/>
      <c r="G116" s="713">
        <f t="shared" si="8"/>
        <v>3570.7000000000016</v>
      </c>
      <c r="H116" s="49">
        <f t="shared" si="8"/>
        <v>120</v>
      </c>
      <c r="I116" s="49"/>
      <c r="J116" s="49"/>
      <c r="K116" s="28"/>
      <c r="L116" s="49" t="str">
        <f t="shared" si="9"/>
        <v xml:space="preserve"> </v>
      </c>
      <c r="M116" s="28"/>
      <c r="N116" s="76"/>
      <c r="O116" s="76"/>
      <c r="P116" s="98">
        <f t="shared" si="10"/>
        <v>0</v>
      </c>
      <c r="Q116" s="66"/>
    </row>
    <row r="117" spans="1:17" ht="18">
      <c r="A117" s="28"/>
      <c r="B117" s="28"/>
      <c r="C117" s="83"/>
      <c r="D117" s="28"/>
      <c r="E117" s="83"/>
      <c r="F117" s="28"/>
      <c r="G117" s="713">
        <f t="shared" si="8"/>
        <v>3570.7000000000016</v>
      </c>
      <c r="H117" s="49">
        <f t="shared" si="8"/>
        <v>120</v>
      </c>
      <c r="I117" s="49"/>
      <c r="J117" s="49"/>
      <c r="K117" s="28"/>
      <c r="L117" s="49" t="str">
        <f t="shared" si="9"/>
        <v xml:space="preserve"> </v>
      </c>
      <c r="M117" s="28"/>
      <c r="N117" s="76"/>
      <c r="O117" s="76"/>
      <c r="P117" s="98">
        <f t="shared" si="10"/>
        <v>0</v>
      </c>
      <c r="Q117" s="66"/>
    </row>
    <row r="118" spans="1:17" ht="18">
      <c r="A118" s="28"/>
      <c r="B118" s="28"/>
      <c r="C118" s="83"/>
      <c r="D118" s="28"/>
      <c r="E118" s="83"/>
      <c r="F118" s="28"/>
      <c r="G118" s="713">
        <f t="shared" si="8"/>
        <v>3570.7000000000016</v>
      </c>
      <c r="H118" s="49">
        <f t="shared" si="8"/>
        <v>120</v>
      </c>
      <c r="I118" s="49"/>
      <c r="J118" s="49"/>
      <c r="K118" s="28"/>
      <c r="L118" s="49" t="str">
        <f t="shared" si="9"/>
        <v xml:space="preserve"> </v>
      </c>
      <c r="M118" s="28"/>
      <c r="N118" s="76"/>
      <c r="O118" s="76"/>
      <c r="P118" s="98">
        <f t="shared" si="10"/>
        <v>0</v>
      </c>
      <c r="Q118" s="66"/>
    </row>
    <row r="119" spans="1:17" ht="18">
      <c r="A119" s="28"/>
      <c r="B119" s="28"/>
      <c r="C119" s="83"/>
      <c r="D119" s="28"/>
      <c r="E119" s="83"/>
      <c r="F119" s="28"/>
      <c r="G119" s="713">
        <f t="shared" si="8"/>
        <v>3570.7000000000016</v>
      </c>
      <c r="H119" s="49">
        <f t="shared" si="8"/>
        <v>120</v>
      </c>
      <c r="I119" s="49"/>
      <c r="J119" s="49"/>
      <c r="K119" s="28"/>
      <c r="L119" s="49" t="str">
        <f t="shared" si="9"/>
        <v xml:space="preserve"> </v>
      </c>
      <c r="M119" s="28"/>
      <c r="N119" s="76"/>
      <c r="O119" s="76"/>
      <c r="P119" s="98">
        <f t="shared" si="10"/>
        <v>0</v>
      </c>
      <c r="Q119" s="66"/>
    </row>
    <row r="120" spans="1:17" ht="18">
      <c r="A120" s="28"/>
      <c r="B120" s="28"/>
      <c r="C120" s="83"/>
      <c r="D120" s="28"/>
      <c r="E120" s="83"/>
      <c r="F120" s="28"/>
      <c r="G120" s="713">
        <f t="shared" si="8"/>
        <v>3570.7000000000016</v>
      </c>
      <c r="H120" s="49">
        <f t="shared" si="8"/>
        <v>120</v>
      </c>
      <c r="I120" s="49"/>
      <c r="J120" s="49"/>
      <c r="K120" s="28"/>
      <c r="L120" s="49" t="str">
        <f t="shared" si="9"/>
        <v xml:space="preserve"> </v>
      </c>
      <c r="M120" s="28"/>
      <c r="N120" s="76"/>
      <c r="O120" s="76"/>
      <c r="P120" s="98">
        <f t="shared" si="10"/>
        <v>0</v>
      </c>
      <c r="Q120" s="66"/>
    </row>
    <row r="121" spans="1:17" ht="18">
      <c r="A121" s="28"/>
      <c r="B121" s="28"/>
      <c r="C121" s="83"/>
      <c r="D121" s="28"/>
      <c r="E121" s="83"/>
      <c r="F121" s="28"/>
      <c r="G121" s="713">
        <f t="shared" si="8"/>
        <v>3570.7000000000016</v>
      </c>
      <c r="H121" s="49">
        <f t="shared" si="8"/>
        <v>120</v>
      </c>
      <c r="I121" s="49"/>
      <c r="J121" s="49"/>
      <c r="K121" s="28"/>
      <c r="L121" s="49" t="str">
        <f t="shared" si="9"/>
        <v xml:space="preserve"> </v>
      </c>
      <c r="M121" s="28"/>
      <c r="N121" s="76"/>
      <c r="O121" s="76"/>
      <c r="P121" s="98">
        <f t="shared" si="10"/>
        <v>0</v>
      </c>
      <c r="Q121" s="66"/>
    </row>
    <row r="122" spans="1:17" ht="18">
      <c r="A122" s="28"/>
      <c r="B122" s="28"/>
      <c r="C122" s="83"/>
      <c r="D122" s="28"/>
      <c r="E122" s="83"/>
      <c r="F122" s="28"/>
      <c r="G122" s="713">
        <f t="shared" si="8"/>
        <v>3570.7000000000016</v>
      </c>
      <c r="H122" s="49">
        <f t="shared" si="8"/>
        <v>120</v>
      </c>
      <c r="I122" s="49"/>
      <c r="J122" s="49"/>
      <c r="K122" s="28"/>
      <c r="L122" s="49" t="str">
        <f t="shared" si="9"/>
        <v xml:space="preserve"> </v>
      </c>
      <c r="M122" s="28"/>
      <c r="N122" s="76"/>
      <c r="O122" s="76"/>
      <c r="P122" s="98">
        <f t="shared" si="10"/>
        <v>0</v>
      </c>
      <c r="Q122" s="66"/>
    </row>
    <row r="123" spans="1:17" ht="18">
      <c r="A123" s="28"/>
      <c r="B123" s="28"/>
      <c r="C123" s="83"/>
      <c r="D123" s="28"/>
      <c r="E123" s="83"/>
      <c r="F123" s="28"/>
      <c r="G123" s="713">
        <f t="shared" si="8"/>
        <v>3570.7000000000016</v>
      </c>
      <c r="H123" s="49">
        <f t="shared" si="8"/>
        <v>120</v>
      </c>
      <c r="I123" s="49"/>
      <c r="J123" s="49"/>
      <c r="K123" s="28"/>
      <c r="L123" s="49" t="str">
        <f t="shared" si="9"/>
        <v xml:space="preserve"> </v>
      </c>
      <c r="M123" s="28"/>
      <c r="N123" s="76"/>
      <c r="O123" s="76"/>
      <c r="P123" s="98">
        <f t="shared" si="10"/>
        <v>0</v>
      </c>
      <c r="Q123" s="66"/>
    </row>
    <row r="124" spans="1:17" ht="18">
      <c r="A124" s="28"/>
      <c r="B124" s="28"/>
      <c r="C124" s="83"/>
      <c r="D124" s="28"/>
      <c r="E124" s="83"/>
      <c r="F124" s="28"/>
      <c r="G124" s="713">
        <f t="shared" si="8"/>
        <v>3570.7000000000016</v>
      </c>
      <c r="H124" s="49">
        <f t="shared" si="8"/>
        <v>120</v>
      </c>
      <c r="I124" s="49"/>
      <c r="J124" s="49"/>
      <c r="K124" s="28"/>
      <c r="L124" s="49" t="str">
        <f t="shared" si="9"/>
        <v xml:space="preserve"> </v>
      </c>
      <c r="M124" s="28"/>
      <c r="N124" s="76"/>
      <c r="O124" s="76"/>
      <c r="P124" s="98">
        <f t="shared" si="10"/>
        <v>0</v>
      </c>
      <c r="Q124" s="66"/>
    </row>
    <row r="125" spans="1:17" ht="18">
      <c r="A125" s="28"/>
      <c r="B125" s="28"/>
      <c r="C125" s="83"/>
      <c r="D125" s="28"/>
      <c r="E125" s="83"/>
      <c r="F125" s="28"/>
      <c r="G125" s="713">
        <f t="shared" si="8"/>
        <v>3570.7000000000016</v>
      </c>
      <c r="H125" s="49">
        <f t="shared" si="8"/>
        <v>120</v>
      </c>
      <c r="I125" s="49"/>
      <c r="J125" s="49"/>
      <c r="K125" s="28"/>
      <c r="L125" s="49" t="str">
        <f t="shared" si="9"/>
        <v xml:space="preserve"> </v>
      </c>
      <c r="M125" s="28"/>
      <c r="N125" s="76"/>
      <c r="O125" s="76"/>
      <c r="P125" s="98">
        <f t="shared" si="10"/>
        <v>0</v>
      </c>
      <c r="Q125" s="66"/>
    </row>
    <row r="126" spans="1:17" ht="18">
      <c r="A126" s="28"/>
      <c r="B126" s="28"/>
      <c r="C126" s="83"/>
      <c r="D126" s="28"/>
      <c r="E126" s="83"/>
      <c r="F126" s="28"/>
      <c r="G126" s="713">
        <f t="shared" si="8"/>
        <v>3570.7000000000016</v>
      </c>
      <c r="H126" s="49">
        <f t="shared" si="8"/>
        <v>120</v>
      </c>
      <c r="I126" s="49"/>
      <c r="J126" s="49"/>
      <c r="K126" s="28"/>
      <c r="L126" s="49" t="str">
        <f t="shared" ref="L126:L157" si="11">IF(D104&gt;0,D104," ")</f>
        <v xml:space="preserve"> </v>
      </c>
      <c r="M126" s="28"/>
      <c r="N126" s="76"/>
      <c r="O126" s="76"/>
      <c r="P126" s="98">
        <f t="shared" si="10"/>
        <v>0</v>
      </c>
      <c r="Q126" s="66"/>
    </row>
    <row r="127" spans="1:17" ht="18">
      <c r="A127" s="28"/>
      <c r="B127" s="28"/>
      <c r="C127" s="83"/>
      <c r="D127" s="28"/>
      <c r="E127" s="83"/>
      <c r="F127" s="28"/>
      <c r="G127" s="713">
        <f t="shared" si="8"/>
        <v>3570.7000000000016</v>
      </c>
      <c r="H127" s="49">
        <f t="shared" si="8"/>
        <v>120</v>
      </c>
      <c r="I127" s="49"/>
      <c r="J127" s="49"/>
      <c r="K127" s="28"/>
      <c r="L127" s="49" t="str">
        <f t="shared" si="11"/>
        <v xml:space="preserve"> </v>
      </c>
      <c r="M127" s="28"/>
      <c r="N127" s="76"/>
      <c r="O127" s="76"/>
      <c r="P127" s="98">
        <f t="shared" si="10"/>
        <v>0</v>
      </c>
      <c r="Q127" s="66"/>
    </row>
    <row r="128" spans="1:17" ht="18">
      <c r="A128" s="28"/>
      <c r="B128" s="28"/>
      <c r="C128" s="83"/>
      <c r="D128" s="28"/>
      <c r="E128" s="83"/>
      <c r="F128" s="28"/>
      <c r="G128" s="713">
        <f t="shared" si="8"/>
        <v>3570.7000000000016</v>
      </c>
      <c r="H128" s="49">
        <f t="shared" si="8"/>
        <v>120</v>
      </c>
      <c r="I128" s="49"/>
      <c r="J128" s="49"/>
      <c r="K128" s="28"/>
      <c r="L128" s="49" t="str">
        <f t="shared" si="11"/>
        <v xml:space="preserve"> </v>
      </c>
      <c r="M128" s="28"/>
      <c r="N128" s="76"/>
      <c r="O128" s="76"/>
      <c r="P128" s="98">
        <f t="shared" ref="P128:P159" si="12">O128*G106</f>
        <v>0</v>
      </c>
      <c r="Q128" s="66"/>
    </row>
    <row r="129" spans="1:17" ht="18">
      <c r="A129" s="28"/>
      <c r="B129" s="28"/>
      <c r="C129" s="83"/>
      <c r="D129" s="28"/>
      <c r="E129" s="83"/>
      <c r="F129" s="28"/>
      <c r="G129" s="713">
        <f t="shared" si="8"/>
        <v>3570.7000000000016</v>
      </c>
      <c r="H129" s="49">
        <f t="shared" si="8"/>
        <v>120</v>
      </c>
      <c r="I129" s="49"/>
      <c r="J129" s="49"/>
      <c r="K129" s="28"/>
      <c r="L129" s="49" t="str">
        <f t="shared" si="11"/>
        <v xml:space="preserve"> </v>
      </c>
      <c r="M129" s="28"/>
      <c r="N129" s="76"/>
      <c r="O129" s="76"/>
      <c r="P129" s="98">
        <f t="shared" si="12"/>
        <v>0</v>
      </c>
      <c r="Q129" s="66"/>
    </row>
    <row r="130" spans="1:17" ht="18">
      <c r="A130" s="28"/>
      <c r="B130" s="28"/>
      <c r="C130" s="83"/>
      <c r="D130" s="28"/>
      <c r="E130" s="83"/>
      <c r="F130" s="28"/>
      <c r="G130" s="713">
        <f t="shared" si="8"/>
        <v>3570.7000000000016</v>
      </c>
      <c r="H130" s="49">
        <f t="shared" si="8"/>
        <v>120</v>
      </c>
      <c r="I130" s="49"/>
      <c r="J130" s="49"/>
      <c r="K130" s="28"/>
      <c r="L130" s="49" t="str">
        <f t="shared" si="11"/>
        <v xml:space="preserve"> </v>
      </c>
      <c r="M130" s="28"/>
      <c r="N130" s="76"/>
      <c r="O130" s="76"/>
      <c r="P130" s="98">
        <f t="shared" si="12"/>
        <v>0</v>
      </c>
      <c r="Q130" s="66"/>
    </row>
    <row r="131" spans="1:17" ht="18">
      <c r="A131" s="28"/>
      <c r="B131" s="28"/>
      <c r="C131" s="83"/>
      <c r="D131" s="28"/>
      <c r="E131" s="83"/>
      <c r="F131" s="28"/>
      <c r="G131" s="713">
        <f t="shared" si="8"/>
        <v>3570.7000000000016</v>
      </c>
      <c r="H131" s="49">
        <f t="shared" si="8"/>
        <v>120</v>
      </c>
      <c r="I131" s="49"/>
      <c r="J131" s="49"/>
      <c r="K131" s="28"/>
      <c r="L131" s="49" t="str">
        <f t="shared" si="11"/>
        <v xml:space="preserve"> </v>
      </c>
      <c r="M131" s="28"/>
      <c r="N131" s="76"/>
      <c r="O131" s="76"/>
      <c r="P131" s="98">
        <f t="shared" si="12"/>
        <v>0</v>
      </c>
      <c r="Q131" s="66"/>
    </row>
    <row r="132" spans="1:17" ht="18">
      <c r="A132" s="28"/>
      <c r="B132" s="28"/>
      <c r="C132" s="83"/>
      <c r="D132" s="28"/>
      <c r="E132" s="83"/>
      <c r="F132" s="28"/>
      <c r="G132" s="713">
        <f t="shared" si="8"/>
        <v>3570.7000000000016</v>
      </c>
      <c r="H132" s="49">
        <f t="shared" si="8"/>
        <v>120</v>
      </c>
      <c r="I132" s="49"/>
      <c r="J132" s="49"/>
      <c r="K132" s="28"/>
      <c r="L132" s="49" t="str">
        <f t="shared" si="11"/>
        <v xml:space="preserve"> </v>
      </c>
      <c r="M132" s="28"/>
      <c r="N132" s="76"/>
      <c r="O132" s="76"/>
      <c r="P132" s="98">
        <f t="shared" si="12"/>
        <v>0</v>
      </c>
      <c r="Q132" s="66"/>
    </row>
    <row r="133" spans="1:17" ht="18">
      <c r="A133" s="28"/>
      <c r="B133" s="28"/>
      <c r="C133" s="83"/>
      <c r="D133" s="28"/>
      <c r="E133" s="83"/>
      <c r="F133" s="28"/>
      <c r="G133" s="713">
        <f t="shared" si="8"/>
        <v>3570.7000000000016</v>
      </c>
      <c r="H133" s="49">
        <f t="shared" si="8"/>
        <v>120</v>
      </c>
      <c r="I133" s="49"/>
      <c r="J133" s="49"/>
      <c r="K133" s="28"/>
      <c r="L133" s="49" t="str">
        <f t="shared" si="11"/>
        <v xml:space="preserve"> </v>
      </c>
      <c r="M133" s="28"/>
      <c r="N133" s="76"/>
      <c r="O133" s="76"/>
      <c r="P133" s="98">
        <f t="shared" si="12"/>
        <v>0</v>
      </c>
      <c r="Q133" s="66"/>
    </row>
    <row r="134" spans="1:17" ht="18">
      <c r="A134" s="28"/>
      <c r="B134" s="28"/>
      <c r="C134" s="83"/>
      <c r="D134" s="28"/>
      <c r="E134" s="83"/>
      <c r="F134" s="28"/>
      <c r="G134" s="713">
        <f t="shared" si="8"/>
        <v>3570.7000000000016</v>
      </c>
      <c r="H134" s="49">
        <f t="shared" si="8"/>
        <v>120</v>
      </c>
      <c r="I134" s="49"/>
      <c r="J134" s="49"/>
      <c r="K134" s="28"/>
      <c r="L134" s="49" t="str">
        <f t="shared" si="11"/>
        <v xml:space="preserve"> </v>
      </c>
      <c r="M134" s="28"/>
      <c r="N134" s="76"/>
      <c r="O134" s="76"/>
      <c r="P134" s="98">
        <f t="shared" si="12"/>
        <v>0</v>
      </c>
      <c r="Q134" s="66"/>
    </row>
    <row r="135" spans="1:17" ht="18">
      <c r="A135" s="28"/>
      <c r="B135" s="28"/>
      <c r="C135" s="83"/>
      <c r="D135" s="28"/>
      <c r="E135" s="83"/>
      <c r="F135" s="28"/>
      <c r="G135" s="713">
        <f t="shared" si="8"/>
        <v>3570.7000000000016</v>
      </c>
      <c r="H135" s="49">
        <f t="shared" si="8"/>
        <v>120</v>
      </c>
      <c r="I135" s="49"/>
      <c r="J135" s="49"/>
      <c r="K135" s="28"/>
      <c r="L135" s="49" t="str">
        <f t="shared" si="11"/>
        <v xml:space="preserve"> </v>
      </c>
      <c r="M135" s="28"/>
      <c r="N135" s="76"/>
      <c r="O135" s="76"/>
      <c r="P135" s="98">
        <f t="shared" si="12"/>
        <v>0</v>
      </c>
      <c r="Q135" s="66"/>
    </row>
    <row r="136" spans="1:17" ht="18">
      <c r="A136" s="28"/>
      <c r="B136" s="28"/>
      <c r="C136" s="83"/>
      <c r="D136" s="28"/>
      <c r="E136" s="83"/>
      <c r="F136" s="28"/>
      <c r="G136" s="713">
        <f t="shared" ref="G136:H189" si="13">G135-E136+C136</f>
        <v>3570.7000000000016</v>
      </c>
      <c r="H136" s="49">
        <f t="shared" si="13"/>
        <v>120</v>
      </c>
      <c r="I136" s="49"/>
      <c r="J136" s="49"/>
      <c r="K136" s="28"/>
      <c r="L136" s="49" t="str">
        <f t="shared" si="11"/>
        <v xml:space="preserve"> </v>
      </c>
      <c r="M136" s="28"/>
      <c r="N136" s="76"/>
      <c r="O136" s="76"/>
      <c r="P136" s="98">
        <f t="shared" si="12"/>
        <v>0</v>
      </c>
      <c r="Q136" s="66"/>
    </row>
    <row r="137" spans="1:17" ht="18">
      <c r="A137" s="28"/>
      <c r="B137" s="28"/>
      <c r="C137" s="83"/>
      <c r="D137" s="28"/>
      <c r="E137" s="83"/>
      <c r="F137" s="28"/>
      <c r="G137" s="713">
        <f t="shared" si="13"/>
        <v>3570.7000000000016</v>
      </c>
      <c r="H137" s="49">
        <f t="shared" si="13"/>
        <v>120</v>
      </c>
      <c r="I137" s="49"/>
      <c r="J137" s="49"/>
      <c r="K137" s="28"/>
      <c r="L137" s="49" t="str">
        <f t="shared" si="11"/>
        <v xml:space="preserve"> </v>
      </c>
      <c r="M137" s="28"/>
      <c r="N137" s="76"/>
      <c r="O137" s="76"/>
      <c r="P137" s="98">
        <f t="shared" si="12"/>
        <v>0</v>
      </c>
      <c r="Q137" s="66"/>
    </row>
    <row r="138" spans="1:17" ht="18">
      <c r="A138" s="28"/>
      <c r="B138" s="28"/>
      <c r="C138" s="83"/>
      <c r="D138" s="28"/>
      <c r="E138" s="83"/>
      <c r="F138" s="28"/>
      <c r="G138" s="713">
        <f t="shared" si="13"/>
        <v>3570.7000000000016</v>
      </c>
      <c r="H138" s="49">
        <f t="shared" si="13"/>
        <v>120</v>
      </c>
      <c r="I138" s="49"/>
      <c r="J138" s="49"/>
      <c r="K138" s="28"/>
      <c r="L138" s="49" t="str">
        <f t="shared" si="11"/>
        <v xml:space="preserve"> </v>
      </c>
      <c r="M138" s="28"/>
      <c r="N138" s="76"/>
      <c r="O138" s="76"/>
      <c r="P138" s="98">
        <f t="shared" si="12"/>
        <v>0</v>
      </c>
      <c r="Q138" s="66"/>
    </row>
    <row r="139" spans="1:17" ht="18">
      <c r="A139" s="28"/>
      <c r="B139" s="28"/>
      <c r="C139" s="83"/>
      <c r="D139" s="28"/>
      <c r="E139" s="83"/>
      <c r="F139" s="28"/>
      <c r="G139" s="713">
        <f t="shared" si="13"/>
        <v>3570.7000000000016</v>
      </c>
      <c r="H139" s="49">
        <f t="shared" si="13"/>
        <v>120</v>
      </c>
      <c r="I139" s="49"/>
      <c r="J139" s="49"/>
      <c r="K139" s="28"/>
      <c r="L139" s="49" t="str">
        <f t="shared" si="11"/>
        <v xml:space="preserve"> </v>
      </c>
      <c r="M139" s="28"/>
      <c r="N139" s="76"/>
      <c r="O139" s="76"/>
      <c r="P139" s="98">
        <f t="shared" si="12"/>
        <v>0</v>
      </c>
      <c r="Q139" s="66"/>
    </row>
    <row r="140" spans="1:17" ht="18">
      <c r="A140" s="28"/>
      <c r="B140" s="28"/>
      <c r="C140" s="83"/>
      <c r="D140" s="28"/>
      <c r="E140" s="83"/>
      <c r="F140" s="28"/>
      <c r="G140" s="713">
        <f t="shared" si="13"/>
        <v>3570.7000000000016</v>
      </c>
      <c r="H140" s="49">
        <f t="shared" si="13"/>
        <v>120</v>
      </c>
      <c r="I140" s="49"/>
      <c r="J140" s="49"/>
      <c r="K140" s="28"/>
      <c r="L140" s="49" t="str">
        <f t="shared" si="11"/>
        <v xml:space="preserve"> </v>
      </c>
      <c r="M140" s="28"/>
      <c r="N140" s="76"/>
      <c r="O140" s="76"/>
      <c r="P140" s="98">
        <f t="shared" si="12"/>
        <v>0</v>
      </c>
      <c r="Q140" s="66"/>
    </row>
    <row r="141" spans="1:17" ht="18">
      <c r="A141" s="28"/>
      <c r="B141" s="28"/>
      <c r="C141" s="83"/>
      <c r="D141" s="28"/>
      <c r="E141" s="83"/>
      <c r="F141" s="28"/>
      <c r="G141" s="713">
        <f t="shared" si="13"/>
        <v>3570.7000000000016</v>
      </c>
      <c r="H141" s="49">
        <f t="shared" si="13"/>
        <v>120</v>
      </c>
      <c r="I141" s="49"/>
      <c r="J141" s="49"/>
      <c r="K141" s="28"/>
      <c r="L141" s="49" t="str">
        <f t="shared" si="11"/>
        <v xml:space="preserve"> </v>
      </c>
      <c r="M141" s="28"/>
      <c r="N141" s="76"/>
      <c r="O141" s="76"/>
      <c r="P141" s="98">
        <f t="shared" si="12"/>
        <v>0</v>
      </c>
      <c r="Q141" s="66"/>
    </row>
    <row r="142" spans="1:17" ht="18">
      <c r="A142" s="28"/>
      <c r="B142" s="28"/>
      <c r="C142" s="83"/>
      <c r="D142" s="28"/>
      <c r="E142" s="83"/>
      <c r="F142" s="28"/>
      <c r="G142" s="713">
        <f t="shared" si="13"/>
        <v>3570.7000000000016</v>
      </c>
      <c r="H142" s="49">
        <f t="shared" si="13"/>
        <v>120</v>
      </c>
      <c r="I142" s="49"/>
      <c r="J142" s="49"/>
      <c r="K142" s="28"/>
      <c r="L142" s="49" t="str">
        <f t="shared" si="11"/>
        <v xml:space="preserve"> </v>
      </c>
      <c r="M142" s="28"/>
      <c r="N142" s="76"/>
      <c r="O142" s="76"/>
      <c r="P142" s="98">
        <f t="shared" si="12"/>
        <v>0</v>
      </c>
      <c r="Q142" s="66"/>
    </row>
    <row r="143" spans="1:17" ht="18">
      <c r="A143" s="28"/>
      <c r="B143" s="28"/>
      <c r="C143" s="83"/>
      <c r="D143" s="28"/>
      <c r="E143" s="83"/>
      <c r="F143" s="28"/>
      <c r="G143" s="713">
        <f t="shared" si="13"/>
        <v>3570.7000000000016</v>
      </c>
      <c r="H143" s="49">
        <f t="shared" si="13"/>
        <v>120</v>
      </c>
      <c r="I143" s="49"/>
      <c r="J143" s="49"/>
      <c r="K143" s="28"/>
      <c r="L143" s="49" t="str">
        <f t="shared" si="11"/>
        <v xml:space="preserve"> </v>
      </c>
      <c r="M143" s="28"/>
      <c r="N143" s="76"/>
      <c r="O143" s="76"/>
      <c r="P143" s="98">
        <f t="shared" si="12"/>
        <v>0</v>
      </c>
      <c r="Q143" s="66"/>
    </row>
    <row r="144" spans="1:17" ht="18">
      <c r="A144" s="28"/>
      <c r="B144" s="28"/>
      <c r="C144" s="83"/>
      <c r="D144" s="28"/>
      <c r="E144" s="83"/>
      <c r="F144" s="28"/>
      <c r="G144" s="713">
        <f t="shared" si="13"/>
        <v>3570.7000000000016</v>
      </c>
      <c r="H144" s="49">
        <f t="shared" si="13"/>
        <v>120</v>
      </c>
      <c r="I144" s="49"/>
      <c r="J144" s="49"/>
      <c r="K144" s="28"/>
      <c r="L144" s="49" t="str">
        <f t="shared" si="11"/>
        <v xml:space="preserve"> </v>
      </c>
      <c r="M144" s="28"/>
      <c r="N144" s="76"/>
      <c r="O144" s="76"/>
      <c r="P144" s="98">
        <f t="shared" si="12"/>
        <v>0</v>
      </c>
      <c r="Q144" s="66"/>
    </row>
    <row r="145" spans="1:17" ht="18">
      <c r="A145" s="28"/>
      <c r="B145" s="28"/>
      <c r="C145" s="83"/>
      <c r="D145" s="28"/>
      <c r="E145" s="83"/>
      <c r="F145" s="28"/>
      <c r="G145" s="713">
        <f t="shared" si="13"/>
        <v>3570.7000000000016</v>
      </c>
      <c r="H145" s="49">
        <f t="shared" si="13"/>
        <v>120</v>
      </c>
      <c r="I145" s="49"/>
      <c r="J145" s="49"/>
      <c r="K145" s="28"/>
      <c r="L145" s="49" t="str">
        <f t="shared" si="11"/>
        <v xml:space="preserve"> </v>
      </c>
      <c r="M145" s="28"/>
      <c r="N145" s="76"/>
      <c r="O145" s="76"/>
      <c r="P145" s="98">
        <f t="shared" si="12"/>
        <v>0</v>
      </c>
      <c r="Q145" s="66"/>
    </row>
    <row r="146" spans="1:17" ht="18">
      <c r="A146" s="28"/>
      <c r="B146" s="28"/>
      <c r="C146" s="83"/>
      <c r="D146" s="28"/>
      <c r="E146" s="83"/>
      <c r="F146" s="28"/>
      <c r="G146" s="713">
        <f t="shared" si="13"/>
        <v>3570.7000000000016</v>
      </c>
      <c r="H146" s="49">
        <f t="shared" si="13"/>
        <v>120</v>
      </c>
      <c r="I146" s="49"/>
      <c r="J146" s="49"/>
      <c r="K146" s="28"/>
      <c r="L146" s="49" t="str">
        <f t="shared" si="11"/>
        <v xml:space="preserve"> </v>
      </c>
      <c r="M146" s="28"/>
      <c r="N146" s="76"/>
      <c r="O146" s="76"/>
      <c r="P146" s="98">
        <f t="shared" si="12"/>
        <v>0</v>
      </c>
      <c r="Q146" s="66"/>
    </row>
    <row r="147" spans="1:17" ht="18">
      <c r="A147" s="28"/>
      <c r="B147" s="28"/>
      <c r="C147" s="83"/>
      <c r="D147" s="28"/>
      <c r="E147" s="83"/>
      <c r="F147" s="28"/>
      <c r="G147" s="713">
        <f t="shared" si="13"/>
        <v>3570.7000000000016</v>
      </c>
      <c r="H147" s="49">
        <f t="shared" si="13"/>
        <v>120</v>
      </c>
      <c r="I147" s="49"/>
      <c r="J147" s="49"/>
      <c r="K147" s="28"/>
      <c r="L147" s="49" t="str">
        <f t="shared" si="11"/>
        <v xml:space="preserve"> </v>
      </c>
      <c r="M147" s="28"/>
      <c r="N147" s="76"/>
      <c r="O147" s="76"/>
      <c r="P147" s="98">
        <f t="shared" si="12"/>
        <v>0</v>
      </c>
      <c r="Q147" s="66"/>
    </row>
    <row r="148" spans="1:17" ht="18">
      <c r="A148" s="28"/>
      <c r="B148" s="28"/>
      <c r="C148" s="83"/>
      <c r="D148" s="28"/>
      <c r="E148" s="83"/>
      <c r="F148" s="28"/>
      <c r="G148" s="713">
        <f t="shared" si="13"/>
        <v>3570.7000000000016</v>
      </c>
      <c r="H148" s="49">
        <f t="shared" si="13"/>
        <v>120</v>
      </c>
      <c r="I148" s="49"/>
      <c r="J148" s="49"/>
      <c r="K148" s="28"/>
      <c r="L148" s="49" t="str">
        <f t="shared" si="11"/>
        <v xml:space="preserve"> </v>
      </c>
      <c r="M148" s="28"/>
      <c r="N148" s="76"/>
      <c r="O148" s="76"/>
      <c r="P148" s="98">
        <f t="shared" si="12"/>
        <v>0</v>
      </c>
      <c r="Q148" s="66"/>
    </row>
    <row r="149" spans="1:17" ht="18">
      <c r="A149" s="28"/>
      <c r="B149" s="28"/>
      <c r="C149" s="83"/>
      <c r="D149" s="28"/>
      <c r="E149" s="83"/>
      <c r="F149" s="28"/>
      <c r="G149" s="713">
        <f t="shared" si="13"/>
        <v>3570.7000000000016</v>
      </c>
      <c r="H149" s="49">
        <f t="shared" si="13"/>
        <v>120</v>
      </c>
      <c r="I149" s="49"/>
      <c r="J149" s="49"/>
      <c r="K149" s="28"/>
      <c r="L149" s="49" t="str">
        <f t="shared" si="11"/>
        <v xml:space="preserve"> </v>
      </c>
      <c r="M149" s="28"/>
      <c r="N149" s="76"/>
      <c r="O149" s="76"/>
      <c r="P149" s="98">
        <f t="shared" si="12"/>
        <v>0</v>
      </c>
      <c r="Q149" s="66"/>
    </row>
    <row r="150" spans="1:17" ht="18">
      <c r="A150" s="28"/>
      <c r="B150" s="28"/>
      <c r="C150" s="83"/>
      <c r="D150" s="28"/>
      <c r="E150" s="83"/>
      <c r="F150" s="28"/>
      <c r="G150" s="713">
        <f t="shared" si="13"/>
        <v>3570.7000000000016</v>
      </c>
      <c r="H150" s="49">
        <f t="shared" si="13"/>
        <v>120</v>
      </c>
      <c r="I150" s="49"/>
      <c r="J150" s="49"/>
      <c r="K150" s="28"/>
      <c r="L150" s="49" t="str">
        <f t="shared" si="11"/>
        <v xml:space="preserve"> </v>
      </c>
      <c r="M150" s="28"/>
      <c r="N150" s="76"/>
      <c r="O150" s="76"/>
      <c r="P150" s="98">
        <f t="shared" si="12"/>
        <v>0</v>
      </c>
      <c r="Q150" s="66"/>
    </row>
    <row r="151" spans="1:17" ht="18">
      <c r="A151" s="28"/>
      <c r="B151" s="28"/>
      <c r="C151" s="83"/>
      <c r="D151" s="28"/>
      <c r="E151" s="83"/>
      <c r="F151" s="28"/>
      <c r="G151" s="713">
        <f t="shared" si="13"/>
        <v>3570.7000000000016</v>
      </c>
      <c r="H151" s="49">
        <f t="shared" si="13"/>
        <v>120</v>
      </c>
      <c r="I151" s="49"/>
      <c r="J151" s="49"/>
      <c r="K151" s="28"/>
      <c r="L151" s="49" t="str">
        <f t="shared" si="11"/>
        <v xml:space="preserve"> </v>
      </c>
      <c r="M151" s="28"/>
      <c r="N151" s="76"/>
      <c r="O151" s="76"/>
      <c r="P151" s="98">
        <f t="shared" si="12"/>
        <v>0</v>
      </c>
      <c r="Q151" s="66"/>
    </row>
    <row r="152" spans="1:17" ht="18">
      <c r="A152" s="28"/>
      <c r="B152" s="28"/>
      <c r="C152" s="83"/>
      <c r="D152" s="28"/>
      <c r="E152" s="83"/>
      <c r="F152" s="28"/>
      <c r="G152" s="713">
        <f t="shared" si="13"/>
        <v>3570.7000000000016</v>
      </c>
      <c r="H152" s="49">
        <f t="shared" si="13"/>
        <v>120</v>
      </c>
      <c r="I152" s="49"/>
      <c r="J152" s="49"/>
      <c r="K152" s="28"/>
      <c r="L152" s="49" t="str">
        <f t="shared" si="11"/>
        <v xml:space="preserve"> </v>
      </c>
      <c r="M152" s="28"/>
      <c r="N152" s="76"/>
      <c r="O152" s="76"/>
      <c r="P152" s="98">
        <f t="shared" si="12"/>
        <v>0</v>
      </c>
      <c r="Q152" s="66"/>
    </row>
    <row r="153" spans="1:17" ht="18">
      <c r="A153" s="28"/>
      <c r="B153" s="28"/>
      <c r="C153" s="83"/>
      <c r="D153" s="28"/>
      <c r="E153" s="83"/>
      <c r="F153" s="28"/>
      <c r="G153" s="713">
        <f t="shared" si="13"/>
        <v>3570.7000000000016</v>
      </c>
      <c r="H153" s="49">
        <f t="shared" si="13"/>
        <v>120</v>
      </c>
      <c r="I153" s="49"/>
      <c r="J153" s="49"/>
      <c r="K153" s="28"/>
      <c r="L153" s="49" t="str">
        <f t="shared" si="11"/>
        <v xml:space="preserve"> </v>
      </c>
      <c r="M153" s="28"/>
      <c r="N153" s="76"/>
      <c r="O153" s="76"/>
      <c r="P153" s="98">
        <f t="shared" si="12"/>
        <v>0</v>
      </c>
      <c r="Q153" s="66"/>
    </row>
    <row r="154" spans="1:17" ht="18">
      <c r="A154" s="28"/>
      <c r="B154" s="28"/>
      <c r="C154" s="83"/>
      <c r="D154" s="28"/>
      <c r="E154" s="83"/>
      <c r="F154" s="28"/>
      <c r="G154" s="713">
        <f t="shared" si="13"/>
        <v>3570.7000000000016</v>
      </c>
      <c r="H154" s="49">
        <f t="shared" si="13"/>
        <v>120</v>
      </c>
      <c r="I154" s="49"/>
      <c r="J154" s="49"/>
      <c r="K154" s="28"/>
      <c r="L154" s="49" t="str">
        <f t="shared" si="11"/>
        <v xml:space="preserve"> </v>
      </c>
      <c r="M154" s="28"/>
      <c r="N154" s="76"/>
      <c r="O154" s="76"/>
      <c r="P154" s="98">
        <f t="shared" si="12"/>
        <v>0</v>
      </c>
      <c r="Q154" s="66"/>
    </row>
    <row r="155" spans="1:17" ht="18">
      <c r="A155" s="28"/>
      <c r="B155" s="28"/>
      <c r="C155" s="83"/>
      <c r="D155" s="28"/>
      <c r="E155" s="83"/>
      <c r="F155" s="28"/>
      <c r="G155" s="713">
        <f t="shared" si="13"/>
        <v>3570.7000000000016</v>
      </c>
      <c r="H155" s="49">
        <f t="shared" si="13"/>
        <v>120</v>
      </c>
      <c r="I155" s="49"/>
      <c r="J155" s="49"/>
      <c r="K155" s="28"/>
      <c r="L155" s="49" t="str">
        <f t="shared" si="11"/>
        <v xml:space="preserve"> </v>
      </c>
      <c r="M155" s="28"/>
      <c r="N155" s="76"/>
      <c r="O155" s="76"/>
      <c r="P155" s="98">
        <f t="shared" si="12"/>
        <v>0</v>
      </c>
      <c r="Q155" s="66"/>
    </row>
    <row r="156" spans="1:17" ht="18">
      <c r="A156" s="28"/>
      <c r="B156" s="28"/>
      <c r="C156" s="83"/>
      <c r="D156" s="28"/>
      <c r="E156" s="83"/>
      <c r="F156" s="28"/>
      <c r="G156" s="713">
        <f t="shared" si="13"/>
        <v>3570.7000000000016</v>
      </c>
      <c r="H156" s="49">
        <f t="shared" si="13"/>
        <v>120</v>
      </c>
      <c r="I156" s="49"/>
      <c r="J156" s="49"/>
      <c r="K156" s="28"/>
      <c r="L156" s="49" t="str">
        <f t="shared" si="11"/>
        <v xml:space="preserve"> </v>
      </c>
      <c r="M156" s="28"/>
      <c r="N156" s="76"/>
      <c r="O156" s="76"/>
      <c r="P156" s="98">
        <f t="shared" si="12"/>
        <v>0</v>
      </c>
      <c r="Q156" s="66"/>
    </row>
    <row r="157" spans="1:17" ht="18">
      <c r="A157" s="28"/>
      <c r="B157" s="28"/>
      <c r="C157" s="83"/>
      <c r="D157" s="28"/>
      <c r="E157" s="83"/>
      <c r="F157" s="28"/>
      <c r="G157" s="713">
        <f t="shared" si="13"/>
        <v>3570.7000000000016</v>
      </c>
      <c r="H157" s="49">
        <f t="shared" si="13"/>
        <v>120</v>
      </c>
      <c r="I157" s="49"/>
      <c r="J157" s="49"/>
      <c r="K157" s="28"/>
      <c r="L157" s="49" t="str">
        <f t="shared" si="11"/>
        <v xml:space="preserve"> </v>
      </c>
      <c r="M157" s="28"/>
      <c r="N157" s="76"/>
      <c r="O157" s="76"/>
      <c r="P157" s="98">
        <f t="shared" si="12"/>
        <v>0</v>
      </c>
      <c r="Q157" s="66"/>
    </row>
    <row r="158" spans="1:17" ht="18">
      <c r="A158" s="28"/>
      <c r="B158" s="28"/>
      <c r="C158" s="83"/>
      <c r="D158" s="28"/>
      <c r="E158" s="83"/>
      <c r="F158" s="28"/>
      <c r="G158" s="713">
        <f t="shared" si="13"/>
        <v>3570.7000000000016</v>
      </c>
      <c r="H158" s="49">
        <f t="shared" si="13"/>
        <v>120</v>
      </c>
      <c r="I158" s="49"/>
      <c r="J158" s="49"/>
      <c r="K158" s="28"/>
      <c r="L158" s="49" t="str">
        <f t="shared" ref="L158:L189" si="14">IF(D136&gt;0,D136," ")</f>
        <v xml:space="preserve"> </v>
      </c>
      <c r="M158" s="28"/>
      <c r="N158" s="76"/>
      <c r="O158" s="76"/>
      <c r="P158" s="98">
        <f t="shared" si="12"/>
        <v>0</v>
      </c>
      <c r="Q158" s="66"/>
    </row>
    <row r="159" spans="1:17" ht="18">
      <c r="A159" s="28"/>
      <c r="B159" s="28"/>
      <c r="C159" s="83"/>
      <c r="D159" s="28"/>
      <c r="E159" s="83"/>
      <c r="F159" s="28"/>
      <c r="G159" s="713">
        <f t="shared" si="13"/>
        <v>3570.7000000000016</v>
      </c>
      <c r="H159" s="49">
        <f t="shared" si="13"/>
        <v>120</v>
      </c>
      <c r="I159" s="49"/>
      <c r="J159" s="49"/>
      <c r="K159" s="28"/>
      <c r="L159" s="49" t="str">
        <f t="shared" si="14"/>
        <v xml:space="preserve"> </v>
      </c>
      <c r="M159" s="28"/>
      <c r="N159" s="76"/>
      <c r="O159" s="76"/>
      <c r="P159" s="98">
        <f t="shared" si="12"/>
        <v>0</v>
      </c>
      <c r="Q159" s="66"/>
    </row>
    <row r="160" spans="1:17" ht="18">
      <c r="A160" s="28"/>
      <c r="B160" s="28"/>
      <c r="C160" s="83"/>
      <c r="D160" s="28"/>
      <c r="E160" s="83"/>
      <c r="F160" s="28"/>
      <c r="G160" s="713">
        <f t="shared" si="13"/>
        <v>3570.7000000000016</v>
      </c>
      <c r="H160" s="49">
        <f t="shared" si="13"/>
        <v>120</v>
      </c>
      <c r="I160" s="49"/>
      <c r="J160" s="49"/>
      <c r="K160" s="28"/>
      <c r="L160" s="49" t="str">
        <f t="shared" si="14"/>
        <v xml:space="preserve"> </v>
      </c>
      <c r="M160" s="28"/>
      <c r="N160" s="76"/>
      <c r="O160" s="76"/>
      <c r="P160" s="98">
        <f t="shared" ref="P160:P191" si="15">O160*G138</f>
        <v>0</v>
      </c>
      <c r="Q160" s="66"/>
    </row>
    <row r="161" spans="1:17" ht="18">
      <c r="A161" s="28"/>
      <c r="B161" s="28"/>
      <c r="C161" s="83"/>
      <c r="D161" s="28"/>
      <c r="E161" s="83"/>
      <c r="F161" s="28"/>
      <c r="G161" s="713">
        <f t="shared" si="13"/>
        <v>3570.7000000000016</v>
      </c>
      <c r="H161" s="49">
        <f t="shared" si="13"/>
        <v>120</v>
      </c>
      <c r="I161" s="49"/>
      <c r="J161" s="49"/>
      <c r="K161" s="28"/>
      <c r="L161" s="49" t="str">
        <f t="shared" si="14"/>
        <v xml:space="preserve"> </v>
      </c>
      <c r="M161" s="28"/>
      <c r="N161" s="76"/>
      <c r="O161" s="76"/>
      <c r="P161" s="98">
        <f t="shared" si="15"/>
        <v>0</v>
      </c>
      <c r="Q161" s="66"/>
    </row>
    <row r="162" spans="1:17" ht="18">
      <c r="A162" s="28"/>
      <c r="B162" s="28"/>
      <c r="C162" s="83"/>
      <c r="D162" s="28"/>
      <c r="E162" s="83"/>
      <c r="F162" s="28"/>
      <c r="G162" s="713">
        <f t="shared" si="13"/>
        <v>3570.7000000000016</v>
      </c>
      <c r="H162" s="49">
        <f t="shared" si="13"/>
        <v>120</v>
      </c>
      <c r="I162" s="49"/>
      <c r="J162" s="49"/>
      <c r="K162" s="28"/>
      <c r="L162" s="49" t="str">
        <f t="shared" si="14"/>
        <v xml:space="preserve"> </v>
      </c>
      <c r="M162" s="28"/>
      <c r="N162" s="76"/>
      <c r="O162" s="76"/>
      <c r="P162" s="98">
        <f t="shared" si="15"/>
        <v>0</v>
      </c>
      <c r="Q162" s="66"/>
    </row>
    <row r="163" spans="1:17" ht="18">
      <c r="A163" s="28"/>
      <c r="B163" s="28"/>
      <c r="C163" s="83"/>
      <c r="D163" s="28"/>
      <c r="E163" s="83"/>
      <c r="F163" s="28"/>
      <c r="G163" s="713">
        <f t="shared" si="13"/>
        <v>3570.7000000000016</v>
      </c>
      <c r="H163" s="49">
        <f t="shared" si="13"/>
        <v>120</v>
      </c>
      <c r="I163" s="49"/>
      <c r="J163" s="49"/>
      <c r="K163" s="28"/>
      <c r="L163" s="49" t="str">
        <f t="shared" si="14"/>
        <v xml:space="preserve"> </v>
      </c>
      <c r="M163" s="28"/>
      <c r="N163" s="76"/>
      <c r="O163" s="76"/>
      <c r="P163" s="98">
        <f t="shared" si="15"/>
        <v>0</v>
      </c>
      <c r="Q163" s="66"/>
    </row>
    <row r="164" spans="1:17" ht="18">
      <c r="A164" s="28"/>
      <c r="B164" s="28"/>
      <c r="C164" s="83"/>
      <c r="D164" s="28"/>
      <c r="E164" s="83"/>
      <c r="F164" s="28"/>
      <c r="G164" s="713">
        <f t="shared" si="13"/>
        <v>3570.7000000000016</v>
      </c>
      <c r="H164" s="49">
        <f t="shared" si="13"/>
        <v>120</v>
      </c>
      <c r="I164" s="49"/>
      <c r="J164" s="49"/>
      <c r="K164" s="28"/>
      <c r="L164" s="49" t="str">
        <f t="shared" si="14"/>
        <v xml:space="preserve"> </v>
      </c>
      <c r="M164" s="28"/>
      <c r="N164" s="76"/>
      <c r="O164" s="76"/>
      <c r="P164" s="98">
        <f t="shared" si="15"/>
        <v>0</v>
      </c>
      <c r="Q164" s="66"/>
    </row>
    <row r="165" spans="1:17" ht="18">
      <c r="A165" s="28"/>
      <c r="B165" s="28"/>
      <c r="C165" s="83"/>
      <c r="D165" s="28"/>
      <c r="E165" s="83"/>
      <c r="F165" s="28"/>
      <c r="G165" s="713">
        <f t="shared" si="13"/>
        <v>3570.7000000000016</v>
      </c>
      <c r="H165" s="49">
        <f t="shared" si="13"/>
        <v>120</v>
      </c>
      <c r="I165" s="49"/>
      <c r="J165" s="49"/>
      <c r="K165" s="28"/>
      <c r="L165" s="49" t="str">
        <f t="shared" si="14"/>
        <v xml:space="preserve"> </v>
      </c>
      <c r="M165" s="28"/>
      <c r="N165" s="76"/>
      <c r="O165" s="76"/>
      <c r="P165" s="98">
        <f t="shared" si="15"/>
        <v>0</v>
      </c>
      <c r="Q165" s="66"/>
    </row>
    <row r="166" spans="1:17" ht="18">
      <c r="A166" s="28"/>
      <c r="B166" s="28"/>
      <c r="C166" s="83"/>
      <c r="D166" s="28"/>
      <c r="E166" s="83"/>
      <c r="F166" s="28"/>
      <c r="G166" s="713">
        <f t="shared" si="13"/>
        <v>3570.7000000000016</v>
      </c>
      <c r="H166" s="49">
        <f t="shared" si="13"/>
        <v>120</v>
      </c>
      <c r="I166" s="49"/>
      <c r="J166" s="49"/>
      <c r="K166" s="28"/>
      <c r="L166" s="49" t="str">
        <f t="shared" si="14"/>
        <v xml:space="preserve"> </v>
      </c>
      <c r="M166" s="28"/>
      <c r="N166" s="76"/>
      <c r="O166" s="76"/>
      <c r="P166" s="98">
        <f t="shared" si="15"/>
        <v>0</v>
      </c>
      <c r="Q166" s="66"/>
    </row>
    <row r="167" spans="1:17" ht="18">
      <c r="A167" s="28"/>
      <c r="B167" s="28"/>
      <c r="C167" s="83"/>
      <c r="D167" s="28"/>
      <c r="E167" s="83"/>
      <c r="F167" s="28"/>
      <c r="G167" s="713">
        <f t="shared" si="13"/>
        <v>3570.7000000000016</v>
      </c>
      <c r="H167" s="49">
        <f t="shared" si="13"/>
        <v>120</v>
      </c>
      <c r="I167" s="49"/>
      <c r="J167" s="49"/>
      <c r="K167" s="28"/>
      <c r="L167" s="49" t="str">
        <f t="shared" si="14"/>
        <v xml:space="preserve"> </v>
      </c>
      <c r="M167" s="28"/>
      <c r="N167" s="76"/>
      <c r="O167" s="76"/>
      <c r="P167" s="98">
        <f t="shared" si="15"/>
        <v>0</v>
      </c>
      <c r="Q167" s="66"/>
    </row>
    <row r="168" spans="1:17" ht="18">
      <c r="A168" s="28"/>
      <c r="B168" s="28"/>
      <c r="C168" s="83"/>
      <c r="D168" s="28"/>
      <c r="E168" s="83"/>
      <c r="F168" s="28"/>
      <c r="G168" s="713">
        <f t="shared" si="13"/>
        <v>3570.7000000000016</v>
      </c>
      <c r="H168" s="49">
        <f t="shared" si="13"/>
        <v>120</v>
      </c>
      <c r="I168" s="49"/>
      <c r="J168" s="49"/>
      <c r="K168" s="28"/>
      <c r="L168" s="49" t="str">
        <f t="shared" si="14"/>
        <v xml:space="preserve"> </v>
      </c>
      <c r="M168" s="28"/>
      <c r="N168" s="76"/>
      <c r="O168" s="76"/>
      <c r="P168" s="98">
        <f t="shared" si="15"/>
        <v>0</v>
      </c>
      <c r="Q168" s="66"/>
    </row>
    <row r="169" spans="1:17" ht="18">
      <c r="A169" s="28"/>
      <c r="B169" s="28"/>
      <c r="C169" s="83"/>
      <c r="D169" s="28"/>
      <c r="E169" s="83"/>
      <c r="F169" s="28"/>
      <c r="G169" s="713">
        <f t="shared" si="13"/>
        <v>3570.7000000000016</v>
      </c>
      <c r="H169" s="49">
        <f t="shared" si="13"/>
        <v>120</v>
      </c>
      <c r="I169" s="49"/>
      <c r="J169" s="49"/>
      <c r="K169" s="28"/>
      <c r="L169" s="49" t="str">
        <f t="shared" si="14"/>
        <v xml:space="preserve"> </v>
      </c>
      <c r="M169" s="28"/>
      <c r="N169" s="76"/>
      <c r="O169" s="76"/>
      <c r="P169" s="98">
        <f t="shared" si="15"/>
        <v>0</v>
      </c>
      <c r="Q169" s="66"/>
    </row>
    <row r="170" spans="1:17" ht="18">
      <c r="A170" s="28"/>
      <c r="B170" s="28"/>
      <c r="C170" s="83"/>
      <c r="D170" s="28"/>
      <c r="E170" s="83"/>
      <c r="F170" s="28"/>
      <c r="G170" s="713">
        <f t="shared" si="13"/>
        <v>3570.7000000000016</v>
      </c>
      <c r="H170" s="49">
        <f t="shared" si="13"/>
        <v>120</v>
      </c>
      <c r="I170" s="49"/>
      <c r="J170" s="49"/>
      <c r="K170" s="28"/>
      <c r="L170" s="49" t="str">
        <f t="shared" si="14"/>
        <v xml:space="preserve"> </v>
      </c>
      <c r="M170" s="28"/>
      <c r="N170" s="76"/>
      <c r="O170" s="76"/>
      <c r="P170" s="98">
        <f t="shared" si="15"/>
        <v>0</v>
      </c>
      <c r="Q170" s="66"/>
    </row>
    <row r="171" spans="1:17" ht="18">
      <c r="A171" s="28"/>
      <c r="B171" s="28"/>
      <c r="C171" s="83"/>
      <c r="D171" s="28"/>
      <c r="E171" s="83"/>
      <c r="F171" s="28"/>
      <c r="G171" s="713">
        <f t="shared" si="13"/>
        <v>3570.7000000000016</v>
      </c>
      <c r="H171" s="49">
        <f t="shared" si="13"/>
        <v>120</v>
      </c>
      <c r="I171" s="49"/>
      <c r="J171" s="49"/>
      <c r="K171" s="28"/>
      <c r="L171" s="49" t="str">
        <f t="shared" si="14"/>
        <v xml:space="preserve"> </v>
      </c>
      <c r="M171" s="28"/>
      <c r="N171" s="76"/>
      <c r="O171" s="76"/>
      <c r="P171" s="98">
        <f t="shared" si="15"/>
        <v>0</v>
      </c>
      <c r="Q171" s="66"/>
    </row>
    <row r="172" spans="1:17" ht="18">
      <c r="A172" s="28"/>
      <c r="B172" s="28"/>
      <c r="C172" s="83"/>
      <c r="D172" s="28"/>
      <c r="E172" s="83"/>
      <c r="F172" s="28"/>
      <c r="G172" s="713">
        <f t="shared" si="13"/>
        <v>3570.7000000000016</v>
      </c>
      <c r="H172" s="49">
        <f t="shared" si="13"/>
        <v>120</v>
      </c>
      <c r="I172" s="49"/>
      <c r="J172" s="49"/>
      <c r="K172" s="28"/>
      <c r="L172" s="49" t="str">
        <f t="shared" si="14"/>
        <v xml:space="preserve"> </v>
      </c>
      <c r="M172" s="28"/>
      <c r="N172" s="76"/>
      <c r="O172" s="76"/>
      <c r="P172" s="98">
        <f t="shared" si="15"/>
        <v>0</v>
      </c>
      <c r="Q172" s="66"/>
    </row>
    <row r="173" spans="1:17" ht="18">
      <c r="A173" s="28"/>
      <c r="B173" s="28"/>
      <c r="C173" s="83"/>
      <c r="D173" s="28"/>
      <c r="E173" s="83"/>
      <c r="F173" s="28"/>
      <c r="G173" s="713">
        <f t="shared" si="13"/>
        <v>3570.7000000000016</v>
      </c>
      <c r="H173" s="49">
        <f t="shared" si="13"/>
        <v>120</v>
      </c>
      <c r="I173" s="49"/>
      <c r="J173" s="49"/>
      <c r="K173" s="28"/>
      <c r="L173" s="49" t="str">
        <f t="shared" si="14"/>
        <v xml:space="preserve"> </v>
      </c>
      <c r="M173" s="28"/>
      <c r="N173" s="76"/>
      <c r="O173" s="76"/>
      <c r="P173" s="98">
        <f t="shared" si="15"/>
        <v>0</v>
      </c>
      <c r="Q173" s="66"/>
    </row>
    <row r="174" spans="1:17" ht="18">
      <c r="A174" s="28"/>
      <c r="B174" s="28"/>
      <c r="C174" s="83"/>
      <c r="D174" s="28"/>
      <c r="E174" s="83"/>
      <c r="F174" s="28"/>
      <c r="G174" s="713">
        <f t="shared" si="13"/>
        <v>3570.7000000000016</v>
      </c>
      <c r="H174" s="49">
        <f t="shared" si="13"/>
        <v>120</v>
      </c>
      <c r="I174" s="49"/>
      <c r="J174" s="49"/>
      <c r="K174" s="28"/>
      <c r="L174" s="49" t="str">
        <f t="shared" si="14"/>
        <v xml:space="preserve"> </v>
      </c>
      <c r="M174" s="28"/>
      <c r="N174" s="76"/>
      <c r="O174" s="76"/>
      <c r="P174" s="98">
        <f t="shared" si="15"/>
        <v>0</v>
      </c>
      <c r="Q174" s="66"/>
    </row>
    <row r="175" spans="1:17" ht="18">
      <c r="A175" s="28"/>
      <c r="B175" s="28"/>
      <c r="C175" s="83"/>
      <c r="D175" s="28"/>
      <c r="E175" s="83"/>
      <c r="F175" s="28"/>
      <c r="G175" s="713">
        <f t="shared" si="13"/>
        <v>3570.7000000000016</v>
      </c>
      <c r="H175" s="49">
        <f t="shared" si="13"/>
        <v>120</v>
      </c>
      <c r="I175" s="49"/>
      <c r="J175" s="49"/>
      <c r="K175" s="28"/>
      <c r="L175" s="49" t="str">
        <f t="shared" si="14"/>
        <v xml:space="preserve"> </v>
      </c>
      <c r="M175" s="28"/>
      <c r="N175" s="76"/>
      <c r="O175" s="76"/>
      <c r="P175" s="98">
        <f t="shared" si="15"/>
        <v>0</v>
      </c>
      <c r="Q175" s="66"/>
    </row>
    <row r="176" spans="1:17" ht="18">
      <c r="A176" s="28"/>
      <c r="B176" s="28"/>
      <c r="C176" s="83"/>
      <c r="D176" s="28"/>
      <c r="E176" s="83"/>
      <c r="F176" s="28"/>
      <c r="G176" s="713">
        <f t="shared" si="13"/>
        <v>3570.7000000000016</v>
      </c>
      <c r="H176" s="49">
        <f t="shared" si="13"/>
        <v>120</v>
      </c>
      <c r="I176" s="49"/>
      <c r="J176" s="49"/>
      <c r="K176" s="28"/>
      <c r="L176" s="49" t="str">
        <f t="shared" si="14"/>
        <v xml:space="preserve"> </v>
      </c>
      <c r="M176" s="28"/>
      <c r="N176" s="76"/>
      <c r="O176" s="76"/>
      <c r="P176" s="98">
        <f t="shared" si="15"/>
        <v>0</v>
      </c>
      <c r="Q176" s="66"/>
    </row>
    <row r="177" spans="1:17" ht="18">
      <c r="A177" s="28"/>
      <c r="B177" s="28"/>
      <c r="C177" s="83"/>
      <c r="D177" s="28"/>
      <c r="E177" s="83"/>
      <c r="F177" s="28"/>
      <c r="G177" s="713">
        <f t="shared" si="13"/>
        <v>3570.7000000000016</v>
      </c>
      <c r="H177" s="49">
        <f t="shared" si="13"/>
        <v>120</v>
      </c>
      <c r="I177" s="49"/>
      <c r="J177" s="49"/>
      <c r="K177" s="28"/>
      <c r="L177" s="49" t="str">
        <f t="shared" si="14"/>
        <v xml:space="preserve"> </v>
      </c>
      <c r="M177" s="28"/>
      <c r="N177" s="76"/>
      <c r="O177" s="76"/>
      <c r="P177" s="98">
        <f t="shared" si="15"/>
        <v>0</v>
      </c>
      <c r="Q177" s="66"/>
    </row>
    <row r="178" spans="1:17" ht="18">
      <c r="A178" s="28"/>
      <c r="B178" s="28"/>
      <c r="C178" s="83"/>
      <c r="D178" s="28"/>
      <c r="E178" s="83"/>
      <c r="F178" s="28"/>
      <c r="G178" s="713">
        <f t="shared" si="13"/>
        <v>3570.7000000000016</v>
      </c>
      <c r="H178" s="49">
        <f t="shared" si="13"/>
        <v>120</v>
      </c>
      <c r="I178" s="49"/>
      <c r="J178" s="49"/>
      <c r="K178" s="28"/>
      <c r="L178" s="49" t="str">
        <f t="shared" si="14"/>
        <v xml:space="preserve"> </v>
      </c>
      <c r="M178" s="28"/>
      <c r="N178" s="76"/>
      <c r="O178" s="76"/>
      <c r="P178" s="98">
        <f t="shared" si="15"/>
        <v>0</v>
      </c>
      <c r="Q178" s="66"/>
    </row>
    <row r="179" spans="1:17" ht="18">
      <c r="A179" s="28"/>
      <c r="B179" s="28"/>
      <c r="C179" s="83"/>
      <c r="D179" s="28"/>
      <c r="E179" s="83"/>
      <c r="F179" s="28"/>
      <c r="G179" s="713">
        <f t="shared" si="13"/>
        <v>3570.7000000000016</v>
      </c>
      <c r="H179" s="49">
        <f t="shared" si="13"/>
        <v>120</v>
      </c>
      <c r="I179" s="49"/>
      <c r="J179" s="49"/>
      <c r="K179" s="28"/>
      <c r="L179" s="49" t="str">
        <f t="shared" si="14"/>
        <v xml:space="preserve"> </v>
      </c>
      <c r="M179" s="28"/>
      <c r="N179" s="76"/>
      <c r="O179" s="76"/>
      <c r="P179" s="98">
        <f t="shared" si="15"/>
        <v>0</v>
      </c>
      <c r="Q179" s="66"/>
    </row>
    <row r="180" spans="1:17" ht="18">
      <c r="A180" s="28"/>
      <c r="B180" s="28"/>
      <c r="C180" s="83"/>
      <c r="D180" s="28"/>
      <c r="E180" s="83"/>
      <c r="F180" s="28"/>
      <c r="G180" s="713">
        <f t="shared" si="13"/>
        <v>3570.7000000000016</v>
      </c>
      <c r="H180" s="49">
        <f t="shared" si="13"/>
        <v>120</v>
      </c>
      <c r="I180" s="49"/>
      <c r="J180" s="49"/>
      <c r="K180" s="28"/>
      <c r="L180" s="49" t="str">
        <f t="shared" si="14"/>
        <v xml:space="preserve"> </v>
      </c>
      <c r="M180" s="28"/>
      <c r="N180" s="76"/>
      <c r="O180" s="76"/>
      <c r="P180" s="98">
        <f t="shared" si="15"/>
        <v>0</v>
      </c>
      <c r="Q180" s="66"/>
    </row>
    <row r="181" spans="1:17" ht="18">
      <c r="A181" s="28"/>
      <c r="B181" s="28"/>
      <c r="C181" s="83"/>
      <c r="D181" s="28"/>
      <c r="E181" s="83"/>
      <c r="F181" s="28"/>
      <c r="G181" s="713">
        <f t="shared" si="13"/>
        <v>3570.7000000000016</v>
      </c>
      <c r="H181" s="49">
        <f t="shared" si="13"/>
        <v>120</v>
      </c>
      <c r="I181" s="49"/>
      <c r="J181" s="49"/>
      <c r="K181" s="28"/>
      <c r="L181" s="49" t="str">
        <f t="shared" si="14"/>
        <v xml:space="preserve"> </v>
      </c>
      <c r="M181" s="28"/>
      <c r="N181" s="76"/>
      <c r="O181" s="76"/>
      <c r="P181" s="98">
        <f t="shared" si="15"/>
        <v>0</v>
      </c>
      <c r="Q181" s="66"/>
    </row>
    <row r="182" spans="1:17" ht="18">
      <c r="A182" s="28"/>
      <c r="B182" s="28"/>
      <c r="C182" s="83"/>
      <c r="D182" s="28"/>
      <c r="E182" s="83"/>
      <c r="F182" s="28"/>
      <c r="G182" s="713">
        <f t="shared" si="13"/>
        <v>3570.7000000000016</v>
      </c>
      <c r="H182" s="49">
        <f t="shared" si="13"/>
        <v>120</v>
      </c>
      <c r="I182" s="49"/>
      <c r="J182" s="49"/>
      <c r="K182" s="28"/>
      <c r="L182" s="49" t="str">
        <f t="shared" si="14"/>
        <v xml:space="preserve"> </v>
      </c>
      <c r="M182" s="28"/>
      <c r="N182" s="76"/>
      <c r="O182" s="76"/>
      <c r="P182" s="98">
        <f t="shared" si="15"/>
        <v>0</v>
      </c>
      <c r="Q182" s="66"/>
    </row>
    <row r="183" spans="1:17" ht="18">
      <c r="A183" s="28"/>
      <c r="B183" s="28"/>
      <c r="C183" s="83"/>
      <c r="D183" s="28"/>
      <c r="E183" s="83"/>
      <c r="F183" s="28"/>
      <c r="G183" s="713">
        <f t="shared" si="13"/>
        <v>3570.7000000000016</v>
      </c>
      <c r="H183" s="49">
        <f t="shared" si="13"/>
        <v>120</v>
      </c>
      <c r="I183" s="49"/>
      <c r="J183" s="49"/>
      <c r="K183" s="28"/>
      <c r="L183" s="49" t="str">
        <f t="shared" si="14"/>
        <v xml:space="preserve"> </v>
      </c>
      <c r="M183" s="28"/>
      <c r="N183" s="76"/>
      <c r="O183" s="76"/>
      <c r="P183" s="98">
        <f t="shared" si="15"/>
        <v>0</v>
      </c>
      <c r="Q183" s="66"/>
    </row>
    <row r="184" spans="1:17" ht="18">
      <c r="A184" s="28"/>
      <c r="B184" s="28"/>
      <c r="C184" s="83"/>
      <c r="D184" s="28"/>
      <c r="E184" s="83"/>
      <c r="F184" s="28"/>
      <c r="G184" s="713">
        <f t="shared" si="13"/>
        <v>3570.7000000000016</v>
      </c>
      <c r="H184" s="49">
        <f t="shared" si="13"/>
        <v>120</v>
      </c>
      <c r="I184" s="49"/>
      <c r="J184" s="49"/>
      <c r="K184" s="28"/>
      <c r="L184" s="49" t="str">
        <f t="shared" si="14"/>
        <v xml:space="preserve"> </v>
      </c>
      <c r="M184" s="28"/>
      <c r="N184" s="76"/>
      <c r="O184" s="76"/>
      <c r="P184" s="98">
        <f t="shared" si="15"/>
        <v>0</v>
      </c>
      <c r="Q184" s="66"/>
    </row>
    <row r="185" spans="1:17" ht="18">
      <c r="A185" s="28"/>
      <c r="B185" s="28"/>
      <c r="C185" s="83"/>
      <c r="D185" s="28"/>
      <c r="E185" s="83"/>
      <c r="F185" s="28"/>
      <c r="G185" s="713">
        <f t="shared" si="13"/>
        <v>3570.7000000000016</v>
      </c>
      <c r="H185" s="49">
        <f t="shared" si="13"/>
        <v>120</v>
      </c>
      <c r="I185" s="49"/>
      <c r="J185" s="49"/>
      <c r="K185" s="28"/>
      <c r="L185" s="49" t="str">
        <f t="shared" si="14"/>
        <v xml:space="preserve"> </v>
      </c>
      <c r="M185" s="28"/>
      <c r="N185" s="76"/>
      <c r="O185" s="76"/>
      <c r="P185" s="98">
        <f t="shared" si="15"/>
        <v>0</v>
      </c>
      <c r="Q185" s="66"/>
    </row>
    <row r="186" spans="1:17" ht="18">
      <c r="A186" s="28"/>
      <c r="B186" s="28"/>
      <c r="C186" s="83"/>
      <c r="D186" s="28"/>
      <c r="E186" s="83"/>
      <c r="F186" s="28"/>
      <c r="G186" s="713">
        <f t="shared" si="13"/>
        <v>3570.7000000000016</v>
      </c>
      <c r="H186" s="49">
        <f t="shared" si="13"/>
        <v>120</v>
      </c>
      <c r="I186" s="49"/>
      <c r="J186" s="49"/>
      <c r="K186" s="28"/>
      <c r="L186" s="49" t="str">
        <f t="shared" si="14"/>
        <v xml:space="preserve"> </v>
      </c>
      <c r="M186" s="28"/>
      <c r="N186" s="76"/>
      <c r="O186" s="76"/>
      <c r="P186" s="98">
        <f t="shared" si="15"/>
        <v>0</v>
      </c>
      <c r="Q186" s="66"/>
    </row>
    <row r="187" spans="1:17" ht="18">
      <c r="A187" s="28"/>
      <c r="B187" s="28"/>
      <c r="C187" s="83"/>
      <c r="D187" s="28"/>
      <c r="E187" s="83"/>
      <c r="F187" s="28"/>
      <c r="G187" s="713">
        <f t="shared" si="13"/>
        <v>3570.7000000000016</v>
      </c>
      <c r="H187" s="49">
        <f t="shared" si="13"/>
        <v>120</v>
      </c>
      <c r="I187" s="49"/>
      <c r="J187" s="49"/>
      <c r="K187" s="28"/>
      <c r="L187" s="49" t="str">
        <f t="shared" si="14"/>
        <v xml:space="preserve"> </v>
      </c>
      <c r="M187" s="28"/>
      <c r="N187" s="76"/>
      <c r="O187" s="76"/>
      <c r="P187" s="98">
        <f t="shared" si="15"/>
        <v>0</v>
      </c>
      <c r="Q187" s="66"/>
    </row>
    <row r="188" spans="1:17" ht="18">
      <c r="A188" s="28"/>
      <c r="B188" s="28"/>
      <c r="C188" s="83"/>
      <c r="D188" s="28"/>
      <c r="E188" s="83"/>
      <c r="F188" s="28"/>
      <c r="G188" s="713">
        <f t="shared" si="13"/>
        <v>3570.7000000000016</v>
      </c>
      <c r="H188" s="49">
        <f t="shared" si="13"/>
        <v>120</v>
      </c>
      <c r="I188" s="49"/>
      <c r="J188" s="49"/>
      <c r="K188" s="28"/>
      <c r="L188" s="49" t="str">
        <f t="shared" si="14"/>
        <v xml:space="preserve"> </v>
      </c>
      <c r="M188" s="28"/>
      <c r="N188" s="76"/>
      <c r="O188" s="76"/>
      <c r="P188" s="98">
        <f t="shared" si="15"/>
        <v>0</v>
      </c>
      <c r="Q188" s="66"/>
    </row>
    <row r="189" spans="1:17" ht="18">
      <c r="A189" s="28"/>
      <c r="B189" s="28"/>
      <c r="C189" s="83"/>
      <c r="D189" s="28"/>
      <c r="E189" s="83"/>
      <c r="F189" s="28"/>
      <c r="G189" s="713">
        <f t="shared" si="13"/>
        <v>3570.7000000000016</v>
      </c>
      <c r="H189" s="49">
        <f t="shared" si="13"/>
        <v>120</v>
      </c>
      <c r="I189" s="49"/>
      <c r="J189" s="49"/>
      <c r="K189" s="28"/>
      <c r="L189" s="49" t="str">
        <f t="shared" si="14"/>
        <v xml:space="preserve"> </v>
      </c>
      <c r="M189" s="28"/>
      <c r="N189" s="76"/>
      <c r="O189" s="76"/>
      <c r="P189" s="98">
        <f t="shared" si="15"/>
        <v>0</v>
      </c>
      <c r="Q189" s="66"/>
    </row>
    <row r="190" spans="1:17" ht="18">
      <c r="A190" s="28"/>
      <c r="B190" s="28"/>
      <c r="C190" s="83"/>
      <c r="D190" s="28"/>
      <c r="E190" s="83"/>
      <c r="F190" s="28"/>
      <c r="H190" s="28"/>
      <c r="I190" s="28"/>
      <c r="J190" s="28"/>
      <c r="K190" s="28"/>
      <c r="L190" s="49" t="str">
        <f t="shared" ref="L190:L211" si="16">IF(D168&gt;0,D168," ")</f>
        <v xml:space="preserve"> </v>
      </c>
      <c r="M190" s="28"/>
      <c r="N190" s="76"/>
      <c r="O190" s="76"/>
      <c r="P190" s="98">
        <f t="shared" si="15"/>
        <v>0</v>
      </c>
      <c r="Q190" s="66"/>
    </row>
    <row r="191" spans="1:17" ht="18">
      <c r="A191" s="66"/>
      <c r="B191" s="66"/>
      <c r="C191" s="67"/>
      <c r="D191" s="66"/>
      <c r="E191" s="67"/>
      <c r="F191" s="66"/>
      <c r="H191" s="66"/>
      <c r="I191" s="66"/>
      <c r="J191" s="66"/>
      <c r="K191" s="66"/>
      <c r="L191" s="49" t="str">
        <f t="shared" si="16"/>
        <v xml:space="preserve"> </v>
      </c>
      <c r="M191" s="28"/>
      <c r="N191" s="76"/>
      <c r="O191" s="76"/>
      <c r="P191" s="98">
        <f t="shared" si="15"/>
        <v>0</v>
      </c>
      <c r="Q191" s="66"/>
    </row>
    <row r="192" spans="1:17" ht="18">
      <c r="A192" s="66"/>
      <c r="B192" s="66"/>
      <c r="C192" s="67"/>
      <c r="D192" s="66"/>
      <c r="E192" s="67"/>
      <c r="F192" s="66"/>
      <c r="H192" s="66"/>
      <c r="I192" s="66"/>
      <c r="J192" s="66"/>
      <c r="K192" s="66"/>
      <c r="L192" s="49" t="str">
        <f t="shared" si="16"/>
        <v xml:space="preserve"> </v>
      </c>
      <c r="M192" s="28"/>
      <c r="N192" s="76"/>
      <c r="O192" s="76"/>
      <c r="P192" s="98">
        <f t="shared" ref="P192:P211" si="17">O192*G170</f>
        <v>0</v>
      </c>
      <c r="Q192" s="66"/>
    </row>
    <row r="193" spans="1:17" ht="18">
      <c r="A193" s="66"/>
      <c r="B193" s="66"/>
      <c r="C193" s="67"/>
      <c r="D193" s="66"/>
      <c r="E193" s="67"/>
      <c r="F193" s="66"/>
      <c r="H193" s="66"/>
      <c r="I193" s="66"/>
      <c r="J193" s="66"/>
      <c r="K193" s="66"/>
      <c r="L193" s="49" t="str">
        <f t="shared" si="16"/>
        <v xml:space="preserve"> </v>
      </c>
      <c r="M193" s="28"/>
      <c r="N193" s="76"/>
      <c r="O193" s="76"/>
      <c r="P193" s="98">
        <f t="shared" si="17"/>
        <v>0</v>
      </c>
      <c r="Q193" s="66"/>
    </row>
    <row r="194" spans="1:17" ht="18">
      <c r="A194" s="66"/>
      <c r="B194" s="66"/>
      <c r="C194" s="67"/>
      <c r="D194" s="66"/>
      <c r="E194" s="67"/>
      <c r="F194" s="66"/>
      <c r="H194" s="66"/>
      <c r="I194" s="66"/>
      <c r="J194" s="66"/>
      <c r="K194" s="66"/>
      <c r="L194" s="49" t="str">
        <f t="shared" si="16"/>
        <v xml:space="preserve"> </v>
      </c>
      <c r="M194" s="28"/>
      <c r="N194" s="76"/>
      <c r="O194" s="76"/>
      <c r="P194" s="98">
        <f t="shared" si="17"/>
        <v>0</v>
      </c>
      <c r="Q194" s="66"/>
    </row>
    <row r="195" spans="1:17" ht="18">
      <c r="A195" s="66"/>
      <c r="B195" s="66"/>
      <c r="C195" s="67"/>
      <c r="D195" s="66"/>
      <c r="E195" s="67"/>
      <c r="F195" s="66"/>
      <c r="H195" s="66"/>
      <c r="I195" s="66"/>
      <c r="J195" s="66"/>
      <c r="K195" s="66"/>
      <c r="L195" s="49" t="str">
        <f t="shared" si="16"/>
        <v xml:space="preserve"> </v>
      </c>
      <c r="M195" s="28"/>
      <c r="N195" s="76"/>
      <c r="O195" s="76"/>
      <c r="P195" s="98">
        <f t="shared" si="17"/>
        <v>0</v>
      </c>
      <c r="Q195" s="66"/>
    </row>
    <row r="196" spans="1:17" ht="18">
      <c r="A196" s="66"/>
      <c r="B196" s="66"/>
      <c r="C196" s="67"/>
      <c r="D196" s="66"/>
      <c r="E196" s="67"/>
      <c r="F196" s="66"/>
      <c r="H196" s="66"/>
      <c r="I196" s="66"/>
      <c r="J196" s="66"/>
      <c r="K196" s="66"/>
      <c r="L196" s="49" t="str">
        <f t="shared" si="16"/>
        <v xml:space="preserve"> </v>
      </c>
      <c r="M196" s="28"/>
      <c r="N196" s="76"/>
      <c r="O196" s="76"/>
      <c r="P196" s="98">
        <f t="shared" si="17"/>
        <v>0</v>
      </c>
      <c r="Q196" s="66"/>
    </row>
    <row r="197" spans="1:17" ht="18">
      <c r="A197" s="66"/>
      <c r="B197" s="66"/>
      <c r="C197" s="67"/>
      <c r="D197" s="66"/>
      <c r="E197" s="67"/>
      <c r="F197" s="66"/>
      <c r="H197" s="66"/>
      <c r="I197" s="66"/>
      <c r="J197" s="66"/>
      <c r="K197" s="66"/>
      <c r="L197" s="49" t="str">
        <f t="shared" si="16"/>
        <v xml:space="preserve"> </v>
      </c>
      <c r="M197" s="28"/>
      <c r="N197" s="76"/>
      <c r="O197" s="76"/>
      <c r="P197" s="98">
        <f t="shared" si="17"/>
        <v>0</v>
      </c>
      <c r="Q197" s="66"/>
    </row>
    <row r="198" spans="1:17" ht="18">
      <c r="A198" s="66"/>
      <c r="B198" s="66"/>
      <c r="C198" s="67"/>
      <c r="D198" s="66"/>
      <c r="E198" s="67"/>
      <c r="F198" s="66"/>
      <c r="H198" s="66"/>
      <c r="I198" s="66"/>
      <c r="J198" s="66"/>
      <c r="K198" s="66"/>
      <c r="L198" s="49" t="str">
        <f t="shared" si="16"/>
        <v xml:space="preserve"> </v>
      </c>
      <c r="M198" s="28"/>
      <c r="N198" s="76"/>
      <c r="O198" s="76"/>
      <c r="P198" s="98">
        <f t="shared" si="17"/>
        <v>0</v>
      </c>
      <c r="Q198" s="66"/>
    </row>
    <row r="199" spans="1:17" ht="18">
      <c r="A199" s="66"/>
      <c r="B199" s="66"/>
      <c r="C199" s="67"/>
      <c r="D199" s="66"/>
      <c r="E199" s="67"/>
      <c r="F199" s="66"/>
      <c r="H199" s="66"/>
      <c r="I199" s="66"/>
      <c r="J199" s="66"/>
      <c r="K199" s="66"/>
      <c r="L199" s="49" t="str">
        <f t="shared" si="16"/>
        <v xml:space="preserve"> </v>
      </c>
      <c r="M199" s="28"/>
      <c r="N199" s="76"/>
      <c r="O199" s="76"/>
      <c r="P199" s="98">
        <f t="shared" si="17"/>
        <v>0</v>
      </c>
      <c r="Q199" s="66"/>
    </row>
    <row r="200" spans="1:17" ht="18">
      <c r="A200" s="66"/>
      <c r="B200" s="66"/>
      <c r="C200" s="67"/>
      <c r="D200" s="66"/>
      <c r="E200" s="67"/>
      <c r="F200" s="66"/>
      <c r="H200" s="66"/>
      <c r="I200" s="66"/>
      <c r="J200" s="66"/>
      <c r="K200" s="66"/>
      <c r="L200" s="49" t="str">
        <f t="shared" si="16"/>
        <v xml:space="preserve"> </v>
      </c>
      <c r="M200" s="28"/>
      <c r="N200" s="76"/>
      <c r="O200" s="76"/>
      <c r="P200" s="98">
        <f t="shared" si="17"/>
        <v>0</v>
      </c>
      <c r="Q200" s="66"/>
    </row>
    <row r="201" spans="1:17" ht="18">
      <c r="A201" s="66"/>
      <c r="B201" s="66"/>
      <c r="C201" s="67"/>
      <c r="D201" s="66"/>
      <c r="E201" s="67"/>
      <c r="F201" s="66"/>
      <c r="H201" s="66"/>
      <c r="I201" s="66"/>
      <c r="J201" s="66"/>
      <c r="K201" s="66"/>
      <c r="L201" s="49" t="str">
        <f t="shared" si="16"/>
        <v xml:space="preserve"> </v>
      </c>
      <c r="M201" s="28"/>
      <c r="N201" s="76"/>
      <c r="O201" s="76"/>
      <c r="P201" s="98">
        <f t="shared" si="17"/>
        <v>0</v>
      </c>
      <c r="Q201" s="66"/>
    </row>
    <row r="202" spans="1:17" ht="18">
      <c r="A202" s="66"/>
      <c r="B202" s="66"/>
      <c r="C202" s="67"/>
      <c r="D202" s="66"/>
      <c r="E202" s="67"/>
      <c r="F202" s="66"/>
      <c r="H202" s="66"/>
      <c r="I202" s="66"/>
      <c r="J202" s="66"/>
      <c r="K202" s="66"/>
      <c r="L202" s="49" t="str">
        <f t="shared" si="16"/>
        <v xml:space="preserve"> </v>
      </c>
      <c r="M202" s="28"/>
      <c r="N202" s="76"/>
      <c r="O202" s="76"/>
      <c r="P202" s="98">
        <f t="shared" si="17"/>
        <v>0</v>
      </c>
      <c r="Q202" s="66"/>
    </row>
    <row r="203" spans="1:17" ht="18">
      <c r="A203" s="66"/>
      <c r="B203" s="66"/>
      <c r="C203" s="67"/>
      <c r="D203" s="66"/>
      <c r="E203" s="67"/>
      <c r="F203" s="66"/>
      <c r="H203" s="66"/>
      <c r="I203" s="66"/>
      <c r="J203" s="66"/>
      <c r="K203" s="66"/>
      <c r="L203" s="49" t="str">
        <f t="shared" si="16"/>
        <v xml:space="preserve"> </v>
      </c>
      <c r="M203" s="28"/>
      <c r="N203" s="76"/>
      <c r="O203" s="76"/>
      <c r="P203" s="98">
        <f t="shared" si="17"/>
        <v>0</v>
      </c>
      <c r="Q203" s="66"/>
    </row>
    <row r="204" spans="1:17" ht="18">
      <c r="A204" s="66"/>
      <c r="B204" s="66"/>
      <c r="C204" s="67"/>
      <c r="D204" s="66"/>
      <c r="E204" s="67"/>
      <c r="F204" s="66"/>
      <c r="H204" s="66"/>
      <c r="I204" s="66"/>
      <c r="J204" s="66"/>
      <c r="K204" s="66"/>
      <c r="L204" s="49" t="str">
        <f t="shared" si="16"/>
        <v xml:space="preserve"> </v>
      </c>
      <c r="M204" s="28"/>
      <c r="N204" s="76"/>
      <c r="O204" s="76"/>
      <c r="P204" s="98">
        <f t="shared" si="17"/>
        <v>0</v>
      </c>
      <c r="Q204" s="66"/>
    </row>
    <row r="205" spans="1:17" ht="18">
      <c r="A205" s="66"/>
      <c r="B205" s="66"/>
      <c r="C205" s="67"/>
      <c r="D205" s="66"/>
      <c r="E205" s="67"/>
      <c r="F205" s="66"/>
      <c r="H205" s="66"/>
      <c r="I205" s="66"/>
      <c r="J205" s="66"/>
      <c r="K205" s="66"/>
      <c r="L205" s="49" t="str">
        <f t="shared" si="16"/>
        <v xml:space="preserve"> </v>
      </c>
      <c r="M205" s="28"/>
      <c r="N205" s="76"/>
      <c r="O205" s="76"/>
      <c r="P205" s="98">
        <f t="shared" si="17"/>
        <v>0</v>
      </c>
      <c r="Q205" s="66"/>
    </row>
    <row r="206" spans="1:17" ht="18">
      <c r="A206" s="66"/>
      <c r="B206" s="66"/>
      <c r="C206" s="67"/>
      <c r="D206" s="66"/>
      <c r="E206" s="67"/>
      <c r="F206" s="66"/>
      <c r="H206" s="66"/>
      <c r="I206" s="66"/>
      <c r="J206" s="66"/>
      <c r="K206" s="66"/>
      <c r="L206" s="49" t="str">
        <f t="shared" si="16"/>
        <v xml:space="preserve"> </v>
      </c>
      <c r="M206" s="28"/>
      <c r="N206" s="76"/>
      <c r="O206" s="76"/>
      <c r="P206" s="98">
        <f t="shared" si="17"/>
        <v>0</v>
      </c>
      <c r="Q206" s="66"/>
    </row>
    <row r="207" spans="1:17" ht="18">
      <c r="A207" s="66"/>
      <c r="B207" s="66"/>
      <c r="C207" s="67"/>
      <c r="D207" s="66"/>
      <c r="E207" s="67"/>
      <c r="F207" s="66"/>
      <c r="H207" s="66"/>
      <c r="I207" s="66"/>
      <c r="J207" s="66"/>
      <c r="K207" s="66"/>
      <c r="L207" s="49" t="str">
        <f t="shared" si="16"/>
        <v xml:space="preserve"> </v>
      </c>
      <c r="M207" s="28"/>
      <c r="N207" s="76"/>
      <c r="O207" s="76"/>
      <c r="P207" s="98">
        <f t="shared" si="17"/>
        <v>0</v>
      </c>
      <c r="Q207" s="66"/>
    </row>
    <row r="208" spans="1:17" ht="18">
      <c r="A208" s="66"/>
      <c r="B208" s="66"/>
      <c r="C208" s="67"/>
      <c r="D208" s="66"/>
      <c r="E208" s="67"/>
      <c r="F208" s="66"/>
      <c r="H208" s="66"/>
      <c r="I208" s="66"/>
      <c r="J208" s="66"/>
      <c r="K208" s="66"/>
      <c r="L208" s="49" t="str">
        <f t="shared" si="16"/>
        <v xml:space="preserve"> </v>
      </c>
      <c r="M208" s="28"/>
      <c r="N208" s="76"/>
      <c r="O208" s="76"/>
      <c r="P208" s="98">
        <f t="shared" si="17"/>
        <v>0</v>
      </c>
      <c r="Q208" s="66"/>
    </row>
    <row r="209" spans="1:17" ht="18">
      <c r="A209" s="66"/>
      <c r="B209" s="66"/>
      <c r="C209" s="67"/>
      <c r="D209" s="66"/>
      <c r="E209" s="67"/>
      <c r="F209" s="66"/>
      <c r="H209" s="66"/>
      <c r="I209" s="66"/>
      <c r="J209" s="66"/>
      <c r="K209" s="66"/>
      <c r="L209" s="49" t="str">
        <f t="shared" si="16"/>
        <v xml:space="preserve"> </v>
      </c>
      <c r="M209" s="28"/>
      <c r="N209" s="76"/>
      <c r="O209" s="76"/>
      <c r="P209" s="98">
        <f t="shared" si="17"/>
        <v>0</v>
      </c>
      <c r="Q209" s="66"/>
    </row>
    <row r="210" spans="1:17" ht="18">
      <c r="A210" s="66"/>
      <c r="B210" s="66"/>
      <c r="C210" s="67"/>
      <c r="D210" s="66"/>
      <c r="E210" s="67"/>
      <c r="F210" s="66"/>
      <c r="H210" s="66"/>
      <c r="I210" s="66"/>
      <c r="J210" s="66"/>
      <c r="K210" s="66"/>
      <c r="L210" s="49" t="str">
        <f t="shared" si="16"/>
        <v xml:space="preserve"> </v>
      </c>
      <c r="M210" s="28"/>
      <c r="N210" s="76"/>
      <c r="O210" s="76"/>
      <c r="P210" s="98">
        <f t="shared" si="17"/>
        <v>0</v>
      </c>
      <c r="Q210" s="66"/>
    </row>
    <row r="211" spans="1:17" ht="18">
      <c r="A211" s="66"/>
      <c r="B211" s="66"/>
      <c r="C211" s="67"/>
      <c r="D211" s="66"/>
      <c r="E211" s="67"/>
      <c r="F211" s="66"/>
      <c r="H211" s="66"/>
      <c r="I211" s="66"/>
      <c r="J211" s="66"/>
      <c r="K211" s="66"/>
      <c r="L211" s="49" t="str">
        <f t="shared" si="16"/>
        <v xml:space="preserve"> </v>
      </c>
      <c r="M211" s="28"/>
      <c r="N211" s="76"/>
      <c r="O211" s="76"/>
      <c r="P211" s="98">
        <f t="shared" si="17"/>
        <v>0</v>
      </c>
      <c r="Q211" s="66"/>
    </row>
    <row r="212" spans="1:17" ht="18">
      <c r="A212" s="66"/>
      <c r="B212" s="66"/>
      <c r="C212" s="67"/>
      <c r="D212" s="66"/>
      <c r="E212" s="67"/>
      <c r="F212" s="66"/>
      <c r="H212" s="66"/>
      <c r="I212" s="66"/>
      <c r="J212" s="66"/>
      <c r="K212" s="66"/>
      <c r="L212" s="28"/>
      <c r="M212" s="28"/>
      <c r="N212" s="76"/>
      <c r="O212" s="76"/>
      <c r="P212" s="76"/>
      <c r="Q212" s="66"/>
    </row>
    <row r="213" spans="1:17" ht="15">
      <c r="A213" s="66"/>
      <c r="B213" s="66"/>
      <c r="C213" s="67"/>
      <c r="D213" s="66"/>
      <c r="E213" s="67"/>
      <c r="F213" s="66"/>
      <c r="H213" s="66"/>
      <c r="I213" s="66"/>
      <c r="J213" s="66"/>
      <c r="K213" s="66"/>
      <c r="L213" s="66"/>
      <c r="M213" s="66"/>
      <c r="N213" s="71"/>
      <c r="O213" s="71"/>
      <c r="P213" s="71"/>
      <c r="Q213" s="66"/>
    </row>
    <row r="214" spans="1:17" ht="15">
      <c r="L214" s="66"/>
      <c r="M214" s="66"/>
      <c r="N214" s="71"/>
      <c r="O214" s="71"/>
      <c r="P214" s="71"/>
      <c r="Q214" s="66"/>
    </row>
    <row r="215" spans="1:17" ht="15">
      <c r="L215" s="66"/>
      <c r="M215" s="66"/>
      <c r="N215" s="71"/>
      <c r="O215" s="71"/>
      <c r="P215" s="71"/>
      <c r="Q215" s="66"/>
    </row>
    <row r="216" spans="1:17" ht="15">
      <c r="L216" s="66"/>
      <c r="M216" s="66"/>
      <c r="N216" s="71"/>
      <c r="O216" s="71"/>
      <c r="P216" s="71"/>
      <c r="Q216" s="66"/>
    </row>
    <row r="217" spans="1:17" ht="15">
      <c r="L217" s="66"/>
      <c r="M217" s="66"/>
      <c r="N217" s="71"/>
      <c r="O217" s="71"/>
      <c r="P217" s="71"/>
      <c r="Q217" s="66"/>
    </row>
    <row r="218" spans="1:17" ht="15">
      <c r="L218" s="66"/>
      <c r="M218" s="66"/>
      <c r="N218" s="71"/>
      <c r="O218" s="71"/>
      <c r="P218" s="71"/>
      <c r="Q218" s="66"/>
    </row>
    <row r="219" spans="1:17" ht="15">
      <c r="L219" s="66"/>
      <c r="M219" s="66"/>
      <c r="N219" s="71"/>
      <c r="O219" s="71"/>
      <c r="P219" s="71"/>
      <c r="Q219" s="66"/>
    </row>
    <row r="220" spans="1:17" ht="15">
      <c r="L220" s="66"/>
      <c r="M220" s="66"/>
      <c r="N220" s="71"/>
      <c r="O220" s="71"/>
      <c r="P220" s="71"/>
      <c r="Q220" s="66"/>
    </row>
    <row r="221" spans="1:17" ht="15">
      <c r="L221" s="66"/>
      <c r="M221" s="66"/>
      <c r="N221" s="71"/>
      <c r="O221" s="71"/>
      <c r="P221" s="71"/>
      <c r="Q221" s="66"/>
    </row>
    <row r="222" spans="1:17" ht="15">
      <c r="L222" s="66"/>
      <c r="M222" s="66"/>
      <c r="N222" s="71"/>
      <c r="O222" s="71"/>
      <c r="P222" s="71"/>
      <c r="Q222" s="66"/>
    </row>
    <row r="223" spans="1:17" ht="15">
      <c r="L223" s="66"/>
      <c r="M223" s="66"/>
      <c r="N223" s="71"/>
      <c r="O223" s="71"/>
      <c r="P223" s="71"/>
      <c r="Q223" s="66"/>
    </row>
    <row r="224" spans="1:17" ht="15">
      <c r="L224" s="66"/>
      <c r="M224" s="66"/>
      <c r="N224" s="71"/>
      <c r="O224" s="71"/>
      <c r="P224" s="71"/>
      <c r="Q224" s="66"/>
    </row>
    <row r="225" spans="12:17" ht="15">
      <c r="L225" s="66"/>
      <c r="M225" s="66"/>
      <c r="N225" s="71"/>
      <c r="O225" s="71"/>
      <c r="P225" s="71"/>
      <c r="Q225" s="66"/>
    </row>
    <row r="226" spans="12:17" ht="15">
      <c r="L226" s="66"/>
      <c r="M226" s="66"/>
      <c r="N226" s="71"/>
      <c r="O226" s="71"/>
      <c r="P226" s="71"/>
      <c r="Q226" s="66"/>
    </row>
    <row r="227" spans="12:17" ht="15">
      <c r="L227" s="66"/>
      <c r="M227" s="66"/>
      <c r="N227" s="71"/>
      <c r="O227" s="71"/>
      <c r="P227" s="71"/>
      <c r="Q227" s="66"/>
    </row>
    <row r="228" spans="12:17" ht="15">
      <c r="L228" s="66"/>
      <c r="M228" s="66"/>
      <c r="N228" s="71"/>
      <c r="O228" s="71"/>
      <c r="P228" s="71"/>
      <c r="Q228" s="66"/>
    </row>
    <row r="229" spans="12:17" ht="15">
      <c r="L229" s="66"/>
      <c r="M229" s="66"/>
      <c r="N229" s="71"/>
      <c r="O229" s="71"/>
      <c r="P229" s="71"/>
      <c r="Q229" s="66"/>
    </row>
    <row r="230" spans="12:17" ht="15">
      <c r="L230" s="66"/>
      <c r="M230" s="66"/>
      <c r="N230" s="71"/>
      <c r="O230" s="71"/>
      <c r="P230" s="71"/>
      <c r="Q230" s="66"/>
    </row>
    <row r="231" spans="12:17" ht="15">
      <c r="L231" s="66"/>
      <c r="M231" s="66"/>
      <c r="N231" s="71"/>
      <c r="O231" s="71"/>
      <c r="P231" s="71"/>
      <c r="Q231" s="66"/>
    </row>
    <row r="232" spans="12:17" ht="15">
      <c r="L232" s="66"/>
      <c r="M232" s="66"/>
      <c r="N232" s="71"/>
      <c r="O232" s="71"/>
      <c r="P232" s="71"/>
      <c r="Q232" s="66"/>
    </row>
    <row r="233" spans="12:17" ht="15">
      <c r="L233" s="66"/>
      <c r="M233" s="66"/>
      <c r="N233" s="71"/>
      <c r="O233" s="71"/>
      <c r="P233" s="71"/>
      <c r="Q233" s="66"/>
    </row>
    <row r="234" spans="12:17" ht="15">
      <c r="L234" s="66"/>
      <c r="M234" s="66"/>
      <c r="N234" s="71"/>
      <c r="O234" s="71"/>
      <c r="P234" s="71"/>
      <c r="Q234" s="66"/>
    </row>
    <row r="235" spans="12:17" ht="15">
      <c r="L235" s="66"/>
      <c r="M235" s="66"/>
      <c r="N235" s="71"/>
      <c r="O235" s="71"/>
      <c r="P235" s="71"/>
      <c r="Q235" s="66"/>
    </row>
  </sheetData>
  <mergeCells count="6">
    <mergeCell ref="I15:J15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D5" zoomScale="140" zoomScaleNormal="140" workbookViewId="0">
      <pane ySplit="4" topLeftCell="A9" activePane="bottomLeft" state="frozen"/>
      <selection activeCell="A5" sqref="A5"/>
      <selection pane="bottomLeft" activeCell="E10" sqref="E10"/>
    </sheetView>
  </sheetViews>
  <sheetFormatPr baseColWidth="10" defaultRowHeight="12.75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61</v>
      </c>
      <c r="D5" s="30"/>
      <c r="E5" s="29"/>
      <c r="F5" s="31"/>
      <c r="G5" s="4"/>
      <c r="H5" s="27" t="s">
        <v>1</v>
      </c>
      <c r="I5" s="29">
        <v>22.68</v>
      </c>
    </row>
    <row r="6" spans="1:18" ht="32.25" customHeight="1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>
      <c r="A9" s="232" t="s">
        <v>65</v>
      </c>
      <c r="B9" s="198"/>
      <c r="C9" s="202"/>
      <c r="D9" s="114"/>
      <c r="E9" s="202"/>
      <c r="F9" s="274"/>
      <c r="G9" s="202"/>
      <c r="H9" s="114"/>
      <c r="I9" s="216"/>
      <c r="J9" s="216"/>
      <c r="K9" s="218"/>
      <c r="L9" s="114" t="str">
        <f t="shared" ref="L9:L66" si="0">IF(D9&gt;0,D9," ")</f>
        <v xml:space="preserve"> </v>
      </c>
      <c r="M9" s="114">
        <f>I5*F9</f>
        <v>0</v>
      </c>
      <c r="P9" s="11" t="e">
        <f>O9*#REF!</f>
        <v>#REF!</v>
      </c>
      <c r="R9" s="3"/>
    </row>
    <row r="10" spans="1:18" s="114" customFormat="1">
      <c r="A10" s="9"/>
      <c r="B10" s="123"/>
      <c r="C10" s="10"/>
      <c r="D10" s="9"/>
      <c r="E10" s="10"/>
      <c r="F10" s="274"/>
      <c r="G10" s="202">
        <f t="shared" ref="G10:H15" si="1">G9-E10+C10</f>
        <v>0</v>
      </c>
      <c r="H10" s="114">
        <f t="shared" si="1"/>
        <v>0</v>
      </c>
      <c r="I10" s="375"/>
      <c r="J10" s="375"/>
      <c r="K10" s="9"/>
      <c r="L10" s="9" t="str">
        <f t="shared" si="0"/>
        <v xml:space="preserve"> </v>
      </c>
      <c r="M10" s="9">
        <f>I5*F10</f>
        <v>0</v>
      </c>
      <c r="N10" s="222"/>
      <c r="O10" s="222"/>
      <c r="P10" s="222" t="e">
        <f>O10*#REF!</f>
        <v>#REF!</v>
      </c>
      <c r="R10" s="222"/>
    </row>
    <row r="11" spans="1:18" s="442" customFormat="1">
      <c r="A11" s="9"/>
      <c r="B11" s="123"/>
      <c r="C11" s="10"/>
      <c r="D11" s="9"/>
      <c r="E11" s="10"/>
      <c r="F11" s="274"/>
      <c r="G11" s="202">
        <f t="shared" si="1"/>
        <v>0</v>
      </c>
      <c r="H11" s="114">
        <f t="shared" si="1"/>
        <v>0</v>
      </c>
      <c r="I11" s="375"/>
      <c r="J11" s="375"/>
      <c r="K11" s="9"/>
      <c r="L11" s="9" t="str">
        <f t="shared" si="0"/>
        <v xml:space="preserve"> </v>
      </c>
      <c r="M11" s="9">
        <f>I5*F11</f>
        <v>0</v>
      </c>
      <c r="N11" s="447"/>
      <c r="O11" s="447"/>
      <c r="P11" s="447" t="e">
        <f>O11*#REF!</f>
        <v>#REF!</v>
      </c>
      <c r="R11" s="447"/>
    </row>
    <row r="12" spans="1:18" s="114" customFormat="1">
      <c r="A12" s="9"/>
      <c r="B12" s="123"/>
      <c r="C12" s="10"/>
      <c r="D12" s="9"/>
      <c r="E12" s="10"/>
      <c r="F12" s="116"/>
      <c r="G12" s="10">
        <f t="shared" si="1"/>
        <v>0</v>
      </c>
      <c r="H12" s="114">
        <f t="shared" si="1"/>
        <v>0</v>
      </c>
      <c r="I12" s="139"/>
      <c r="J12" s="139"/>
      <c r="K12" s="9"/>
      <c r="L12" s="9" t="str">
        <f t="shared" si="0"/>
        <v xml:space="preserve"> </v>
      </c>
      <c r="M12" s="9">
        <f>I5*F12</f>
        <v>0</v>
      </c>
      <c r="N12" s="222"/>
      <c r="O12" s="222"/>
      <c r="P12" s="222" t="e">
        <f>O12*#REF!</f>
        <v>#REF!</v>
      </c>
      <c r="R12" s="222"/>
    </row>
    <row r="13" spans="1:18" s="114" customFormat="1">
      <c r="A13" s="9"/>
      <c r="B13" s="123"/>
      <c r="C13" s="10"/>
      <c r="D13" s="9"/>
      <c r="E13" s="10"/>
      <c r="F13" s="116"/>
      <c r="G13" s="10">
        <f t="shared" si="1"/>
        <v>0</v>
      </c>
      <c r="H13" s="114">
        <f t="shared" si="1"/>
        <v>0</v>
      </c>
      <c r="I13" s="139"/>
      <c r="J13" s="139"/>
      <c r="K13" s="9"/>
      <c r="L13" s="9" t="str">
        <f t="shared" si="0"/>
        <v xml:space="preserve"> </v>
      </c>
      <c r="M13" s="9">
        <f>I5*F13</f>
        <v>0</v>
      </c>
      <c r="N13" s="222"/>
      <c r="O13" s="221"/>
      <c r="P13" s="222" t="e">
        <f>O13*#REF!</f>
        <v>#REF!</v>
      </c>
      <c r="R13" s="222"/>
    </row>
    <row r="14" spans="1:18" s="114" customFormat="1">
      <c r="A14" s="9"/>
      <c r="B14" s="123"/>
      <c r="C14" s="10"/>
      <c r="D14" s="9"/>
      <c r="E14" s="10"/>
      <c r="F14" s="116"/>
      <c r="G14" s="10">
        <f t="shared" si="1"/>
        <v>0</v>
      </c>
      <c r="H14" s="114">
        <f t="shared" si="1"/>
        <v>0</v>
      </c>
      <c r="I14" s="139"/>
      <c r="J14" s="139"/>
      <c r="K14" s="9"/>
      <c r="L14" s="9" t="str">
        <f t="shared" si="0"/>
        <v xml:space="preserve"> </v>
      </c>
      <c r="M14" s="9">
        <f>I5*F14</f>
        <v>0</v>
      </c>
      <c r="N14" s="222"/>
      <c r="O14" s="222"/>
      <c r="P14" s="222" t="e">
        <f>O14*#REF!</f>
        <v>#REF!</v>
      </c>
      <c r="R14" s="222"/>
    </row>
    <row r="15" spans="1:18" s="114" customFormat="1">
      <c r="A15" s="9"/>
      <c r="B15" s="123"/>
      <c r="C15" s="10"/>
      <c r="D15" s="9"/>
      <c r="E15" s="10"/>
      <c r="F15" s="116"/>
      <c r="G15" s="10">
        <f t="shared" si="1"/>
        <v>0</v>
      </c>
      <c r="H15" s="9">
        <f t="shared" si="1"/>
        <v>0</v>
      </c>
      <c r="I15" s="152"/>
      <c r="J15" s="47"/>
      <c r="K15" s="9"/>
      <c r="L15" s="9" t="str">
        <f t="shared" si="0"/>
        <v xml:space="preserve"> </v>
      </c>
      <c r="M15" s="9">
        <f>I5*F15</f>
        <v>0</v>
      </c>
      <c r="N15" s="222"/>
      <c r="O15" s="222"/>
      <c r="P15" s="222" t="e">
        <f>O15*#REF!</f>
        <v>#REF!</v>
      </c>
      <c r="R15" s="222"/>
    </row>
    <row r="16" spans="1:18" s="114" customFormat="1">
      <c r="A16" s="9"/>
      <c r="B16" s="123"/>
      <c r="C16" s="10"/>
      <c r="D16" s="9"/>
      <c r="E16" s="10"/>
      <c r="F16" s="116"/>
      <c r="G16" s="10">
        <f t="shared" ref="G16:G24" si="2">G15-E16+C16</f>
        <v>0</v>
      </c>
      <c r="H16" s="9">
        <f t="shared" ref="G16:H79" si="3">H15-F16+D16</f>
        <v>0</v>
      </c>
      <c r="I16" s="152"/>
      <c r="J16" s="47"/>
      <c r="K16" s="9"/>
      <c r="L16" s="9" t="str">
        <f t="shared" si="0"/>
        <v xml:space="preserve"> </v>
      </c>
      <c r="M16" s="9">
        <f>I5*F16</f>
        <v>0</v>
      </c>
      <c r="N16" s="222"/>
      <c r="O16" s="222"/>
      <c r="P16" s="222" t="e">
        <f>O16*#REF!</f>
        <v>#REF!</v>
      </c>
      <c r="R16" s="222"/>
    </row>
    <row r="17" spans="1:16" s="114" customFormat="1">
      <c r="A17"/>
      <c r="B17"/>
      <c r="C17" s="2"/>
      <c r="D17"/>
      <c r="E17" s="2"/>
      <c r="F17"/>
      <c r="G17" s="10">
        <f t="shared" si="2"/>
        <v>0</v>
      </c>
      <c r="H17" s="9">
        <f t="shared" si="3"/>
        <v>0</v>
      </c>
      <c r="I17" s="128"/>
      <c r="J17" s="9"/>
      <c r="K17"/>
      <c r="L17" s="9" t="str">
        <f t="shared" si="0"/>
        <v xml:space="preserve"> </v>
      </c>
      <c r="M17" s="9">
        <f>I5*F17</f>
        <v>0</v>
      </c>
      <c r="N17" s="222"/>
      <c r="O17" s="222"/>
      <c r="P17" s="222" t="e">
        <f>O17*#REF!</f>
        <v>#REF!</v>
      </c>
    </row>
    <row r="18" spans="1:16" s="114" customFormat="1">
      <c r="A18"/>
      <c r="B18"/>
      <c r="C18" s="2"/>
      <c r="D18"/>
      <c r="E18" s="2"/>
      <c r="F18"/>
      <c r="G18" s="10">
        <f t="shared" si="2"/>
        <v>0</v>
      </c>
      <c r="H18" s="9">
        <f t="shared" si="3"/>
        <v>0</v>
      </c>
      <c r="I18" s="128"/>
      <c r="J18" s="9"/>
      <c r="K18"/>
      <c r="L18" s="9" t="str">
        <f t="shared" si="0"/>
        <v xml:space="preserve"> </v>
      </c>
      <c r="M18" s="9">
        <f>I5*F18</f>
        <v>0</v>
      </c>
      <c r="N18" s="222"/>
      <c r="O18" s="222"/>
      <c r="P18" s="222" t="e">
        <f>O18*#REF!</f>
        <v>#REF!</v>
      </c>
    </row>
    <row r="19" spans="1:16" s="114" customFormat="1">
      <c r="A19"/>
      <c r="B19"/>
      <c r="C19" s="2"/>
      <c r="D19"/>
      <c r="E19" s="2"/>
      <c r="F19"/>
      <c r="G19" s="10">
        <f t="shared" si="2"/>
        <v>0</v>
      </c>
      <c r="H19" s="9">
        <f t="shared" si="3"/>
        <v>0</v>
      </c>
      <c r="I19" s="128"/>
      <c r="J19" s="9"/>
      <c r="K19"/>
      <c r="L19" s="9" t="str">
        <f t="shared" si="0"/>
        <v xml:space="preserve"> </v>
      </c>
      <c r="M19" s="9">
        <f>I5*F19</f>
        <v>0</v>
      </c>
      <c r="N19" s="222"/>
      <c r="O19" s="222"/>
      <c r="P19" s="222">
        <f t="shared" ref="P19:P50" si="4">O19*G9</f>
        <v>0</v>
      </c>
    </row>
    <row r="20" spans="1:16">
      <c r="G20" s="10">
        <f t="shared" si="2"/>
        <v>0</v>
      </c>
      <c r="H20" s="9">
        <f t="shared" si="3"/>
        <v>0</v>
      </c>
      <c r="I20" s="128"/>
      <c r="J20" s="9"/>
      <c r="L20" s="9" t="str">
        <f t="shared" si="0"/>
        <v xml:space="preserve"> </v>
      </c>
      <c r="M20" s="9">
        <f>I5*F20</f>
        <v>0</v>
      </c>
      <c r="P20" s="11">
        <f t="shared" si="4"/>
        <v>0</v>
      </c>
    </row>
    <row r="21" spans="1:16">
      <c r="G21" s="10">
        <f t="shared" si="2"/>
        <v>0</v>
      </c>
      <c r="H21" s="9">
        <f t="shared" si="3"/>
        <v>0</v>
      </c>
      <c r="I21" s="128"/>
      <c r="J21" s="9"/>
      <c r="L21" s="9" t="str">
        <f t="shared" si="0"/>
        <v xml:space="preserve"> </v>
      </c>
      <c r="M21" s="9">
        <f>I5*F21</f>
        <v>0</v>
      </c>
      <c r="P21" s="11">
        <f t="shared" si="4"/>
        <v>0</v>
      </c>
    </row>
    <row r="22" spans="1:16">
      <c r="G22" s="10">
        <f t="shared" si="2"/>
        <v>0</v>
      </c>
      <c r="H22" s="9">
        <f t="shared" si="3"/>
        <v>0</v>
      </c>
      <c r="I22" s="128"/>
      <c r="J22" s="9"/>
      <c r="L22" s="9" t="str">
        <f t="shared" si="0"/>
        <v xml:space="preserve"> </v>
      </c>
      <c r="P22" s="11">
        <f t="shared" si="4"/>
        <v>0</v>
      </c>
    </row>
    <row r="23" spans="1:16">
      <c r="G23" s="10">
        <f t="shared" si="2"/>
        <v>0</v>
      </c>
      <c r="H23" s="9">
        <f t="shared" si="3"/>
        <v>0</v>
      </c>
      <c r="I23" s="128"/>
      <c r="J23" s="9"/>
      <c r="L23" s="9" t="str">
        <f t="shared" si="0"/>
        <v xml:space="preserve"> </v>
      </c>
      <c r="P23" s="11">
        <f t="shared" si="4"/>
        <v>0</v>
      </c>
    </row>
    <row r="24" spans="1:16">
      <c r="G24" s="10">
        <f t="shared" si="2"/>
        <v>0</v>
      </c>
      <c r="H24" s="9">
        <f t="shared" si="3"/>
        <v>0</v>
      </c>
      <c r="I24" s="128"/>
      <c r="J24" s="9"/>
      <c r="L24" s="9" t="str">
        <f t="shared" si="0"/>
        <v xml:space="preserve"> </v>
      </c>
      <c r="P24" s="11">
        <f t="shared" si="4"/>
        <v>0</v>
      </c>
    </row>
    <row r="25" spans="1:16">
      <c r="G25" s="10">
        <f t="shared" si="3"/>
        <v>0</v>
      </c>
      <c r="H25" s="9">
        <f t="shared" si="3"/>
        <v>0</v>
      </c>
      <c r="I25" s="9"/>
      <c r="J25" s="9"/>
      <c r="L25" s="9" t="str">
        <f t="shared" si="0"/>
        <v xml:space="preserve"> </v>
      </c>
      <c r="P25" s="11">
        <f t="shared" si="4"/>
        <v>0</v>
      </c>
    </row>
    <row r="26" spans="1:16">
      <c r="G26" s="10">
        <f t="shared" si="3"/>
        <v>0</v>
      </c>
      <c r="H26" s="9">
        <f t="shared" si="3"/>
        <v>0</v>
      </c>
      <c r="I26" s="9"/>
      <c r="J26" s="9"/>
      <c r="L26" s="9" t="str">
        <f t="shared" si="0"/>
        <v xml:space="preserve"> </v>
      </c>
      <c r="P26" s="11">
        <f t="shared" si="4"/>
        <v>0</v>
      </c>
    </row>
    <row r="27" spans="1:16">
      <c r="G27" s="10">
        <f t="shared" si="3"/>
        <v>0</v>
      </c>
      <c r="H27" s="9">
        <f t="shared" si="3"/>
        <v>0</v>
      </c>
      <c r="I27" s="9"/>
      <c r="J27" s="9"/>
      <c r="L27" s="9" t="str">
        <f t="shared" si="0"/>
        <v xml:space="preserve"> </v>
      </c>
      <c r="P27" s="11">
        <f t="shared" si="4"/>
        <v>0</v>
      </c>
    </row>
    <row r="28" spans="1:16">
      <c r="G28" s="10">
        <f t="shared" si="3"/>
        <v>0</v>
      </c>
      <c r="H28" s="9">
        <f t="shared" si="3"/>
        <v>0</v>
      </c>
      <c r="I28" s="9"/>
      <c r="J28" s="9"/>
      <c r="L28" s="9" t="str">
        <f t="shared" si="0"/>
        <v xml:space="preserve"> </v>
      </c>
      <c r="P28" s="11">
        <f t="shared" si="4"/>
        <v>0</v>
      </c>
    </row>
    <row r="29" spans="1:16">
      <c r="G29" s="10">
        <f t="shared" si="3"/>
        <v>0</v>
      </c>
      <c r="H29" s="9">
        <f t="shared" si="3"/>
        <v>0</v>
      </c>
      <c r="I29" s="9"/>
      <c r="J29" s="9"/>
      <c r="L29" s="9" t="str">
        <f t="shared" si="0"/>
        <v xml:space="preserve"> </v>
      </c>
      <c r="P29" s="11">
        <f t="shared" si="4"/>
        <v>0</v>
      </c>
    </row>
    <row r="30" spans="1:16">
      <c r="G30" s="10">
        <f t="shared" si="3"/>
        <v>0</v>
      </c>
      <c r="H30" s="9">
        <f t="shared" si="3"/>
        <v>0</v>
      </c>
      <c r="I30" s="9"/>
      <c r="J30" s="9"/>
      <c r="L30" s="9" t="str">
        <f t="shared" si="0"/>
        <v xml:space="preserve"> </v>
      </c>
      <c r="P30" s="11">
        <f t="shared" si="4"/>
        <v>0</v>
      </c>
    </row>
    <row r="31" spans="1:16">
      <c r="G31" s="10">
        <f t="shared" si="3"/>
        <v>0</v>
      </c>
      <c r="H31" s="9">
        <f t="shared" si="3"/>
        <v>0</v>
      </c>
      <c r="I31" s="9"/>
      <c r="J31" s="9"/>
      <c r="L31" s="9" t="str">
        <f t="shared" si="0"/>
        <v xml:space="preserve"> </v>
      </c>
      <c r="P31" s="11">
        <f t="shared" si="4"/>
        <v>0</v>
      </c>
    </row>
    <row r="32" spans="1:16">
      <c r="G32" s="10">
        <f t="shared" si="3"/>
        <v>0</v>
      </c>
      <c r="H32" s="9">
        <f t="shared" si="3"/>
        <v>0</v>
      </c>
      <c r="I32" s="9"/>
      <c r="J32" s="9"/>
      <c r="L32" s="9" t="str">
        <f t="shared" si="0"/>
        <v xml:space="preserve"> </v>
      </c>
      <c r="P32" s="11">
        <f t="shared" si="4"/>
        <v>0</v>
      </c>
    </row>
    <row r="33" spans="7:16">
      <c r="G33" s="10">
        <f t="shared" si="3"/>
        <v>0</v>
      </c>
      <c r="H33" s="9">
        <f t="shared" si="3"/>
        <v>0</v>
      </c>
      <c r="I33" s="9"/>
      <c r="J33" s="9"/>
      <c r="L33" s="9" t="str">
        <f t="shared" si="0"/>
        <v xml:space="preserve"> </v>
      </c>
      <c r="P33" s="11">
        <f t="shared" si="4"/>
        <v>0</v>
      </c>
    </row>
    <row r="34" spans="7:16">
      <c r="G34" s="10">
        <f t="shared" si="3"/>
        <v>0</v>
      </c>
      <c r="H34" s="9">
        <f t="shared" si="3"/>
        <v>0</v>
      </c>
      <c r="I34" s="9"/>
      <c r="J34" s="9"/>
      <c r="L34" s="9" t="str">
        <f t="shared" si="0"/>
        <v xml:space="preserve"> </v>
      </c>
      <c r="P34" s="11">
        <f t="shared" si="4"/>
        <v>0</v>
      </c>
    </row>
    <row r="35" spans="7:16">
      <c r="G35" s="10">
        <f t="shared" si="3"/>
        <v>0</v>
      </c>
      <c r="H35" s="9">
        <f t="shared" si="3"/>
        <v>0</v>
      </c>
      <c r="I35" s="9"/>
      <c r="J35" s="9"/>
      <c r="L35" s="9" t="str">
        <f t="shared" si="0"/>
        <v xml:space="preserve"> </v>
      </c>
      <c r="P35" s="11">
        <f t="shared" si="4"/>
        <v>0</v>
      </c>
    </row>
    <row r="36" spans="7:16">
      <c r="G36" s="10">
        <f t="shared" si="3"/>
        <v>0</v>
      </c>
      <c r="H36" s="9">
        <f t="shared" si="3"/>
        <v>0</v>
      </c>
      <c r="I36" s="9"/>
      <c r="J36" s="9"/>
      <c r="L36" s="9" t="str">
        <f t="shared" si="0"/>
        <v xml:space="preserve"> </v>
      </c>
      <c r="P36" s="11">
        <f t="shared" si="4"/>
        <v>0</v>
      </c>
    </row>
    <row r="37" spans="7:16">
      <c r="G37" s="10">
        <f t="shared" si="3"/>
        <v>0</v>
      </c>
      <c r="H37" s="9">
        <f t="shared" si="3"/>
        <v>0</v>
      </c>
      <c r="I37" s="9"/>
      <c r="J37" s="9"/>
      <c r="L37" s="9" t="str">
        <f t="shared" si="0"/>
        <v xml:space="preserve"> </v>
      </c>
      <c r="P37" s="11">
        <f t="shared" si="4"/>
        <v>0</v>
      </c>
    </row>
    <row r="38" spans="7:16">
      <c r="G38" s="10">
        <f t="shared" si="3"/>
        <v>0</v>
      </c>
      <c r="H38" s="9">
        <f t="shared" si="3"/>
        <v>0</v>
      </c>
      <c r="I38" s="9"/>
      <c r="J38" s="9"/>
      <c r="L38" s="9" t="str">
        <f t="shared" si="0"/>
        <v xml:space="preserve"> </v>
      </c>
      <c r="P38" s="11">
        <f t="shared" si="4"/>
        <v>0</v>
      </c>
    </row>
    <row r="39" spans="7:16">
      <c r="G39" s="10">
        <f t="shared" si="3"/>
        <v>0</v>
      </c>
      <c r="H39" s="9">
        <f t="shared" si="3"/>
        <v>0</v>
      </c>
      <c r="I39" s="9"/>
      <c r="J39" s="9"/>
      <c r="L39" s="9" t="str">
        <f t="shared" si="0"/>
        <v xml:space="preserve"> </v>
      </c>
      <c r="P39" s="11">
        <f t="shared" si="4"/>
        <v>0</v>
      </c>
    </row>
    <row r="40" spans="7:16">
      <c r="G40" s="10">
        <f t="shared" si="3"/>
        <v>0</v>
      </c>
      <c r="H40" s="9">
        <f t="shared" si="3"/>
        <v>0</v>
      </c>
      <c r="I40" s="9"/>
      <c r="J40" s="9"/>
      <c r="L40" s="9" t="str">
        <f t="shared" si="0"/>
        <v xml:space="preserve"> </v>
      </c>
      <c r="P40" s="11">
        <f t="shared" si="4"/>
        <v>0</v>
      </c>
    </row>
    <row r="41" spans="7:16">
      <c r="G41" s="10">
        <f t="shared" si="3"/>
        <v>0</v>
      </c>
      <c r="H41" s="9">
        <f t="shared" si="3"/>
        <v>0</v>
      </c>
      <c r="I41" s="9"/>
      <c r="J41" s="9"/>
      <c r="L41" s="9" t="str">
        <f t="shared" si="0"/>
        <v xml:space="preserve"> </v>
      </c>
      <c r="P41" s="11">
        <f t="shared" si="4"/>
        <v>0</v>
      </c>
    </row>
    <row r="42" spans="7:16">
      <c r="G42" s="10">
        <f t="shared" si="3"/>
        <v>0</v>
      </c>
      <c r="H42" s="9">
        <f t="shared" si="3"/>
        <v>0</v>
      </c>
      <c r="I42" s="9"/>
      <c r="J42" s="9"/>
      <c r="L42" s="9" t="str">
        <f t="shared" si="0"/>
        <v xml:space="preserve"> </v>
      </c>
      <c r="P42" s="11">
        <f t="shared" si="4"/>
        <v>0</v>
      </c>
    </row>
    <row r="43" spans="7:16">
      <c r="G43" s="10">
        <f t="shared" si="3"/>
        <v>0</v>
      </c>
      <c r="H43" s="9">
        <f t="shared" si="3"/>
        <v>0</v>
      </c>
      <c r="I43" s="9"/>
      <c r="J43" s="9"/>
      <c r="L43" s="9" t="str">
        <f t="shared" si="0"/>
        <v xml:space="preserve"> </v>
      </c>
      <c r="P43" s="11">
        <f t="shared" si="4"/>
        <v>0</v>
      </c>
    </row>
    <row r="44" spans="7:16">
      <c r="G44" s="10">
        <f t="shared" si="3"/>
        <v>0</v>
      </c>
      <c r="H44" s="9">
        <f t="shared" si="3"/>
        <v>0</v>
      </c>
      <c r="I44" s="9"/>
      <c r="J44" s="9"/>
      <c r="L44" s="9" t="str">
        <f t="shared" si="0"/>
        <v xml:space="preserve"> </v>
      </c>
      <c r="P44" s="11">
        <f t="shared" si="4"/>
        <v>0</v>
      </c>
    </row>
    <row r="45" spans="7:16">
      <c r="G45" s="10">
        <f t="shared" si="3"/>
        <v>0</v>
      </c>
      <c r="H45" s="9">
        <f t="shared" si="3"/>
        <v>0</v>
      </c>
      <c r="I45" s="9"/>
      <c r="J45" s="9"/>
      <c r="L45" s="9" t="str">
        <f t="shared" si="0"/>
        <v xml:space="preserve"> </v>
      </c>
      <c r="P45" s="11">
        <f t="shared" si="4"/>
        <v>0</v>
      </c>
    </row>
    <row r="46" spans="7:16">
      <c r="G46" s="10">
        <f t="shared" si="3"/>
        <v>0</v>
      </c>
      <c r="H46" s="9">
        <f t="shared" si="3"/>
        <v>0</v>
      </c>
      <c r="I46" s="9"/>
      <c r="J46" s="9"/>
      <c r="L46" s="9" t="str">
        <f t="shared" si="0"/>
        <v xml:space="preserve"> </v>
      </c>
      <c r="P46" s="11">
        <f t="shared" si="4"/>
        <v>0</v>
      </c>
    </row>
    <row r="47" spans="7:16">
      <c r="G47" s="10">
        <f t="shared" si="3"/>
        <v>0</v>
      </c>
      <c r="H47" s="9">
        <f t="shared" si="3"/>
        <v>0</v>
      </c>
      <c r="I47" s="9"/>
      <c r="J47" s="9"/>
      <c r="L47" s="9" t="str">
        <f t="shared" si="0"/>
        <v xml:space="preserve"> </v>
      </c>
      <c r="P47" s="11">
        <f t="shared" si="4"/>
        <v>0</v>
      </c>
    </row>
    <row r="48" spans="7:16">
      <c r="G48" s="10">
        <f t="shared" si="3"/>
        <v>0</v>
      </c>
      <c r="H48" s="9">
        <f t="shared" si="3"/>
        <v>0</v>
      </c>
      <c r="I48" s="9"/>
      <c r="J48" s="9"/>
      <c r="L48" s="9" t="str">
        <f t="shared" si="0"/>
        <v xml:space="preserve"> </v>
      </c>
      <c r="P48" s="11">
        <f t="shared" si="4"/>
        <v>0</v>
      </c>
    </row>
    <row r="49" spans="7:16">
      <c r="G49" s="10">
        <f t="shared" si="3"/>
        <v>0</v>
      </c>
      <c r="H49" s="9">
        <f t="shared" si="3"/>
        <v>0</v>
      </c>
      <c r="I49" s="9"/>
      <c r="J49" s="9"/>
      <c r="L49" s="9" t="str">
        <f t="shared" si="0"/>
        <v xml:space="preserve"> </v>
      </c>
      <c r="P49" s="11">
        <f t="shared" si="4"/>
        <v>0</v>
      </c>
    </row>
    <row r="50" spans="7:16">
      <c r="G50" s="10">
        <f t="shared" si="3"/>
        <v>0</v>
      </c>
      <c r="H50" s="9">
        <f t="shared" si="3"/>
        <v>0</v>
      </c>
      <c r="I50" s="9"/>
      <c r="J50" s="9"/>
      <c r="L50" s="9" t="str">
        <f t="shared" si="0"/>
        <v xml:space="preserve"> </v>
      </c>
      <c r="P50" s="11">
        <f t="shared" si="4"/>
        <v>0</v>
      </c>
    </row>
    <row r="51" spans="7:16">
      <c r="G51" s="10">
        <f t="shared" si="3"/>
        <v>0</v>
      </c>
      <c r="H51" s="9">
        <f t="shared" si="3"/>
        <v>0</v>
      </c>
      <c r="I51" s="9"/>
      <c r="J51" s="9"/>
      <c r="L51" s="9" t="str">
        <f t="shared" si="0"/>
        <v xml:space="preserve"> </v>
      </c>
      <c r="P51" s="11">
        <f t="shared" ref="P51:P82" si="5">O51*G41</f>
        <v>0</v>
      </c>
    </row>
    <row r="52" spans="7:16">
      <c r="G52" s="10">
        <f t="shared" si="3"/>
        <v>0</v>
      </c>
      <c r="H52" s="9">
        <f t="shared" si="3"/>
        <v>0</v>
      </c>
      <c r="I52" s="9"/>
      <c r="J52" s="9"/>
      <c r="L52" s="9" t="str">
        <f t="shared" si="0"/>
        <v xml:space="preserve"> </v>
      </c>
      <c r="P52" s="11">
        <f t="shared" si="5"/>
        <v>0</v>
      </c>
    </row>
    <row r="53" spans="7:16">
      <c r="G53" s="10">
        <f t="shared" si="3"/>
        <v>0</v>
      </c>
      <c r="H53" s="9">
        <f t="shared" si="3"/>
        <v>0</v>
      </c>
      <c r="I53" s="9"/>
      <c r="J53" s="9"/>
      <c r="L53" s="9" t="str">
        <f t="shared" si="0"/>
        <v xml:space="preserve"> </v>
      </c>
      <c r="P53" s="11">
        <f t="shared" si="5"/>
        <v>0</v>
      </c>
    </row>
    <row r="54" spans="7:16">
      <c r="G54" s="10">
        <f t="shared" si="3"/>
        <v>0</v>
      </c>
      <c r="H54" s="9">
        <f t="shared" si="3"/>
        <v>0</v>
      </c>
      <c r="I54" s="9"/>
      <c r="J54" s="9"/>
      <c r="L54" s="9" t="str">
        <f t="shared" si="0"/>
        <v xml:space="preserve"> </v>
      </c>
      <c r="P54" s="11">
        <f t="shared" si="5"/>
        <v>0</v>
      </c>
    </row>
    <row r="55" spans="7:16">
      <c r="G55" s="10">
        <f t="shared" si="3"/>
        <v>0</v>
      </c>
      <c r="H55" s="9">
        <f t="shared" si="3"/>
        <v>0</v>
      </c>
      <c r="I55" s="9"/>
      <c r="J55" s="9"/>
      <c r="L55" s="9" t="str">
        <f t="shared" si="0"/>
        <v xml:space="preserve"> </v>
      </c>
      <c r="P55" s="11">
        <f t="shared" si="5"/>
        <v>0</v>
      </c>
    </row>
    <row r="56" spans="7:16">
      <c r="G56" s="10">
        <f t="shared" si="3"/>
        <v>0</v>
      </c>
      <c r="H56" s="9">
        <f t="shared" si="3"/>
        <v>0</v>
      </c>
      <c r="I56" s="9"/>
      <c r="J56" s="9"/>
      <c r="L56" s="9" t="str">
        <f t="shared" si="0"/>
        <v xml:space="preserve"> </v>
      </c>
      <c r="P56" s="11">
        <f t="shared" si="5"/>
        <v>0</v>
      </c>
    </row>
    <row r="57" spans="7:16">
      <c r="G57" s="10">
        <f t="shared" si="3"/>
        <v>0</v>
      </c>
      <c r="H57" s="9">
        <f t="shared" si="3"/>
        <v>0</v>
      </c>
      <c r="I57" s="9"/>
      <c r="J57" s="9"/>
      <c r="L57" s="9" t="str">
        <f t="shared" si="0"/>
        <v xml:space="preserve"> </v>
      </c>
      <c r="P57" s="11">
        <f t="shared" si="5"/>
        <v>0</v>
      </c>
    </row>
    <row r="58" spans="7:16">
      <c r="G58" s="10">
        <f t="shared" si="3"/>
        <v>0</v>
      </c>
      <c r="H58" s="9">
        <f t="shared" si="3"/>
        <v>0</v>
      </c>
      <c r="I58" s="9"/>
      <c r="J58" s="9"/>
      <c r="L58" s="9" t="str">
        <f t="shared" si="0"/>
        <v xml:space="preserve"> </v>
      </c>
      <c r="P58" s="11">
        <f t="shared" si="5"/>
        <v>0</v>
      </c>
    </row>
    <row r="59" spans="7:16">
      <c r="G59" s="10">
        <f t="shared" si="3"/>
        <v>0</v>
      </c>
      <c r="H59" s="9">
        <f t="shared" si="3"/>
        <v>0</v>
      </c>
      <c r="I59" s="9"/>
      <c r="J59" s="9"/>
      <c r="L59" s="9" t="str">
        <f t="shared" si="0"/>
        <v xml:space="preserve"> </v>
      </c>
      <c r="P59" s="11">
        <f t="shared" si="5"/>
        <v>0</v>
      </c>
    </row>
    <row r="60" spans="7:16">
      <c r="G60" s="10">
        <f t="shared" si="3"/>
        <v>0</v>
      </c>
      <c r="H60" s="9">
        <f t="shared" si="3"/>
        <v>0</v>
      </c>
      <c r="I60" s="9"/>
      <c r="J60" s="9"/>
      <c r="L60" s="9" t="str">
        <f t="shared" si="0"/>
        <v xml:space="preserve"> </v>
      </c>
      <c r="P60" s="11">
        <f t="shared" si="5"/>
        <v>0</v>
      </c>
    </row>
    <row r="61" spans="7:16">
      <c r="G61" s="10">
        <f t="shared" si="3"/>
        <v>0</v>
      </c>
      <c r="H61" s="9">
        <f t="shared" si="3"/>
        <v>0</v>
      </c>
      <c r="I61" s="9"/>
      <c r="J61" s="9"/>
      <c r="L61" s="9" t="str">
        <f t="shared" si="0"/>
        <v xml:space="preserve"> </v>
      </c>
      <c r="P61" s="11">
        <f t="shared" si="5"/>
        <v>0</v>
      </c>
    </row>
    <row r="62" spans="7:16">
      <c r="G62" s="10">
        <f t="shared" si="3"/>
        <v>0</v>
      </c>
      <c r="H62" s="9">
        <f t="shared" si="3"/>
        <v>0</v>
      </c>
      <c r="I62" s="9"/>
      <c r="J62" s="9"/>
      <c r="L62" s="9" t="str">
        <f t="shared" si="0"/>
        <v xml:space="preserve"> </v>
      </c>
      <c r="P62" s="11">
        <f t="shared" si="5"/>
        <v>0</v>
      </c>
    </row>
    <row r="63" spans="7:16">
      <c r="G63" s="10">
        <f t="shared" si="3"/>
        <v>0</v>
      </c>
      <c r="H63" s="9">
        <f t="shared" si="3"/>
        <v>0</v>
      </c>
      <c r="I63" s="9"/>
      <c r="J63" s="9"/>
      <c r="L63" s="9" t="str">
        <f t="shared" si="0"/>
        <v xml:space="preserve"> </v>
      </c>
      <c r="P63" s="11">
        <f t="shared" si="5"/>
        <v>0</v>
      </c>
    </row>
    <row r="64" spans="7:16">
      <c r="G64" s="10">
        <f t="shared" si="3"/>
        <v>0</v>
      </c>
      <c r="H64" s="9">
        <f t="shared" si="3"/>
        <v>0</v>
      </c>
      <c r="I64" s="9"/>
      <c r="J64" s="9"/>
      <c r="L64" s="9" t="str">
        <f t="shared" si="0"/>
        <v xml:space="preserve"> </v>
      </c>
      <c r="P64" s="11">
        <f t="shared" si="5"/>
        <v>0</v>
      </c>
    </row>
    <row r="65" spans="7:16">
      <c r="G65" s="10">
        <f t="shared" si="3"/>
        <v>0</v>
      </c>
      <c r="H65" s="9">
        <f t="shared" si="3"/>
        <v>0</v>
      </c>
      <c r="I65" s="9"/>
      <c r="J65" s="9"/>
      <c r="L65" s="9" t="str">
        <f t="shared" si="0"/>
        <v xml:space="preserve"> </v>
      </c>
      <c r="P65" s="11">
        <f t="shared" si="5"/>
        <v>0</v>
      </c>
    </row>
    <row r="66" spans="7:16">
      <c r="G66" s="10">
        <f t="shared" si="3"/>
        <v>0</v>
      </c>
      <c r="H66" s="9">
        <f t="shared" si="3"/>
        <v>0</v>
      </c>
      <c r="I66" s="9"/>
      <c r="J66" s="9"/>
      <c r="L66" s="9" t="str">
        <f t="shared" si="0"/>
        <v xml:space="preserve"> </v>
      </c>
      <c r="P66" s="11">
        <f t="shared" si="5"/>
        <v>0</v>
      </c>
    </row>
    <row r="67" spans="7:16">
      <c r="G67" s="10">
        <f t="shared" si="3"/>
        <v>0</v>
      </c>
      <c r="H67" s="9">
        <f t="shared" si="3"/>
        <v>0</v>
      </c>
      <c r="I67" s="9"/>
      <c r="J67" s="9"/>
      <c r="L67" s="9" t="str">
        <f t="shared" ref="L67:L130" si="6">IF(D67&gt;0,D67," ")</f>
        <v xml:space="preserve"> </v>
      </c>
      <c r="P67" s="11">
        <f t="shared" si="5"/>
        <v>0</v>
      </c>
    </row>
    <row r="68" spans="7:16">
      <c r="G68" s="10">
        <f t="shared" si="3"/>
        <v>0</v>
      </c>
      <c r="H68" s="9">
        <f t="shared" si="3"/>
        <v>0</v>
      </c>
      <c r="I68" s="9"/>
      <c r="J68" s="9"/>
      <c r="L68" s="9" t="str">
        <f t="shared" si="6"/>
        <v xml:space="preserve"> </v>
      </c>
      <c r="P68" s="11">
        <f t="shared" si="5"/>
        <v>0</v>
      </c>
    </row>
    <row r="69" spans="7:16">
      <c r="G69" s="10">
        <f t="shared" si="3"/>
        <v>0</v>
      </c>
      <c r="H69" s="9">
        <f t="shared" si="3"/>
        <v>0</v>
      </c>
      <c r="I69" s="9"/>
      <c r="J69" s="9"/>
      <c r="L69" s="9" t="str">
        <f t="shared" si="6"/>
        <v xml:space="preserve"> </v>
      </c>
      <c r="P69" s="11">
        <f t="shared" si="5"/>
        <v>0</v>
      </c>
    </row>
    <row r="70" spans="7:16">
      <c r="G70" s="10">
        <f t="shared" si="3"/>
        <v>0</v>
      </c>
      <c r="H70" s="9">
        <f t="shared" si="3"/>
        <v>0</v>
      </c>
      <c r="I70" s="9"/>
      <c r="J70" s="9"/>
      <c r="L70" s="9" t="str">
        <f t="shared" si="6"/>
        <v xml:space="preserve"> </v>
      </c>
      <c r="P70" s="11">
        <f t="shared" si="5"/>
        <v>0</v>
      </c>
    </row>
    <row r="71" spans="7:16">
      <c r="G71" s="10">
        <f t="shared" si="3"/>
        <v>0</v>
      </c>
      <c r="H71" s="9">
        <f t="shared" si="3"/>
        <v>0</v>
      </c>
      <c r="I71" s="9"/>
      <c r="J71" s="9"/>
      <c r="L71" s="9" t="str">
        <f t="shared" si="6"/>
        <v xml:space="preserve"> </v>
      </c>
      <c r="P71" s="11">
        <f t="shared" si="5"/>
        <v>0</v>
      </c>
    </row>
    <row r="72" spans="7:16">
      <c r="G72" s="10">
        <f t="shared" si="3"/>
        <v>0</v>
      </c>
      <c r="H72" s="9">
        <f t="shared" si="3"/>
        <v>0</v>
      </c>
      <c r="I72" s="9"/>
      <c r="J72" s="9"/>
      <c r="L72" s="9" t="str">
        <f t="shared" si="6"/>
        <v xml:space="preserve"> </v>
      </c>
      <c r="P72" s="11">
        <f t="shared" si="5"/>
        <v>0</v>
      </c>
    </row>
    <row r="73" spans="7:16">
      <c r="G73" s="10">
        <f t="shared" si="3"/>
        <v>0</v>
      </c>
      <c r="H73" s="9">
        <f t="shared" si="3"/>
        <v>0</v>
      </c>
      <c r="I73" s="9"/>
      <c r="J73" s="9"/>
      <c r="L73" s="9" t="str">
        <f t="shared" si="6"/>
        <v xml:space="preserve"> </v>
      </c>
      <c r="P73" s="11">
        <f t="shared" si="5"/>
        <v>0</v>
      </c>
    </row>
    <row r="74" spans="7:16">
      <c r="G74" s="10">
        <f t="shared" si="3"/>
        <v>0</v>
      </c>
      <c r="H74" s="9">
        <f t="shared" si="3"/>
        <v>0</v>
      </c>
      <c r="I74" s="9"/>
      <c r="J74" s="9"/>
      <c r="L74" s="9" t="str">
        <f t="shared" si="6"/>
        <v xml:space="preserve"> </v>
      </c>
      <c r="P74" s="11">
        <f t="shared" si="5"/>
        <v>0</v>
      </c>
    </row>
    <row r="75" spans="7:16">
      <c r="G75" s="10">
        <f t="shared" si="3"/>
        <v>0</v>
      </c>
      <c r="H75" s="9">
        <f t="shared" si="3"/>
        <v>0</v>
      </c>
      <c r="I75" s="9"/>
      <c r="J75" s="9"/>
      <c r="L75" s="9" t="str">
        <f t="shared" si="6"/>
        <v xml:space="preserve"> </v>
      </c>
      <c r="P75" s="11">
        <f t="shared" si="5"/>
        <v>0</v>
      </c>
    </row>
    <row r="76" spans="7:16">
      <c r="G76" s="10">
        <f t="shared" si="3"/>
        <v>0</v>
      </c>
      <c r="H76" s="9">
        <f t="shared" si="3"/>
        <v>0</v>
      </c>
      <c r="I76" s="9"/>
      <c r="J76" s="9"/>
      <c r="L76" s="9" t="str">
        <f t="shared" si="6"/>
        <v xml:space="preserve"> </v>
      </c>
      <c r="P76" s="11">
        <f t="shared" si="5"/>
        <v>0</v>
      </c>
    </row>
    <row r="77" spans="7:16">
      <c r="G77" s="10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1">
        <f t="shared" si="5"/>
        <v>0</v>
      </c>
    </row>
    <row r="78" spans="7:16">
      <c r="G78" s="10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1">
        <f t="shared" si="5"/>
        <v>0</v>
      </c>
    </row>
    <row r="79" spans="7:16">
      <c r="G79" s="10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1">
        <f t="shared" si="5"/>
        <v>0</v>
      </c>
    </row>
    <row r="80" spans="7:16">
      <c r="G80" s="10">
        <f t="shared" ref="G80:H107" si="7">G79-E80+C80</f>
        <v>0</v>
      </c>
      <c r="H80" s="9">
        <f t="shared" si="7"/>
        <v>0</v>
      </c>
      <c r="I80" s="9"/>
      <c r="J80" s="9"/>
      <c r="L80" s="9" t="str">
        <f t="shared" si="6"/>
        <v xml:space="preserve"> </v>
      </c>
      <c r="P80" s="11">
        <f t="shared" si="5"/>
        <v>0</v>
      </c>
    </row>
    <row r="81" spans="7:16">
      <c r="G81" s="10">
        <f t="shared" si="7"/>
        <v>0</v>
      </c>
      <c r="H81" s="9">
        <f t="shared" si="7"/>
        <v>0</v>
      </c>
      <c r="I81" s="9"/>
      <c r="J81" s="9"/>
      <c r="L81" s="9" t="str">
        <f t="shared" si="6"/>
        <v xml:space="preserve"> </v>
      </c>
      <c r="P81" s="11">
        <f t="shared" si="5"/>
        <v>0</v>
      </c>
    </row>
    <row r="82" spans="7:16">
      <c r="G82" s="10">
        <f t="shared" si="7"/>
        <v>0</v>
      </c>
      <c r="H82" s="9">
        <f t="shared" si="7"/>
        <v>0</v>
      </c>
      <c r="I82" s="9"/>
      <c r="J82" s="9"/>
      <c r="L82" s="9" t="str">
        <f t="shared" si="6"/>
        <v xml:space="preserve"> </v>
      </c>
      <c r="P82" s="11">
        <f t="shared" si="5"/>
        <v>0</v>
      </c>
    </row>
    <row r="83" spans="7:16">
      <c r="G83" s="10">
        <f t="shared" si="7"/>
        <v>0</v>
      </c>
      <c r="H83" s="9">
        <f t="shared" si="7"/>
        <v>0</v>
      </c>
      <c r="I83" s="9"/>
      <c r="J83" s="9"/>
      <c r="L83" s="9" t="str">
        <f t="shared" si="6"/>
        <v xml:space="preserve"> </v>
      </c>
      <c r="P83" s="11">
        <f t="shared" ref="P83:P114" si="8">O83*G73</f>
        <v>0</v>
      </c>
    </row>
    <row r="84" spans="7:16">
      <c r="G84" s="10">
        <f t="shared" si="7"/>
        <v>0</v>
      </c>
      <c r="H84" s="9">
        <f t="shared" si="7"/>
        <v>0</v>
      </c>
      <c r="I84" s="9"/>
      <c r="J84" s="9"/>
      <c r="L84" s="9" t="str">
        <f t="shared" si="6"/>
        <v xml:space="preserve"> </v>
      </c>
      <c r="P84" s="11">
        <f t="shared" si="8"/>
        <v>0</v>
      </c>
    </row>
    <row r="85" spans="7:16">
      <c r="G85" s="10">
        <f t="shared" si="7"/>
        <v>0</v>
      </c>
      <c r="H85" s="9">
        <f t="shared" si="7"/>
        <v>0</v>
      </c>
      <c r="I85" s="9"/>
      <c r="J85" s="9"/>
      <c r="L85" s="9" t="str">
        <f t="shared" si="6"/>
        <v xml:space="preserve"> </v>
      </c>
      <c r="P85" s="11">
        <f t="shared" si="8"/>
        <v>0</v>
      </c>
    </row>
    <row r="86" spans="7:16">
      <c r="G86" s="10">
        <f t="shared" si="7"/>
        <v>0</v>
      </c>
      <c r="H86" s="9">
        <f t="shared" si="7"/>
        <v>0</v>
      </c>
      <c r="I86" s="9"/>
      <c r="J86" s="9"/>
      <c r="L86" s="9" t="str">
        <f t="shared" si="6"/>
        <v xml:space="preserve"> </v>
      </c>
      <c r="P86" s="11">
        <f t="shared" si="8"/>
        <v>0</v>
      </c>
    </row>
    <row r="87" spans="7:16">
      <c r="G87" s="10">
        <f t="shared" si="7"/>
        <v>0</v>
      </c>
      <c r="H87" s="9">
        <f t="shared" si="7"/>
        <v>0</v>
      </c>
      <c r="I87" s="9"/>
      <c r="J87" s="9"/>
      <c r="L87" s="9" t="str">
        <f t="shared" si="6"/>
        <v xml:space="preserve"> </v>
      </c>
      <c r="P87" s="11">
        <f t="shared" si="8"/>
        <v>0</v>
      </c>
    </row>
    <row r="88" spans="7:16">
      <c r="G88" s="10">
        <f t="shared" si="7"/>
        <v>0</v>
      </c>
      <c r="H88" s="9">
        <f t="shared" si="7"/>
        <v>0</v>
      </c>
      <c r="I88" s="9"/>
      <c r="J88" s="9"/>
      <c r="L88" s="9" t="str">
        <f t="shared" si="6"/>
        <v xml:space="preserve"> </v>
      </c>
      <c r="P88" s="11">
        <f t="shared" si="8"/>
        <v>0</v>
      </c>
    </row>
    <row r="89" spans="7:16">
      <c r="G89" s="10">
        <f t="shared" si="7"/>
        <v>0</v>
      </c>
      <c r="H89" s="9">
        <f t="shared" si="7"/>
        <v>0</v>
      </c>
      <c r="I89" s="9"/>
      <c r="J89" s="9"/>
      <c r="L89" s="9" t="str">
        <f t="shared" si="6"/>
        <v xml:space="preserve"> </v>
      </c>
      <c r="P89" s="11">
        <f t="shared" si="8"/>
        <v>0</v>
      </c>
    </row>
    <row r="90" spans="7:16">
      <c r="G90" s="10">
        <f t="shared" si="7"/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1">
        <f t="shared" si="8"/>
        <v>0</v>
      </c>
    </row>
    <row r="91" spans="7:16">
      <c r="G91" s="10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1">
        <f t="shared" si="8"/>
        <v>0</v>
      </c>
    </row>
    <row r="92" spans="7:16">
      <c r="G92" s="10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1">
        <f t="shared" si="8"/>
        <v>0</v>
      </c>
    </row>
    <row r="93" spans="7:16">
      <c r="G93" s="10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1">
        <f t="shared" si="8"/>
        <v>0</v>
      </c>
    </row>
    <row r="94" spans="7:16">
      <c r="G94" s="10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1">
        <f t="shared" si="8"/>
        <v>0</v>
      </c>
    </row>
    <row r="95" spans="7:16">
      <c r="G95" s="10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1">
        <f t="shared" si="8"/>
        <v>0</v>
      </c>
    </row>
    <row r="96" spans="7:16">
      <c r="G96" s="10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1">
        <f t="shared" si="8"/>
        <v>0</v>
      </c>
    </row>
    <row r="97" spans="7:16">
      <c r="G97" s="10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1">
        <f t="shared" si="8"/>
        <v>0</v>
      </c>
    </row>
    <row r="98" spans="7:16">
      <c r="G98" s="10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1">
        <f t="shared" si="8"/>
        <v>0</v>
      </c>
    </row>
    <row r="99" spans="7:16">
      <c r="G99" s="10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1">
        <f t="shared" si="8"/>
        <v>0</v>
      </c>
    </row>
    <row r="100" spans="7:16">
      <c r="G100" s="10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1">
        <f t="shared" si="8"/>
        <v>0</v>
      </c>
    </row>
    <row r="101" spans="7:16">
      <c r="G101" s="10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1">
        <f t="shared" si="8"/>
        <v>0</v>
      </c>
    </row>
    <row r="102" spans="7:16">
      <c r="G102" s="10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1">
        <f t="shared" si="8"/>
        <v>0</v>
      </c>
    </row>
    <row r="103" spans="7:16">
      <c r="G103" s="10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1">
        <f t="shared" si="8"/>
        <v>0</v>
      </c>
    </row>
    <row r="104" spans="7:16">
      <c r="G104" s="10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1">
        <f t="shared" si="8"/>
        <v>0</v>
      </c>
    </row>
    <row r="105" spans="7:16">
      <c r="G105" s="10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1">
        <f t="shared" si="8"/>
        <v>0</v>
      </c>
    </row>
    <row r="106" spans="7:16">
      <c r="G106" s="10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1">
        <f t="shared" si="8"/>
        <v>0</v>
      </c>
    </row>
    <row r="107" spans="7:16">
      <c r="G107" s="10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1">
        <f t="shared" si="8"/>
        <v>0</v>
      </c>
    </row>
    <row r="108" spans="7:16">
      <c r="G108" s="10">
        <f t="shared" ref="G108:H171" si="9">G107-E108+C108</f>
        <v>0</v>
      </c>
      <c r="H108" s="9">
        <f t="shared" si="9"/>
        <v>0</v>
      </c>
      <c r="I108" s="9"/>
      <c r="J108" s="9"/>
      <c r="L108" s="9" t="str">
        <f t="shared" si="6"/>
        <v xml:space="preserve"> </v>
      </c>
      <c r="P108" s="11">
        <f t="shared" si="8"/>
        <v>0</v>
      </c>
    </row>
    <row r="109" spans="7:16">
      <c r="G109" s="10">
        <f t="shared" si="9"/>
        <v>0</v>
      </c>
      <c r="H109" s="9">
        <f t="shared" si="9"/>
        <v>0</v>
      </c>
      <c r="I109" s="9"/>
      <c r="J109" s="9"/>
      <c r="L109" s="9" t="str">
        <f t="shared" si="6"/>
        <v xml:space="preserve"> </v>
      </c>
      <c r="P109" s="11">
        <f t="shared" si="8"/>
        <v>0</v>
      </c>
    </row>
    <row r="110" spans="7:16">
      <c r="G110" s="10">
        <f t="shared" si="9"/>
        <v>0</v>
      </c>
      <c r="H110" s="9">
        <f t="shared" si="9"/>
        <v>0</v>
      </c>
      <c r="I110" s="9"/>
      <c r="J110" s="9"/>
      <c r="L110" s="9" t="str">
        <f t="shared" si="6"/>
        <v xml:space="preserve"> </v>
      </c>
      <c r="P110" s="11">
        <f t="shared" si="8"/>
        <v>0</v>
      </c>
    </row>
    <row r="111" spans="7:16">
      <c r="G111" s="10">
        <f t="shared" si="9"/>
        <v>0</v>
      </c>
      <c r="H111" s="9">
        <f t="shared" si="9"/>
        <v>0</v>
      </c>
      <c r="I111" s="9"/>
      <c r="J111" s="9"/>
      <c r="L111" s="9" t="str">
        <f t="shared" si="6"/>
        <v xml:space="preserve"> </v>
      </c>
      <c r="P111" s="11">
        <f t="shared" si="8"/>
        <v>0</v>
      </c>
    </row>
    <row r="112" spans="7:16">
      <c r="G112" s="10">
        <f t="shared" si="9"/>
        <v>0</v>
      </c>
      <c r="H112" s="9">
        <f t="shared" si="9"/>
        <v>0</v>
      </c>
      <c r="I112" s="9"/>
      <c r="J112" s="9"/>
      <c r="L112" s="9" t="str">
        <f t="shared" si="6"/>
        <v xml:space="preserve"> </v>
      </c>
      <c r="P112" s="11">
        <f t="shared" si="8"/>
        <v>0</v>
      </c>
    </row>
    <row r="113" spans="7:16">
      <c r="G113" s="10">
        <f t="shared" si="9"/>
        <v>0</v>
      </c>
      <c r="H113" s="9">
        <f t="shared" si="9"/>
        <v>0</v>
      </c>
      <c r="I113" s="9"/>
      <c r="J113" s="9"/>
      <c r="L113" s="9" t="str">
        <f t="shared" si="6"/>
        <v xml:space="preserve"> </v>
      </c>
      <c r="P113" s="11">
        <f t="shared" si="8"/>
        <v>0</v>
      </c>
    </row>
    <row r="114" spans="7:16">
      <c r="G114" s="10">
        <f t="shared" si="9"/>
        <v>0</v>
      </c>
      <c r="H114" s="9">
        <f t="shared" si="9"/>
        <v>0</v>
      </c>
      <c r="I114" s="9"/>
      <c r="J114" s="9"/>
      <c r="L114" s="9" t="str">
        <f t="shared" si="6"/>
        <v xml:space="preserve"> </v>
      </c>
      <c r="P114" s="11">
        <f t="shared" si="8"/>
        <v>0</v>
      </c>
    </row>
    <row r="115" spans="7:16">
      <c r="G115" s="10">
        <f t="shared" si="9"/>
        <v>0</v>
      </c>
      <c r="H115" s="9">
        <f t="shared" si="9"/>
        <v>0</v>
      </c>
      <c r="I115" s="9"/>
      <c r="J115" s="9"/>
      <c r="L115" s="9" t="str">
        <f t="shared" si="6"/>
        <v xml:space="preserve"> </v>
      </c>
      <c r="P115" s="11">
        <f t="shared" ref="P115:P146" si="10">O115*G105</f>
        <v>0</v>
      </c>
    </row>
    <row r="116" spans="7:16">
      <c r="G116" s="10">
        <f t="shared" si="9"/>
        <v>0</v>
      </c>
      <c r="H116" s="9">
        <f t="shared" si="9"/>
        <v>0</v>
      </c>
      <c r="I116" s="9"/>
      <c r="J116" s="9"/>
      <c r="L116" s="9" t="str">
        <f t="shared" si="6"/>
        <v xml:space="preserve"> </v>
      </c>
      <c r="P116" s="11">
        <f t="shared" si="10"/>
        <v>0</v>
      </c>
    </row>
    <row r="117" spans="7:16">
      <c r="G117" s="10">
        <f t="shared" si="9"/>
        <v>0</v>
      </c>
      <c r="H117" s="9">
        <f t="shared" si="9"/>
        <v>0</v>
      </c>
      <c r="I117" s="9"/>
      <c r="J117" s="9"/>
      <c r="L117" s="9" t="str">
        <f t="shared" si="6"/>
        <v xml:space="preserve"> </v>
      </c>
      <c r="P117" s="11">
        <f t="shared" si="10"/>
        <v>0</v>
      </c>
    </row>
    <row r="118" spans="7:16">
      <c r="G118" s="10">
        <f t="shared" si="9"/>
        <v>0</v>
      </c>
      <c r="H118" s="9">
        <f t="shared" si="9"/>
        <v>0</v>
      </c>
      <c r="I118" s="9"/>
      <c r="J118" s="9"/>
      <c r="L118" s="9" t="str">
        <f t="shared" si="6"/>
        <v xml:space="preserve"> </v>
      </c>
      <c r="P118" s="11">
        <f t="shared" si="10"/>
        <v>0</v>
      </c>
    </row>
    <row r="119" spans="7:16">
      <c r="G119" s="10">
        <f t="shared" si="9"/>
        <v>0</v>
      </c>
      <c r="H119" s="9">
        <f t="shared" si="9"/>
        <v>0</v>
      </c>
      <c r="I119" s="9"/>
      <c r="J119" s="9"/>
      <c r="L119" s="9" t="str">
        <f t="shared" si="6"/>
        <v xml:space="preserve"> </v>
      </c>
      <c r="P119" s="11">
        <f t="shared" si="10"/>
        <v>0</v>
      </c>
    </row>
    <row r="120" spans="7:16">
      <c r="G120" s="10">
        <f t="shared" si="9"/>
        <v>0</v>
      </c>
      <c r="H120" s="9">
        <f t="shared" si="9"/>
        <v>0</v>
      </c>
      <c r="I120" s="9"/>
      <c r="J120" s="9"/>
      <c r="L120" s="9" t="str">
        <f t="shared" si="6"/>
        <v xml:space="preserve"> </v>
      </c>
      <c r="P120" s="11">
        <f t="shared" si="10"/>
        <v>0</v>
      </c>
    </row>
    <row r="121" spans="7:16">
      <c r="G121" s="10">
        <f t="shared" si="9"/>
        <v>0</v>
      </c>
      <c r="H121" s="9">
        <f t="shared" si="9"/>
        <v>0</v>
      </c>
      <c r="I121" s="9"/>
      <c r="J121" s="9"/>
      <c r="L121" s="9" t="str">
        <f t="shared" si="6"/>
        <v xml:space="preserve"> </v>
      </c>
      <c r="P121" s="11">
        <f t="shared" si="10"/>
        <v>0</v>
      </c>
    </row>
    <row r="122" spans="7:16">
      <c r="G122" s="10">
        <f t="shared" si="9"/>
        <v>0</v>
      </c>
      <c r="H122" s="9">
        <f t="shared" si="9"/>
        <v>0</v>
      </c>
      <c r="I122" s="9"/>
      <c r="J122" s="9"/>
      <c r="L122" s="9" t="str">
        <f t="shared" si="6"/>
        <v xml:space="preserve"> </v>
      </c>
      <c r="P122" s="11">
        <f t="shared" si="10"/>
        <v>0</v>
      </c>
    </row>
    <row r="123" spans="7:16">
      <c r="G123" s="10">
        <f t="shared" si="9"/>
        <v>0</v>
      </c>
      <c r="H123" s="9">
        <f t="shared" si="9"/>
        <v>0</v>
      </c>
      <c r="I123" s="9"/>
      <c r="J123" s="9"/>
      <c r="L123" s="9" t="str">
        <f t="shared" si="6"/>
        <v xml:space="preserve"> </v>
      </c>
      <c r="P123" s="11">
        <f t="shared" si="10"/>
        <v>0</v>
      </c>
    </row>
    <row r="124" spans="7:16">
      <c r="G124" s="10">
        <f t="shared" si="9"/>
        <v>0</v>
      </c>
      <c r="H124" s="9">
        <f t="shared" si="9"/>
        <v>0</v>
      </c>
      <c r="I124" s="9"/>
      <c r="J124" s="9"/>
      <c r="L124" s="9" t="str">
        <f t="shared" si="6"/>
        <v xml:space="preserve"> </v>
      </c>
      <c r="P124" s="11">
        <f t="shared" si="10"/>
        <v>0</v>
      </c>
    </row>
    <row r="125" spans="7:16">
      <c r="G125" s="10">
        <f t="shared" si="9"/>
        <v>0</v>
      </c>
      <c r="H125" s="9">
        <f t="shared" si="9"/>
        <v>0</v>
      </c>
      <c r="I125" s="9"/>
      <c r="J125" s="9"/>
      <c r="L125" s="9" t="str">
        <f t="shared" si="6"/>
        <v xml:space="preserve"> </v>
      </c>
      <c r="P125" s="11">
        <f t="shared" si="10"/>
        <v>0</v>
      </c>
    </row>
    <row r="126" spans="7:16">
      <c r="G126" s="10">
        <f t="shared" si="9"/>
        <v>0</v>
      </c>
      <c r="H126" s="9">
        <f t="shared" si="9"/>
        <v>0</v>
      </c>
      <c r="I126" s="9"/>
      <c r="J126" s="9"/>
      <c r="L126" s="9" t="str">
        <f t="shared" si="6"/>
        <v xml:space="preserve"> </v>
      </c>
      <c r="P126" s="11">
        <f t="shared" si="10"/>
        <v>0</v>
      </c>
    </row>
    <row r="127" spans="7:16">
      <c r="G127" s="10">
        <f t="shared" si="9"/>
        <v>0</v>
      </c>
      <c r="H127" s="9">
        <f t="shared" si="9"/>
        <v>0</v>
      </c>
      <c r="I127" s="9"/>
      <c r="J127" s="9"/>
      <c r="L127" s="9" t="str">
        <f t="shared" si="6"/>
        <v xml:space="preserve"> </v>
      </c>
      <c r="P127" s="11">
        <f t="shared" si="10"/>
        <v>0</v>
      </c>
    </row>
    <row r="128" spans="7:16">
      <c r="G128" s="10">
        <f t="shared" si="9"/>
        <v>0</v>
      </c>
      <c r="H128" s="9">
        <f t="shared" si="9"/>
        <v>0</v>
      </c>
      <c r="I128" s="9"/>
      <c r="J128" s="9"/>
      <c r="L128" s="9" t="str">
        <f t="shared" si="6"/>
        <v xml:space="preserve"> </v>
      </c>
      <c r="P128" s="11">
        <f t="shared" si="10"/>
        <v>0</v>
      </c>
    </row>
    <row r="129" spans="7:16">
      <c r="G129" s="10">
        <f t="shared" si="9"/>
        <v>0</v>
      </c>
      <c r="H129" s="9">
        <f t="shared" si="9"/>
        <v>0</v>
      </c>
      <c r="I129" s="9"/>
      <c r="J129" s="9"/>
      <c r="L129" s="9" t="str">
        <f t="shared" si="6"/>
        <v xml:space="preserve"> </v>
      </c>
      <c r="P129" s="11">
        <f t="shared" si="10"/>
        <v>0</v>
      </c>
    </row>
    <row r="130" spans="7:16">
      <c r="G130" s="10">
        <f t="shared" si="9"/>
        <v>0</v>
      </c>
      <c r="H130" s="9">
        <f t="shared" si="9"/>
        <v>0</v>
      </c>
      <c r="I130" s="9"/>
      <c r="J130" s="9"/>
      <c r="L130" s="9" t="str">
        <f t="shared" si="6"/>
        <v xml:space="preserve"> </v>
      </c>
      <c r="P130" s="11">
        <f t="shared" si="10"/>
        <v>0</v>
      </c>
    </row>
    <row r="131" spans="7:16">
      <c r="G131" s="10">
        <f t="shared" si="9"/>
        <v>0</v>
      </c>
      <c r="H131" s="9">
        <f t="shared" si="9"/>
        <v>0</v>
      </c>
      <c r="I131" s="9"/>
      <c r="J131" s="9"/>
      <c r="L131" s="9" t="str">
        <f t="shared" ref="L131:L192" si="11">IF(D131&gt;0,D131," ")</f>
        <v xml:space="preserve"> </v>
      </c>
      <c r="P131" s="11">
        <f t="shared" si="10"/>
        <v>0</v>
      </c>
    </row>
    <row r="132" spans="7:16">
      <c r="G132" s="10">
        <f t="shared" si="9"/>
        <v>0</v>
      </c>
      <c r="H132" s="9">
        <f t="shared" si="9"/>
        <v>0</v>
      </c>
      <c r="I132" s="9"/>
      <c r="J132" s="9"/>
      <c r="L132" s="9" t="str">
        <f t="shared" si="11"/>
        <v xml:space="preserve"> </v>
      </c>
      <c r="P132" s="11">
        <f t="shared" si="10"/>
        <v>0</v>
      </c>
    </row>
    <row r="133" spans="7:16">
      <c r="G133" s="10">
        <f t="shared" si="9"/>
        <v>0</v>
      </c>
      <c r="H133" s="9">
        <f t="shared" si="9"/>
        <v>0</v>
      </c>
      <c r="I133" s="9"/>
      <c r="J133" s="9"/>
      <c r="L133" s="9" t="str">
        <f t="shared" si="11"/>
        <v xml:space="preserve"> </v>
      </c>
      <c r="P133" s="11">
        <f t="shared" si="10"/>
        <v>0</v>
      </c>
    </row>
    <row r="134" spans="7:16">
      <c r="G134" s="10">
        <f t="shared" si="9"/>
        <v>0</v>
      </c>
      <c r="H134" s="9">
        <f t="shared" si="9"/>
        <v>0</v>
      </c>
      <c r="I134" s="9"/>
      <c r="J134" s="9"/>
      <c r="L134" s="9" t="str">
        <f t="shared" si="11"/>
        <v xml:space="preserve"> </v>
      </c>
      <c r="P134" s="11">
        <f t="shared" si="10"/>
        <v>0</v>
      </c>
    </row>
    <row r="135" spans="7:16">
      <c r="G135" s="10">
        <f t="shared" si="9"/>
        <v>0</v>
      </c>
      <c r="H135" s="9">
        <f t="shared" si="9"/>
        <v>0</v>
      </c>
      <c r="I135" s="9"/>
      <c r="J135" s="9"/>
      <c r="L135" s="9" t="str">
        <f t="shared" si="11"/>
        <v xml:space="preserve"> </v>
      </c>
      <c r="P135" s="11">
        <f t="shared" si="10"/>
        <v>0</v>
      </c>
    </row>
    <row r="136" spans="7:16">
      <c r="G136" s="10">
        <f t="shared" si="9"/>
        <v>0</v>
      </c>
      <c r="H136" s="9">
        <f t="shared" si="9"/>
        <v>0</v>
      </c>
      <c r="I136" s="9"/>
      <c r="J136" s="9"/>
      <c r="L136" s="9" t="str">
        <f t="shared" si="11"/>
        <v xml:space="preserve"> </v>
      </c>
      <c r="P136" s="11">
        <f t="shared" si="10"/>
        <v>0</v>
      </c>
    </row>
    <row r="137" spans="7:16">
      <c r="G137" s="10">
        <f t="shared" si="9"/>
        <v>0</v>
      </c>
      <c r="H137" s="9">
        <f t="shared" si="9"/>
        <v>0</v>
      </c>
      <c r="I137" s="9"/>
      <c r="J137" s="9"/>
      <c r="L137" s="9" t="str">
        <f t="shared" si="11"/>
        <v xml:space="preserve"> </v>
      </c>
      <c r="P137" s="11">
        <f t="shared" si="10"/>
        <v>0</v>
      </c>
    </row>
    <row r="138" spans="7:16">
      <c r="G138" s="10">
        <f t="shared" si="9"/>
        <v>0</v>
      </c>
      <c r="H138" s="9">
        <f t="shared" si="9"/>
        <v>0</v>
      </c>
      <c r="I138" s="9"/>
      <c r="J138" s="9"/>
      <c r="L138" s="9" t="str">
        <f t="shared" si="11"/>
        <v xml:space="preserve"> </v>
      </c>
      <c r="P138" s="11">
        <f t="shared" si="10"/>
        <v>0</v>
      </c>
    </row>
    <row r="139" spans="7:16">
      <c r="G139" s="10">
        <f t="shared" si="9"/>
        <v>0</v>
      </c>
      <c r="H139" s="9">
        <f t="shared" si="9"/>
        <v>0</v>
      </c>
      <c r="I139" s="9"/>
      <c r="J139" s="9"/>
      <c r="L139" s="9" t="str">
        <f t="shared" si="11"/>
        <v xml:space="preserve"> </v>
      </c>
      <c r="P139" s="11">
        <f t="shared" si="10"/>
        <v>0</v>
      </c>
    </row>
    <row r="140" spans="7:16">
      <c r="G140" s="10">
        <f t="shared" si="9"/>
        <v>0</v>
      </c>
      <c r="H140" s="9">
        <f t="shared" si="9"/>
        <v>0</v>
      </c>
      <c r="I140" s="9"/>
      <c r="J140" s="9"/>
      <c r="L140" s="9" t="str">
        <f t="shared" si="11"/>
        <v xml:space="preserve"> </v>
      </c>
      <c r="P140" s="11">
        <f t="shared" si="10"/>
        <v>0</v>
      </c>
    </row>
    <row r="141" spans="7:16">
      <c r="G141" s="10">
        <f t="shared" si="9"/>
        <v>0</v>
      </c>
      <c r="H141" s="9">
        <f t="shared" si="9"/>
        <v>0</v>
      </c>
      <c r="I141" s="9"/>
      <c r="J141" s="9"/>
      <c r="L141" s="9" t="str">
        <f t="shared" si="11"/>
        <v xml:space="preserve"> </v>
      </c>
      <c r="P141" s="11">
        <f t="shared" si="10"/>
        <v>0</v>
      </c>
    </row>
    <row r="142" spans="7:16">
      <c r="G142" s="10">
        <f t="shared" si="9"/>
        <v>0</v>
      </c>
      <c r="H142" s="9">
        <f t="shared" si="9"/>
        <v>0</v>
      </c>
      <c r="I142" s="9"/>
      <c r="J142" s="9"/>
      <c r="L142" s="9" t="str">
        <f t="shared" si="11"/>
        <v xml:space="preserve"> </v>
      </c>
      <c r="P142" s="11">
        <f t="shared" si="10"/>
        <v>0</v>
      </c>
    </row>
    <row r="143" spans="7:16">
      <c r="G143" s="10">
        <f t="shared" si="9"/>
        <v>0</v>
      </c>
      <c r="H143" s="9">
        <f t="shared" si="9"/>
        <v>0</v>
      </c>
      <c r="I143" s="9"/>
      <c r="J143" s="9"/>
      <c r="L143" s="9" t="str">
        <f t="shared" si="11"/>
        <v xml:space="preserve"> </v>
      </c>
      <c r="P143" s="11">
        <f t="shared" si="10"/>
        <v>0</v>
      </c>
    </row>
    <row r="144" spans="7:16">
      <c r="G144" s="10">
        <f t="shared" si="9"/>
        <v>0</v>
      </c>
      <c r="H144" s="9">
        <f t="shared" si="9"/>
        <v>0</v>
      </c>
      <c r="I144" s="9"/>
      <c r="J144" s="9"/>
      <c r="L144" s="9" t="str">
        <f t="shared" si="11"/>
        <v xml:space="preserve"> </v>
      </c>
      <c r="P144" s="11">
        <f t="shared" si="10"/>
        <v>0</v>
      </c>
    </row>
    <row r="145" spans="7:16">
      <c r="G145" s="10">
        <f t="shared" si="9"/>
        <v>0</v>
      </c>
      <c r="H145" s="9">
        <f t="shared" si="9"/>
        <v>0</v>
      </c>
      <c r="I145" s="9"/>
      <c r="J145" s="9"/>
      <c r="L145" s="9" t="str">
        <f t="shared" si="11"/>
        <v xml:space="preserve"> </v>
      </c>
      <c r="P145" s="11">
        <f t="shared" si="10"/>
        <v>0</v>
      </c>
    </row>
    <row r="146" spans="7:16">
      <c r="G146" s="10">
        <f t="shared" si="9"/>
        <v>0</v>
      </c>
      <c r="H146" s="9">
        <f t="shared" si="9"/>
        <v>0</v>
      </c>
      <c r="I146" s="9"/>
      <c r="J146" s="9"/>
      <c r="L146" s="9" t="str">
        <f t="shared" si="11"/>
        <v xml:space="preserve"> </v>
      </c>
      <c r="P146" s="11">
        <f t="shared" si="10"/>
        <v>0</v>
      </c>
    </row>
    <row r="147" spans="7:16">
      <c r="G147" s="10">
        <f t="shared" si="9"/>
        <v>0</v>
      </c>
      <c r="H147" s="9">
        <f t="shared" si="9"/>
        <v>0</v>
      </c>
      <c r="I147" s="9"/>
      <c r="J147" s="9"/>
      <c r="L147" s="9" t="str">
        <f t="shared" si="11"/>
        <v xml:space="preserve"> </v>
      </c>
      <c r="P147" s="11">
        <f t="shared" ref="P147:P178" si="12">O147*G137</f>
        <v>0</v>
      </c>
    </row>
    <row r="148" spans="7:16">
      <c r="G148" s="10">
        <f t="shared" si="9"/>
        <v>0</v>
      </c>
      <c r="H148" s="9">
        <f t="shared" si="9"/>
        <v>0</v>
      </c>
      <c r="I148" s="9"/>
      <c r="J148" s="9"/>
      <c r="L148" s="9" t="str">
        <f t="shared" si="11"/>
        <v xml:space="preserve"> </v>
      </c>
      <c r="P148" s="11">
        <f t="shared" si="12"/>
        <v>0</v>
      </c>
    </row>
    <row r="149" spans="7:16">
      <c r="G149" s="10">
        <f t="shared" si="9"/>
        <v>0</v>
      </c>
      <c r="H149" s="9">
        <f t="shared" si="9"/>
        <v>0</v>
      </c>
      <c r="I149" s="9"/>
      <c r="J149" s="9"/>
      <c r="L149" s="9" t="str">
        <f t="shared" si="11"/>
        <v xml:space="preserve"> </v>
      </c>
      <c r="P149" s="11">
        <f t="shared" si="12"/>
        <v>0</v>
      </c>
    </row>
    <row r="150" spans="7:16">
      <c r="G150" s="10">
        <f t="shared" si="9"/>
        <v>0</v>
      </c>
      <c r="H150" s="9">
        <f t="shared" si="9"/>
        <v>0</v>
      </c>
      <c r="I150" s="9"/>
      <c r="J150" s="9"/>
      <c r="L150" s="9" t="str">
        <f t="shared" si="11"/>
        <v xml:space="preserve"> </v>
      </c>
      <c r="P150" s="11">
        <f t="shared" si="12"/>
        <v>0</v>
      </c>
    </row>
    <row r="151" spans="7:16">
      <c r="G151" s="10">
        <f t="shared" si="9"/>
        <v>0</v>
      </c>
      <c r="H151" s="9">
        <f t="shared" si="9"/>
        <v>0</v>
      </c>
      <c r="I151" s="9"/>
      <c r="J151" s="9"/>
      <c r="L151" s="9" t="str">
        <f t="shared" si="11"/>
        <v xml:space="preserve"> </v>
      </c>
      <c r="P151" s="11">
        <f t="shared" si="12"/>
        <v>0</v>
      </c>
    </row>
    <row r="152" spans="7:16">
      <c r="G152" s="10">
        <f t="shared" si="9"/>
        <v>0</v>
      </c>
      <c r="H152" s="9">
        <f t="shared" si="9"/>
        <v>0</v>
      </c>
      <c r="I152" s="9"/>
      <c r="J152" s="9"/>
      <c r="L152" s="9" t="str">
        <f t="shared" si="11"/>
        <v xml:space="preserve"> </v>
      </c>
      <c r="P152" s="11">
        <f t="shared" si="12"/>
        <v>0</v>
      </c>
    </row>
    <row r="153" spans="7:16">
      <c r="G153" s="10">
        <f t="shared" si="9"/>
        <v>0</v>
      </c>
      <c r="H153" s="9">
        <f t="shared" si="9"/>
        <v>0</v>
      </c>
      <c r="I153" s="9"/>
      <c r="J153" s="9"/>
      <c r="L153" s="9" t="str">
        <f t="shared" si="11"/>
        <v xml:space="preserve"> </v>
      </c>
      <c r="P153" s="11">
        <f t="shared" si="12"/>
        <v>0</v>
      </c>
    </row>
    <row r="154" spans="7:16">
      <c r="G154" s="10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1">
        <f t="shared" si="12"/>
        <v>0</v>
      </c>
    </row>
    <row r="155" spans="7:16">
      <c r="G155" s="10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1">
        <f t="shared" si="12"/>
        <v>0</v>
      </c>
    </row>
    <row r="156" spans="7:16">
      <c r="G156" s="10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1">
        <f t="shared" si="12"/>
        <v>0</v>
      </c>
    </row>
    <row r="157" spans="7:16">
      <c r="G157" s="10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1">
        <f t="shared" si="12"/>
        <v>0</v>
      </c>
    </row>
    <row r="158" spans="7:16">
      <c r="G158" s="10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1">
        <f t="shared" si="12"/>
        <v>0</v>
      </c>
    </row>
    <row r="159" spans="7:16">
      <c r="G159" s="10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1">
        <f t="shared" si="12"/>
        <v>0</v>
      </c>
    </row>
    <row r="160" spans="7:16">
      <c r="G160" s="10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1">
        <f t="shared" si="12"/>
        <v>0</v>
      </c>
    </row>
    <row r="161" spans="7:16">
      <c r="G161" s="10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1">
        <f t="shared" si="12"/>
        <v>0</v>
      </c>
    </row>
    <row r="162" spans="7:16">
      <c r="G162" s="10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1">
        <f t="shared" si="12"/>
        <v>0</v>
      </c>
    </row>
    <row r="163" spans="7:16">
      <c r="G163" s="10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1">
        <f t="shared" si="12"/>
        <v>0</v>
      </c>
    </row>
    <row r="164" spans="7:16">
      <c r="G164" s="10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1">
        <f t="shared" si="12"/>
        <v>0</v>
      </c>
    </row>
    <row r="165" spans="7:16">
      <c r="G165" s="10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1">
        <f t="shared" si="12"/>
        <v>0</v>
      </c>
    </row>
    <row r="166" spans="7:16">
      <c r="G166" s="10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1">
        <f t="shared" si="12"/>
        <v>0</v>
      </c>
    </row>
    <row r="167" spans="7:16">
      <c r="G167" s="10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1">
        <f t="shared" si="12"/>
        <v>0</v>
      </c>
    </row>
    <row r="168" spans="7:16">
      <c r="G168" s="10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1">
        <f t="shared" si="12"/>
        <v>0</v>
      </c>
    </row>
    <row r="169" spans="7:16">
      <c r="G169" s="10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1">
        <f t="shared" si="12"/>
        <v>0</v>
      </c>
    </row>
    <row r="170" spans="7:16">
      <c r="G170" s="10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1">
        <f t="shared" si="12"/>
        <v>0</v>
      </c>
    </row>
    <row r="171" spans="7:16">
      <c r="G171" s="10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1">
        <f t="shared" si="12"/>
        <v>0</v>
      </c>
    </row>
    <row r="172" spans="7:16">
      <c r="G172" s="10">
        <f t="shared" ref="G172:H197" si="13">G171-E172+C172</f>
        <v>0</v>
      </c>
      <c r="H172" s="9">
        <f t="shared" si="13"/>
        <v>0</v>
      </c>
      <c r="I172" s="9"/>
      <c r="J172" s="9"/>
      <c r="L172" s="9" t="str">
        <f t="shared" si="11"/>
        <v xml:space="preserve"> </v>
      </c>
      <c r="P172" s="11">
        <f t="shared" si="12"/>
        <v>0</v>
      </c>
    </row>
    <row r="173" spans="7:16">
      <c r="G173" s="10">
        <f t="shared" si="13"/>
        <v>0</v>
      </c>
      <c r="H173" s="9">
        <f t="shared" si="13"/>
        <v>0</v>
      </c>
      <c r="I173" s="9"/>
      <c r="J173" s="9"/>
      <c r="L173" s="9" t="str">
        <f t="shared" si="11"/>
        <v xml:space="preserve"> </v>
      </c>
      <c r="P173" s="11">
        <f t="shared" si="12"/>
        <v>0</v>
      </c>
    </row>
    <row r="174" spans="7:16">
      <c r="G174" s="10">
        <f t="shared" si="13"/>
        <v>0</v>
      </c>
      <c r="H174" s="9">
        <f t="shared" si="13"/>
        <v>0</v>
      </c>
      <c r="I174" s="9"/>
      <c r="J174" s="9"/>
      <c r="L174" s="9" t="str">
        <f t="shared" si="11"/>
        <v xml:space="preserve"> </v>
      </c>
      <c r="P174" s="11">
        <f t="shared" si="12"/>
        <v>0</v>
      </c>
    </row>
    <row r="175" spans="7:16">
      <c r="G175" s="10">
        <f t="shared" si="13"/>
        <v>0</v>
      </c>
      <c r="H175" s="9">
        <f t="shared" si="13"/>
        <v>0</v>
      </c>
      <c r="I175" s="9"/>
      <c r="J175" s="9"/>
      <c r="L175" s="9" t="str">
        <f t="shared" si="11"/>
        <v xml:space="preserve"> </v>
      </c>
      <c r="P175" s="11">
        <f t="shared" si="12"/>
        <v>0</v>
      </c>
    </row>
    <row r="176" spans="7:16">
      <c r="G176" s="10">
        <f t="shared" si="13"/>
        <v>0</v>
      </c>
      <c r="H176" s="9">
        <f t="shared" si="13"/>
        <v>0</v>
      </c>
      <c r="I176" s="9"/>
      <c r="J176" s="9"/>
      <c r="L176" s="9" t="str">
        <f t="shared" si="11"/>
        <v xml:space="preserve"> </v>
      </c>
      <c r="P176" s="11">
        <f t="shared" si="12"/>
        <v>0</v>
      </c>
    </row>
    <row r="177" spans="7:16">
      <c r="G177" s="10">
        <f t="shared" si="13"/>
        <v>0</v>
      </c>
      <c r="H177" s="9">
        <f t="shared" si="13"/>
        <v>0</v>
      </c>
      <c r="I177" s="9"/>
      <c r="J177" s="9"/>
      <c r="L177" s="9" t="str">
        <f t="shared" si="11"/>
        <v xml:space="preserve"> </v>
      </c>
      <c r="P177" s="11">
        <f t="shared" si="12"/>
        <v>0</v>
      </c>
    </row>
    <row r="178" spans="7:16">
      <c r="G178" s="10">
        <f t="shared" si="13"/>
        <v>0</v>
      </c>
      <c r="H178" s="9">
        <f t="shared" si="13"/>
        <v>0</v>
      </c>
      <c r="I178" s="9"/>
      <c r="J178" s="9"/>
      <c r="L178" s="9" t="str">
        <f t="shared" si="11"/>
        <v xml:space="preserve"> </v>
      </c>
      <c r="P178" s="11">
        <f t="shared" si="12"/>
        <v>0</v>
      </c>
    </row>
    <row r="179" spans="7:16">
      <c r="G179" s="10">
        <f t="shared" si="13"/>
        <v>0</v>
      </c>
      <c r="H179" s="9">
        <f t="shared" si="13"/>
        <v>0</v>
      </c>
      <c r="I179" s="9"/>
      <c r="J179" s="9"/>
      <c r="L179" s="9" t="str">
        <f t="shared" si="11"/>
        <v xml:space="preserve"> </v>
      </c>
      <c r="P179" s="11">
        <f t="shared" ref="P179:P207" si="14">O179*G169</f>
        <v>0</v>
      </c>
    </row>
    <row r="180" spans="7:16">
      <c r="G180" s="10">
        <f t="shared" si="13"/>
        <v>0</v>
      </c>
      <c r="H180" s="9">
        <f t="shared" si="13"/>
        <v>0</v>
      </c>
      <c r="I180" s="9"/>
      <c r="J180" s="9"/>
      <c r="L180" s="9" t="str">
        <f t="shared" si="11"/>
        <v xml:space="preserve"> </v>
      </c>
      <c r="P180" s="11">
        <f t="shared" si="14"/>
        <v>0</v>
      </c>
    </row>
    <row r="181" spans="7:16">
      <c r="G181" s="10">
        <f t="shared" si="13"/>
        <v>0</v>
      </c>
      <c r="H181" s="9">
        <f t="shared" si="13"/>
        <v>0</v>
      </c>
      <c r="I181" s="9"/>
      <c r="J181" s="9"/>
      <c r="L181" s="9" t="str">
        <f t="shared" si="11"/>
        <v xml:space="preserve"> </v>
      </c>
      <c r="P181" s="11">
        <f t="shared" si="14"/>
        <v>0</v>
      </c>
    </row>
    <row r="182" spans="7:16">
      <c r="G182" s="10">
        <f t="shared" si="13"/>
        <v>0</v>
      </c>
      <c r="H182" s="9">
        <f t="shared" si="13"/>
        <v>0</v>
      </c>
      <c r="I182" s="9"/>
      <c r="J182" s="9"/>
      <c r="L182" s="9" t="str">
        <f t="shared" si="11"/>
        <v xml:space="preserve"> </v>
      </c>
      <c r="P182" s="11">
        <f t="shared" si="14"/>
        <v>0</v>
      </c>
    </row>
    <row r="183" spans="7:16">
      <c r="G183" s="10">
        <f t="shared" si="13"/>
        <v>0</v>
      </c>
      <c r="H183" s="9">
        <f t="shared" si="13"/>
        <v>0</v>
      </c>
      <c r="I183" s="9"/>
      <c r="J183" s="9"/>
      <c r="L183" s="9" t="str">
        <f t="shared" si="11"/>
        <v xml:space="preserve"> </v>
      </c>
      <c r="P183" s="11">
        <f t="shared" si="14"/>
        <v>0</v>
      </c>
    </row>
    <row r="184" spans="7:16">
      <c r="G184" s="10">
        <f t="shared" si="13"/>
        <v>0</v>
      </c>
      <c r="H184" s="9">
        <f t="shared" si="13"/>
        <v>0</v>
      </c>
      <c r="I184" s="9"/>
      <c r="J184" s="9"/>
      <c r="L184" s="9" t="str">
        <f t="shared" si="11"/>
        <v xml:space="preserve"> </v>
      </c>
      <c r="P184" s="11">
        <f t="shared" si="14"/>
        <v>0</v>
      </c>
    </row>
    <row r="185" spans="7:16">
      <c r="G185" s="10">
        <f t="shared" si="13"/>
        <v>0</v>
      </c>
      <c r="H185" s="9">
        <f t="shared" si="13"/>
        <v>0</v>
      </c>
      <c r="I185" s="9"/>
      <c r="J185" s="9"/>
      <c r="L185" s="9" t="str">
        <f t="shared" si="11"/>
        <v xml:space="preserve"> </v>
      </c>
      <c r="P185" s="11">
        <f t="shared" si="14"/>
        <v>0</v>
      </c>
    </row>
    <row r="186" spans="7:16">
      <c r="G186" s="10">
        <f t="shared" si="13"/>
        <v>0</v>
      </c>
      <c r="H186" s="9">
        <f t="shared" si="13"/>
        <v>0</v>
      </c>
      <c r="I186" s="9"/>
      <c r="J186" s="9"/>
      <c r="L186" s="9" t="str">
        <f t="shared" si="11"/>
        <v xml:space="preserve"> </v>
      </c>
      <c r="P186" s="11">
        <f t="shared" si="14"/>
        <v>0</v>
      </c>
    </row>
    <row r="187" spans="7:16">
      <c r="G187" s="10">
        <f t="shared" si="13"/>
        <v>0</v>
      </c>
      <c r="H187" s="9">
        <f t="shared" si="13"/>
        <v>0</v>
      </c>
      <c r="I187" s="9"/>
      <c r="J187" s="9"/>
      <c r="L187" s="9" t="str">
        <f t="shared" si="11"/>
        <v xml:space="preserve"> </v>
      </c>
      <c r="P187" s="11">
        <f t="shared" si="14"/>
        <v>0</v>
      </c>
    </row>
    <row r="188" spans="7:16">
      <c r="G188" s="10">
        <f t="shared" si="13"/>
        <v>0</v>
      </c>
      <c r="H188" s="9">
        <f t="shared" si="13"/>
        <v>0</v>
      </c>
      <c r="I188" s="9"/>
      <c r="J188" s="9"/>
      <c r="L188" s="9" t="str">
        <f t="shared" si="11"/>
        <v xml:space="preserve"> </v>
      </c>
      <c r="P188" s="11">
        <f t="shared" si="14"/>
        <v>0</v>
      </c>
    </row>
    <row r="189" spans="7:16">
      <c r="G189" s="10">
        <f t="shared" si="13"/>
        <v>0</v>
      </c>
      <c r="H189" s="9">
        <f t="shared" si="13"/>
        <v>0</v>
      </c>
      <c r="I189" s="9"/>
      <c r="J189" s="9"/>
      <c r="L189" s="9" t="str">
        <f t="shared" si="11"/>
        <v xml:space="preserve"> </v>
      </c>
      <c r="P189" s="11">
        <f t="shared" si="14"/>
        <v>0</v>
      </c>
    </row>
    <row r="190" spans="7:16">
      <c r="G190" s="10">
        <f t="shared" si="13"/>
        <v>0</v>
      </c>
      <c r="H190" s="9">
        <f t="shared" si="13"/>
        <v>0</v>
      </c>
      <c r="I190" s="9"/>
      <c r="J190" s="9"/>
      <c r="L190" s="9" t="str">
        <f t="shared" si="11"/>
        <v xml:space="preserve"> </v>
      </c>
      <c r="P190" s="11">
        <f t="shared" si="14"/>
        <v>0</v>
      </c>
    </row>
    <row r="191" spans="7:16">
      <c r="G191" s="10">
        <f t="shared" si="13"/>
        <v>0</v>
      </c>
      <c r="H191" s="9">
        <f t="shared" si="13"/>
        <v>0</v>
      </c>
      <c r="I191" s="9"/>
      <c r="J191" s="9"/>
      <c r="L191" s="9" t="str">
        <f t="shared" si="11"/>
        <v xml:space="preserve"> </v>
      </c>
      <c r="P191" s="11">
        <f t="shared" si="14"/>
        <v>0</v>
      </c>
    </row>
    <row r="192" spans="7:16">
      <c r="G192" s="10">
        <f t="shared" si="13"/>
        <v>0</v>
      </c>
      <c r="H192" s="9">
        <f t="shared" si="13"/>
        <v>0</v>
      </c>
      <c r="I192" s="9"/>
      <c r="J192" s="9"/>
      <c r="L192" s="9" t="str">
        <f t="shared" si="11"/>
        <v xml:space="preserve"> </v>
      </c>
      <c r="P192" s="11">
        <f t="shared" si="14"/>
        <v>0</v>
      </c>
    </row>
    <row r="193" spans="7:16">
      <c r="G193" s="10">
        <f t="shared" si="13"/>
        <v>0</v>
      </c>
      <c r="H193" s="9">
        <f t="shared" si="13"/>
        <v>0</v>
      </c>
      <c r="I193" s="9"/>
      <c r="J193" s="9"/>
      <c r="L193" s="9" t="str">
        <f>IF(D193&gt;0,D193," ")</f>
        <v xml:space="preserve"> </v>
      </c>
      <c r="P193" s="11">
        <f t="shared" si="14"/>
        <v>0</v>
      </c>
    </row>
    <row r="194" spans="7:16">
      <c r="G194" s="10">
        <f t="shared" si="13"/>
        <v>0</v>
      </c>
      <c r="H194" s="9">
        <f t="shared" si="13"/>
        <v>0</v>
      </c>
      <c r="I194" s="9"/>
      <c r="J194" s="9"/>
      <c r="L194" s="9" t="str">
        <f>IF(D194&gt;0,D194," ")</f>
        <v xml:space="preserve"> </v>
      </c>
      <c r="P194" s="11">
        <f t="shared" si="14"/>
        <v>0</v>
      </c>
    </row>
    <row r="195" spans="7:16">
      <c r="G195" s="10">
        <f t="shared" si="13"/>
        <v>0</v>
      </c>
      <c r="H195" s="9">
        <f t="shared" si="13"/>
        <v>0</v>
      </c>
      <c r="I195" s="9"/>
      <c r="J195" s="9"/>
      <c r="L195" s="9" t="str">
        <f>IF(D195&gt;0,D195," ")</f>
        <v xml:space="preserve"> </v>
      </c>
      <c r="P195" s="11">
        <f t="shared" si="14"/>
        <v>0</v>
      </c>
    </row>
    <row r="196" spans="7:16">
      <c r="G196" s="10">
        <f t="shared" si="13"/>
        <v>0</v>
      </c>
      <c r="H196" s="9">
        <f t="shared" si="13"/>
        <v>0</v>
      </c>
      <c r="I196" s="9"/>
      <c r="J196" s="9"/>
      <c r="L196" s="9" t="str">
        <f>IF(D196&gt;0,D196," ")</f>
        <v xml:space="preserve"> </v>
      </c>
      <c r="P196" s="11">
        <f t="shared" si="14"/>
        <v>0</v>
      </c>
    </row>
    <row r="197" spans="7:16">
      <c r="G197" s="10">
        <f t="shared" si="13"/>
        <v>0</v>
      </c>
      <c r="H197" s="9">
        <f t="shared" si="13"/>
        <v>0</v>
      </c>
      <c r="I197" s="9"/>
      <c r="J197" s="9"/>
      <c r="L197" s="9" t="str">
        <f>IF(D197&gt;0,D197," ")</f>
        <v xml:space="preserve"> </v>
      </c>
      <c r="P197" s="11">
        <f t="shared" si="14"/>
        <v>0</v>
      </c>
    </row>
    <row r="198" spans="7:16">
      <c r="P198" s="11">
        <f t="shared" si="14"/>
        <v>0</v>
      </c>
    </row>
    <row r="199" spans="7:16">
      <c r="P199" s="11">
        <f t="shared" si="14"/>
        <v>0</v>
      </c>
    </row>
    <row r="200" spans="7:16">
      <c r="P200" s="11">
        <f t="shared" si="14"/>
        <v>0</v>
      </c>
    </row>
    <row r="201" spans="7:16">
      <c r="P201" s="11">
        <f t="shared" si="14"/>
        <v>0</v>
      </c>
    </row>
    <row r="202" spans="7:16">
      <c r="P202" s="11">
        <f t="shared" si="14"/>
        <v>0</v>
      </c>
    </row>
    <row r="203" spans="7:16">
      <c r="P203" s="11">
        <f t="shared" si="14"/>
        <v>0</v>
      </c>
    </row>
    <row r="204" spans="7:16">
      <c r="P204" s="11">
        <f t="shared" si="14"/>
        <v>0</v>
      </c>
    </row>
    <row r="205" spans="7:16">
      <c r="P205" s="11">
        <f t="shared" si="14"/>
        <v>0</v>
      </c>
    </row>
    <row r="206" spans="7:16">
      <c r="P206" s="11">
        <f t="shared" si="14"/>
        <v>0</v>
      </c>
    </row>
    <row r="207" spans="7:16">
      <c r="P207" s="11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abSelected="1" topLeftCell="A5" zoomScale="140" zoomScaleNormal="140" workbookViewId="0">
      <pane ySplit="4" topLeftCell="A9" activePane="bottomLeft" state="frozen"/>
      <selection activeCell="A5" sqref="A5"/>
      <selection pane="bottomLeft" activeCell="B11" sqref="B11:F11"/>
    </sheetView>
  </sheetViews>
  <sheetFormatPr baseColWidth="10" defaultRowHeight="12.75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58</v>
      </c>
      <c r="D5" s="30"/>
      <c r="E5" s="29"/>
      <c r="F5" s="31"/>
      <c r="G5" s="4"/>
      <c r="H5" s="27" t="s">
        <v>1</v>
      </c>
      <c r="I5" s="29" t="s">
        <v>34</v>
      </c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 ht="15.75">
      <c r="A7" s="1214" t="s">
        <v>2</v>
      </c>
      <c r="B7" s="1215"/>
      <c r="C7" s="1216" t="s">
        <v>3</v>
      </c>
      <c r="D7" s="1217"/>
      <c r="E7" s="1216" t="s">
        <v>4</v>
      </c>
      <c r="F7" s="1217"/>
      <c r="G7" s="1216" t="s">
        <v>5</v>
      </c>
      <c r="H7" s="1217"/>
      <c r="I7" s="5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58"/>
      <c r="R7" s="7"/>
    </row>
    <row r="8" spans="1:18" ht="16.5" thickBot="1">
      <c r="A8" s="59" t="s">
        <v>19</v>
      </c>
      <c r="B8" s="60" t="s">
        <v>20</v>
      </c>
      <c r="C8" s="61" t="s">
        <v>12</v>
      </c>
      <c r="D8" s="62" t="s">
        <v>7</v>
      </c>
      <c r="E8" s="63" t="s">
        <v>12</v>
      </c>
      <c r="F8" s="64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  <c r="Q8" s="66"/>
    </row>
    <row r="9" spans="1:18" ht="15">
      <c r="A9" s="318" t="s">
        <v>86</v>
      </c>
      <c r="B9" s="124"/>
      <c r="C9" s="73"/>
      <c r="D9" s="50"/>
      <c r="E9" s="73"/>
      <c r="F9" s="50"/>
      <c r="G9" s="68">
        <v>0</v>
      </c>
      <c r="H9" s="69">
        <v>0</v>
      </c>
      <c r="I9" s="69"/>
      <c r="J9" s="69" t="s">
        <v>23</v>
      </c>
      <c r="K9" s="70"/>
      <c r="L9" s="50"/>
      <c r="M9" s="50"/>
      <c r="N9" s="71"/>
      <c r="O9" s="71"/>
      <c r="P9" s="72">
        <f t="shared" ref="P9:P73" si="0">O9*G9</f>
        <v>0</v>
      </c>
      <c r="Q9" s="66"/>
      <c r="R9" s="3"/>
    </row>
    <row r="10" spans="1:18" s="114" customFormat="1" ht="15">
      <c r="A10" s="196"/>
      <c r="B10" s="194">
        <v>5</v>
      </c>
      <c r="C10" s="195">
        <v>5015.7</v>
      </c>
      <c r="D10" s="196">
        <v>411</v>
      </c>
      <c r="E10" s="206"/>
      <c r="F10" s="194"/>
      <c r="G10" s="195">
        <f>G9-E10+C10</f>
        <v>5015.7</v>
      </c>
      <c r="H10" s="196">
        <f>H9-F10+D10</f>
        <v>411</v>
      </c>
      <c r="I10" s="252" t="s">
        <v>188</v>
      </c>
      <c r="J10" s="196"/>
      <c r="K10" s="253"/>
      <c r="L10" s="196"/>
      <c r="M10" s="196"/>
      <c r="N10" s="234"/>
      <c r="O10" s="234"/>
      <c r="P10" s="234">
        <f t="shared" si="0"/>
        <v>0</v>
      </c>
      <c r="Q10" s="196"/>
      <c r="R10" s="222"/>
    </row>
    <row r="11" spans="1:18" s="114" customFormat="1" ht="15">
      <c r="A11" s="196"/>
      <c r="B11" s="1095">
        <v>28</v>
      </c>
      <c r="C11" s="1062"/>
      <c r="D11" s="1063"/>
      <c r="E11" s="1096">
        <v>183.96</v>
      </c>
      <c r="F11" s="1095">
        <v>15</v>
      </c>
      <c r="G11" s="1062">
        <f t="shared" ref="G11:G22" si="1">G10-E11+C11</f>
        <v>4831.74</v>
      </c>
      <c r="H11" s="1063">
        <f t="shared" ref="H11:H22" si="2">H10-F11+D11</f>
        <v>396</v>
      </c>
      <c r="I11" s="1063">
        <v>855</v>
      </c>
      <c r="J11" s="1061" t="s">
        <v>182</v>
      </c>
      <c r="K11" s="253"/>
      <c r="L11" s="196"/>
      <c r="M11" s="196"/>
      <c r="N11" s="234"/>
      <c r="O11" s="234"/>
      <c r="P11" s="234">
        <f t="shared" si="0"/>
        <v>0</v>
      </c>
      <c r="Q11" s="196"/>
      <c r="R11" s="222"/>
    </row>
    <row r="12" spans="1:18" s="330" customFormat="1" ht="15">
      <c r="A12" s="328"/>
      <c r="B12" s="365"/>
      <c r="C12" s="366"/>
      <c r="D12" s="328"/>
      <c r="E12" s="367"/>
      <c r="F12" s="365"/>
      <c r="G12" s="195">
        <f t="shared" si="1"/>
        <v>4831.74</v>
      </c>
      <c r="H12" s="196">
        <f t="shared" si="2"/>
        <v>396</v>
      </c>
      <c r="I12" s="328"/>
      <c r="J12" s="327"/>
      <c r="K12" s="368"/>
      <c r="L12" s="328"/>
      <c r="M12" s="328"/>
      <c r="N12" s="329"/>
      <c r="O12" s="329"/>
      <c r="P12" s="329">
        <f t="shared" si="0"/>
        <v>0</v>
      </c>
      <c r="Q12" s="328"/>
      <c r="R12" s="331"/>
    </row>
    <row r="13" spans="1:18" s="114" customFormat="1" ht="15">
      <c r="A13" s="196"/>
      <c r="B13" s="194"/>
      <c r="C13" s="195"/>
      <c r="D13" s="196"/>
      <c r="E13" s="206"/>
      <c r="F13" s="194"/>
      <c r="G13" s="195">
        <f t="shared" si="1"/>
        <v>4831.74</v>
      </c>
      <c r="H13" s="196">
        <f t="shared" si="2"/>
        <v>396</v>
      </c>
      <c r="I13" s="193"/>
      <c r="J13" s="193"/>
      <c r="K13" s="253"/>
      <c r="L13" s="196"/>
      <c r="M13" s="196"/>
      <c r="N13" s="234"/>
      <c r="O13" s="233"/>
      <c r="P13" s="234">
        <f t="shared" si="0"/>
        <v>0</v>
      </c>
      <c r="Q13" s="196"/>
      <c r="R13" s="222"/>
    </row>
    <row r="14" spans="1:18" s="114" customFormat="1" ht="15.75">
      <c r="A14" s="196"/>
      <c r="B14" s="194"/>
      <c r="C14" s="241"/>
      <c r="D14" s="227"/>
      <c r="E14" s="206"/>
      <c r="F14" s="194"/>
      <c r="G14" s="195">
        <f t="shared" si="1"/>
        <v>4831.74</v>
      </c>
      <c r="H14" s="196">
        <f t="shared" si="2"/>
        <v>396</v>
      </c>
      <c r="I14" s="193"/>
      <c r="J14" s="229"/>
      <c r="K14" s="253"/>
      <c r="L14" s="196"/>
      <c r="M14" s="196"/>
      <c r="N14" s="234"/>
      <c r="O14" s="234"/>
      <c r="P14" s="234">
        <f t="shared" si="0"/>
        <v>0</v>
      </c>
      <c r="Q14" s="196"/>
      <c r="R14" s="222"/>
    </row>
    <row r="15" spans="1:18" s="114" customFormat="1" ht="15">
      <c r="A15" s="196"/>
      <c r="B15" s="194"/>
      <c r="C15" s="195"/>
      <c r="D15" s="196"/>
      <c r="E15" s="206"/>
      <c r="F15" s="196"/>
      <c r="G15" s="195">
        <f t="shared" si="1"/>
        <v>4831.74</v>
      </c>
      <c r="H15" s="196">
        <f t="shared" si="2"/>
        <v>396</v>
      </c>
      <c r="I15" s="193"/>
      <c r="J15" s="193"/>
      <c r="K15" s="196"/>
      <c r="L15" s="196"/>
      <c r="M15" s="196"/>
      <c r="N15" s="234"/>
      <c r="O15" s="234"/>
      <c r="P15" s="234">
        <f t="shared" si="0"/>
        <v>0</v>
      </c>
      <c r="Q15" s="196"/>
      <c r="R15" s="222"/>
    </row>
    <row r="16" spans="1:18" s="114" customFormat="1" ht="15">
      <c r="A16" s="196"/>
      <c r="B16" s="194"/>
      <c r="C16" s="195"/>
      <c r="D16" s="196"/>
      <c r="E16" s="195"/>
      <c r="F16" s="196"/>
      <c r="G16" s="195">
        <f t="shared" si="1"/>
        <v>4831.74</v>
      </c>
      <c r="H16" s="196">
        <f t="shared" si="2"/>
        <v>396</v>
      </c>
      <c r="I16" s="193"/>
      <c r="J16" s="193"/>
      <c r="K16" s="196"/>
      <c r="L16" s="196"/>
      <c r="M16" s="196"/>
      <c r="N16" s="234"/>
      <c r="O16" s="234"/>
      <c r="P16" s="234">
        <f t="shared" si="0"/>
        <v>0</v>
      </c>
      <c r="Q16" s="196"/>
      <c r="R16" s="222"/>
    </row>
    <row r="17" spans="1:17" s="114" customFormat="1" ht="15">
      <c r="A17" s="196"/>
      <c r="B17" s="194"/>
      <c r="C17" s="195"/>
      <c r="D17" s="196"/>
      <c r="E17" s="195"/>
      <c r="F17" s="196"/>
      <c r="G17" s="195">
        <f t="shared" si="1"/>
        <v>4831.74</v>
      </c>
      <c r="H17" s="196">
        <f t="shared" si="2"/>
        <v>396</v>
      </c>
      <c r="I17" s="193"/>
      <c r="J17" s="193"/>
      <c r="K17" s="196"/>
      <c r="L17" s="196"/>
      <c r="M17" s="196"/>
      <c r="N17" s="234"/>
      <c r="O17" s="234"/>
      <c r="P17" s="234">
        <f t="shared" si="0"/>
        <v>0</v>
      </c>
      <c r="Q17" s="196"/>
    </row>
    <row r="18" spans="1:17" s="114" customFormat="1" ht="15">
      <c r="A18" s="196"/>
      <c r="B18" s="196"/>
      <c r="C18" s="195"/>
      <c r="D18" s="196"/>
      <c r="E18" s="195"/>
      <c r="F18" s="196"/>
      <c r="G18" s="195">
        <f t="shared" si="1"/>
        <v>4831.74</v>
      </c>
      <c r="H18" s="196">
        <f t="shared" si="2"/>
        <v>396</v>
      </c>
      <c r="I18" s="193"/>
      <c r="J18" s="193"/>
      <c r="K18" s="196"/>
      <c r="L18" s="196"/>
      <c r="M18" s="196"/>
      <c r="N18" s="234"/>
      <c r="O18" s="234"/>
      <c r="P18" s="234">
        <f t="shared" si="0"/>
        <v>0</v>
      </c>
      <c r="Q18" s="196"/>
    </row>
    <row r="19" spans="1:17" ht="15">
      <c r="A19" s="66"/>
      <c r="B19" s="50"/>
      <c r="C19" s="73"/>
      <c r="D19" s="50"/>
      <c r="E19" s="73"/>
      <c r="F19" s="50"/>
      <c r="G19" s="195">
        <f t="shared" si="1"/>
        <v>4831.74</v>
      </c>
      <c r="H19" s="196">
        <f t="shared" si="2"/>
        <v>396</v>
      </c>
      <c r="I19" s="74"/>
      <c r="J19" s="74"/>
      <c r="K19" s="50"/>
      <c r="L19" s="50"/>
      <c r="M19" s="66"/>
      <c r="N19" s="71"/>
      <c r="O19" s="71"/>
      <c r="P19" s="72">
        <f t="shared" si="0"/>
        <v>0</v>
      </c>
      <c r="Q19" s="66"/>
    </row>
    <row r="20" spans="1:17" ht="15">
      <c r="A20" s="66"/>
      <c r="B20" s="66"/>
      <c r="C20" s="67"/>
      <c r="D20" s="66"/>
      <c r="E20" s="67"/>
      <c r="F20" s="66"/>
      <c r="G20" s="195">
        <f t="shared" si="1"/>
        <v>4831.74</v>
      </c>
      <c r="H20" s="196">
        <f t="shared" si="2"/>
        <v>396</v>
      </c>
      <c r="I20" s="74"/>
      <c r="J20" s="74"/>
      <c r="K20" s="66"/>
      <c r="L20" s="50"/>
      <c r="M20" s="66"/>
      <c r="N20" s="71"/>
      <c r="O20" s="71"/>
      <c r="P20" s="72">
        <f t="shared" si="0"/>
        <v>0</v>
      </c>
      <c r="Q20" s="66"/>
    </row>
    <row r="21" spans="1:17" ht="15">
      <c r="A21" s="66"/>
      <c r="B21" s="66"/>
      <c r="C21" s="67"/>
      <c r="D21" s="66"/>
      <c r="E21" s="67"/>
      <c r="F21" s="66"/>
      <c r="G21" s="195">
        <f t="shared" si="1"/>
        <v>4831.74</v>
      </c>
      <c r="H21" s="196">
        <f t="shared" si="2"/>
        <v>396</v>
      </c>
      <c r="I21" s="74"/>
      <c r="J21" s="74"/>
      <c r="K21" s="66"/>
      <c r="L21" s="50"/>
      <c r="M21" s="66"/>
      <c r="N21" s="71"/>
      <c r="O21" s="71"/>
      <c r="P21" s="72">
        <f t="shared" si="0"/>
        <v>0</v>
      </c>
      <c r="Q21" s="66"/>
    </row>
    <row r="22" spans="1:17" ht="15">
      <c r="A22" s="66"/>
      <c r="B22" s="66"/>
      <c r="C22" s="67"/>
      <c r="D22" s="66"/>
      <c r="E22" s="67"/>
      <c r="F22" s="66"/>
      <c r="G22" s="195">
        <f t="shared" si="1"/>
        <v>4831.74</v>
      </c>
      <c r="H22" s="196">
        <f t="shared" si="2"/>
        <v>396</v>
      </c>
      <c r="I22" s="74"/>
      <c r="J22" s="74"/>
      <c r="K22" s="66"/>
      <c r="L22" s="50"/>
      <c r="M22" s="66"/>
      <c r="N22" s="71"/>
      <c r="O22" s="71"/>
      <c r="P22" s="72">
        <f t="shared" si="0"/>
        <v>0</v>
      </c>
      <c r="Q22" s="66"/>
    </row>
    <row r="23" spans="1:17" ht="15">
      <c r="A23" s="66"/>
      <c r="B23" s="66"/>
      <c r="C23" s="67"/>
      <c r="D23" s="66"/>
      <c r="E23" s="67"/>
      <c r="F23" s="66"/>
      <c r="G23" s="73">
        <f t="shared" ref="G23:H26" si="3">G22-E23+C23</f>
        <v>4831.74</v>
      </c>
      <c r="H23" s="50">
        <f t="shared" si="3"/>
        <v>396</v>
      </c>
      <c r="I23" s="74"/>
      <c r="J23" s="74"/>
      <c r="K23" s="66"/>
      <c r="L23" s="50"/>
      <c r="M23" s="66"/>
      <c r="N23" s="71"/>
      <c r="O23" s="71"/>
      <c r="P23" s="72">
        <f t="shared" si="0"/>
        <v>0</v>
      </c>
      <c r="Q23" s="66"/>
    </row>
    <row r="24" spans="1:17" ht="15">
      <c r="A24" s="66"/>
      <c r="B24" s="66"/>
      <c r="C24" s="67"/>
      <c r="D24" s="66"/>
      <c r="E24" s="67"/>
      <c r="F24" s="66"/>
      <c r="G24" s="73">
        <f t="shared" si="3"/>
        <v>4831.74</v>
      </c>
      <c r="H24" s="50">
        <f t="shared" si="3"/>
        <v>396</v>
      </c>
      <c r="I24" s="74"/>
      <c r="J24" s="74"/>
      <c r="K24" s="66"/>
      <c r="L24" s="50"/>
      <c r="M24" s="66"/>
      <c r="N24" s="71"/>
      <c r="O24" s="71"/>
      <c r="P24" s="72">
        <f t="shared" si="0"/>
        <v>0</v>
      </c>
      <c r="Q24" s="66"/>
    </row>
    <row r="25" spans="1:17" ht="15">
      <c r="A25" s="66"/>
      <c r="B25" s="66"/>
      <c r="C25" s="67"/>
      <c r="D25" s="66"/>
      <c r="E25" s="67"/>
      <c r="F25" s="66"/>
      <c r="G25" s="73">
        <f t="shared" si="3"/>
        <v>4831.74</v>
      </c>
      <c r="H25" s="50">
        <f t="shared" si="3"/>
        <v>396</v>
      </c>
      <c r="I25" s="74"/>
      <c r="J25" s="74"/>
      <c r="K25" s="66"/>
      <c r="L25" s="50"/>
      <c r="M25" s="66"/>
      <c r="N25" s="71"/>
      <c r="O25" s="71"/>
      <c r="P25" s="72">
        <f t="shared" si="0"/>
        <v>0</v>
      </c>
      <c r="Q25" s="66"/>
    </row>
    <row r="26" spans="1:17" ht="15">
      <c r="A26" s="66"/>
      <c r="B26" s="66"/>
      <c r="C26" s="67"/>
      <c r="D26" s="66"/>
      <c r="E26" s="67"/>
      <c r="F26" s="66"/>
      <c r="G26" s="73">
        <f t="shared" si="3"/>
        <v>4831.74</v>
      </c>
      <c r="H26" s="50">
        <f t="shared" si="3"/>
        <v>396</v>
      </c>
      <c r="I26" s="74"/>
      <c r="J26" s="74"/>
      <c r="K26" s="66"/>
      <c r="L26" s="50"/>
      <c r="M26" s="66"/>
      <c r="N26" s="71"/>
      <c r="O26" s="71"/>
      <c r="P26" s="72">
        <f t="shared" si="0"/>
        <v>0</v>
      </c>
      <c r="Q26" s="66"/>
    </row>
    <row r="27" spans="1:17" ht="15">
      <c r="A27" s="66"/>
      <c r="B27" s="66"/>
      <c r="C27" s="75"/>
      <c r="D27" s="66"/>
      <c r="E27" s="67"/>
      <c r="F27" s="66"/>
      <c r="G27" s="73">
        <f t="shared" ref="G27" si="4">G26-E27+C27</f>
        <v>4831.74</v>
      </c>
      <c r="H27" s="50">
        <f t="shared" ref="H27" si="5">H26-F27+D27</f>
        <v>396</v>
      </c>
      <c r="I27" s="74"/>
      <c r="J27" s="74"/>
      <c r="K27" s="66"/>
      <c r="L27" s="50"/>
      <c r="M27" s="66"/>
      <c r="N27" s="71"/>
      <c r="O27" s="71"/>
      <c r="P27" s="72">
        <f t="shared" si="0"/>
        <v>0</v>
      </c>
      <c r="Q27" s="66"/>
    </row>
    <row r="28" spans="1:17" ht="15">
      <c r="A28" s="66"/>
      <c r="B28" s="66"/>
      <c r="C28" s="67"/>
      <c r="D28" s="66"/>
      <c r="E28" s="67"/>
      <c r="F28" s="66"/>
      <c r="G28" s="73">
        <f t="shared" ref="G28:H90" si="6">G27-E28+C28</f>
        <v>4831.74</v>
      </c>
      <c r="H28" s="50">
        <f t="shared" si="6"/>
        <v>396</v>
      </c>
      <c r="I28" s="74"/>
      <c r="J28" s="74"/>
      <c r="K28" s="66"/>
      <c r="L28" s="50"/>
      <c r="M28" s="66"/>
      <c r="N28" s="71"/>
      <c r="O28" s="71"/>
      <c r="P28" s="72">
        <f t="shared" si="0"/>
        <v>0</v>
      </c>
      <c r="Q28" s="66"/>
    </row>
    <row r="29" spans="1:17" ht="15">
      <c r="A29" s="66"/>
      <c r="B29" s="66"/>
      <c r="C29" s="67"/>
      <c r="D29" s="66"/>
      <c r="E29" s="67"/>
      <c r="F29" s="66"/>
      <c r="G29" s="73">
        <f t="shared" si="6"/>
        <v>4831.74</v>
      </c>
      <c r="H29" s="50">
        <f t="shared" si="6"/>
        <v>396</v>
      </c>
      <c r="I29" s="74"/>
      <c r="J29" s="74"/>
      <c r="K29" s="66"/>
      <c r="L29" s="50"/>
      <c r="M29" s="66"/>
      <c r="N29" s="71"/>
      <c r="O29" s="71"/>
      <c r="P29" s="72">
        <f t="shared" si="0"/>
        <v>0</v>
      </c>
      <c r="Q29" s="66"/>
    </row>
    <row r="30" spans="1:17" ht="15">
      <c r="A30" s="66"/>
      <c r="B30" s="66"/>
      <c r="C30" s="67"/>
      <c r="D30" s="66"/>
      <c r="E30" s="67"/>
      <c r="F30" s="66"/>
      <c r="G30" s="73">
        <f t="shared" si="6"/>
        <v>4831.74</v>
      </c>
      <c r="H30" s="50">
        <f t="shared" si="6"/>
        <v>396</v>
      </c>
      <c r="I30" s="74"/>
      <c r="J30" s="74"/>
      <c r="K30" s="66"/>
      <c r="L30" s="50"/>
      <c r="M30" s="66"/>
      <c r="N30" s="71"/>
      <c r="O30" s="71"/>
      <c r="P30" s="72">
        <f t="shared" si="0"/>
        <v>0</v>
      </c>
      <c r="Q30" s="66"/>
    </row>
    <row r="31" spans="1:17" ht="15">
      <c r="A31" s="66"/>
      <c r="B31" s="66"/>
      <c r="C31" s="75"/>
      <c r="D31" s="66"/>
      <c r="E31" s="67"/>
      <c r="F31" s="66"/>
      <c r="G31" s="73">
        <f t="shared" si="6"/>
        <v>4831.74</v>
      </c>
      <c r="H31" s="50">
        <f t="shared" si="6"/>
        <v>396</v>
      </c>
      <c r="I31" s="74"/>
      <c r="J31" s="74"/>
      <c r="K31" s="66"/>
      <c r="L31" s="50"/>
      <c r="M31" s="66"/>
      <c r="N31" s="71"/>
      <c r="O31" s="71"/>
      <c r="P31" s="72">
        <f t="shared" si="0"/>
        <v>0</v>
      </c>
      <c r="Q31" s="66"/>
    </row>
    <row r="32" spans="1:17" ht="15">
      <c r="A32" s="66"/>
      <c r="B32" s="66"/>
      <c r="C32" s="67"/>
      <c r="D32" s="66"/>
      <c r="E32" s="67"/>
      <c r="F32" s="66"/>
      <c r="G32" s="73">
        <f t="shared" si="6"/>
        <v>4831.74</v>
      </c>
      <c r="H32" s="50">
        <f t="shared" si="6"/>
        <v>396</v>
      </c>
      <c r="I32" s="74"/>
      <c r="J32" s="74"/>
      <c r="K32" s="66"/>
      <c r="L32" s="50"/>
      <c r="M32" s="66"/>
      <c r="N32" s="71"/>
      <c r="O32" s="71"/>
      <c r="P32" s="72">
        <f t="shared" si="0"/>
        <v>0</v>
      </c>
      <c r="Q32" s="66"/>
    </row>
    <row r="33" spans="1:17" ht="15">
      <c r="A33" s="66"/>
      <c r="B33" s="66"/>
      <c r="C33" s="67"/>
      <c r="D33" s="66"/>
      <c r="E33" s="67"/>
      <c r="F33" s="66"/>
      <c r="G33" s="73">
        <f t="shared" si="6"/>
        <v>4831.74</v>
      </c>
      <c r="H33" s="50">
        <f t="shared" si="6"/>
        <v>396</v>
      </c>
      <c r="I33" s="74"/>
      <c r="J33" s="74"/>
      <c r="K33" s="66"/>
      <c r="L33" s="50"/>
      <c r="M33" s="66"/>
      <c r="N33" s="71"/>
      <c r="O33" s="71"/>
      <c r="P33" s="72">
        <f t="shared" si="0"/>
        <v>0</v>
      </c>
      <c r="Q33" s="66"/>
    </row>
    <row r="34" spans="1:17" ht="15">
      <c r="A34" s="66"/>
      <c r="B34" s="66"/>
      <c r="C34" s="67"/>
      <c r="D34" s="66"/>
      <c r="E34" s="67"/>
      <c r="F34" s="66"/>
      <c r="G34" s="73">
        <f t="shared" si="6"/>
        <v>4831.74</v>
      </c>
      <c r="H34" s="50">
        <f t="shared" si="6"/>
        <v>396</v>
      </c>
      <c r="I34" s="74"/>
      <c r="J34" s="74"/>
      <c r="K34" s="66"/>
      <c r="L34" s="50"/>
      <c r="M34" s="66"/>
      <c r="N34" s="71"/>
      <c r="O34" s="71"/>
      <c r="P34" s="72">
        <f t="shared" si="0"/>
        <v>0</v>
      </c>
      <c r="Q34" s="66"/>
    </row>
    <row r="35" spans="1:17" ht="15">
      <c r="A35" s="66"/>
      <c r="B35" s="66"/>
      <c r="C35" s="67"/>
      <c r="D35" s="66"/>
      <c r="E35" s="67"/>
      <c r="F35" s="66"/>
      <c r="G35" s="73">
        <f t="shared" si="6"/>
        <v>4831.74</v>
      </c>
      <c r="H35" s="50">
        <f t="shared" si="6"/>
        <v>396</v>
      </c>
      <c r="I35" s="74"/>
      <c r="J35" s="74"/>
      <c r="K35" s="66"/>
      <c r="L35" s="50"/>
      <c r="M35" s="66"/>
      <c r="N35" s="71"/>
      <c r="O35" s="71"/>
      <c r="P35" s="72">
        <f t="shared" si="0"/>
        <v>0</v>
      </c>
      <c r="Q35" s="66"/>
    </row>
    <row r="36" spans="1:17" ht="15">
      <c r="A36" s="66"/>
      <c r="B36" s="66"/>
      <c r="C36" s="67"/>
      <c r="D36" s="66"/>
      <c r="E36" s="67"/>
      <c r="F36" s="66"/>
      <c r="G36" s="73">
        <f t="shared" si="6"/>
        <v>4831.74</v>
      </c>
      <c r="H36" s="50">
        <f t="shared" si="6"/>
        <v>396</v>
      </c>
      <c r="I36" s="74"/>
      <c r="J36" s="74"/>
      <c r="K36" s="66"/>
      <c r="L36" s="50"/>
      <c r="M36" s="66"/>
      <c r="N36" s="71"/>
      <c r="O36" s="71"/>
      <c r="P36" s="72">
        <f t="shared" si="0"/>
        <v>0</v>
      </c>
      <c r="Q36" s="66"/>
    </row>
    <row r="37" spans="1:17" ht="15">
      <c r="A37" s="66"/>
      <c r="B37" s="66"/>
      <c r="C37" s="67"/>
      <c r="D37" s="66"/>
      <c r="E37" s="67"/>
      <c r="F37" s="66"/>
      <c r="G37" s="73">
        <f t="shared" si="6"/>
        <v>4831.74</v>
      </c>
      <c r="H37" s="50">
        <f t="shared" si="6"/>
        <v>396</v>
      </c>
      <c r="I37" s="74"/>
      <c r="J37" s="74"/>
      <c r="K37" s="66"/>
      <c r="L37" s="50"/>
      <c r="M37" s="66"/>
      <c r="N37" s="71"/>
      <c r="O37" s="71"/>
      <c r="P37" s="72">
        <f t="shared" si="0"/>
        <v>0</v>
      </c>
      <c r="Q37" s="66"/>
    </row>
    <row r="38" spans="1:17" ht="15">
      <c r="A38" s="66"/>
      <c r="B38" s="66"/>
      <c r="C38" s="67"/>
      <c r="D38" s="66"/>
      <c r="E38" s="67"/>
      <c r="F38" s="66"/>
      <c r="G38" s="73">
        <f t="shared" si="6"/>
        <v>4831.74</v>
      </c>
      <c r="H38" s="50">
        <f t="shared" si="6"/>
        <v>396</v>
      </c>
      <c r="I38" s="50"/>
      <c r="J38" s="74"/>
      <c r="K38" s="66"/>
      <c r="L38" s="50"/>
      <c r="M38" s="66"/>
      <c r="N38" s="71"/>
      <c r="O38" s="71"/>
      <c r="P38" s="72">
        <f t="shared" si="0"/>
        <v>0</v>
      </c>
      <c r="Q38" s="66"/>
    </row>
    <row r="39" spans="1:17" ht="15">
      <c r="A39" s="66"/>
      <c r="B39" s="66"/>
      <c r="C39" s="67"/>
      <c r="D39" s="66"/>
      <c r="E39" s="67"/>
      <c r="F39" s="66"/>
      <c r="G39" s="73">
        <f t="shared" si="6"/>
        <v>4831.74</v>
      </c>
      <c r="H39" s="50">
        <f t="shared" si="6"/>
        <v>396</v>
      </c>
      <c r="I39" s="50"/>
      <c r="J39" s="74"/>
      <c r="K39" s="66"/>
      <c r="L39" s="50" t="str">
        <f t="shared" ref="L39:L75" si="7">IF(D39&gt;0,D39," ")</f>
        <v xml:space="preserve"> </v>
      </c>
      <c r="M39" s="66"/>
      <c r="N39" s="71"/>
      <c r="O39" s="71"/>
      <c r="P39" s="72">
        <f t="shared" si="0"/>
        <v>0</v>
      </c>
      <c r="Q39" s="66"/>
    </row>
    <row r="40" spans="1:17" ht="15">
      <c r="A40" s="66"/>
      <c r="B40" s="66"/>
      <c r="C40" s="67"/>
      <c r="D40" s="66"/>
      <c r="E40" s="67"/>
      <c r="F40" s="66"/>
      <c r="G40" s="73">
        <f t="shared" si="6"/>
        <v>4831.74</v>
      </c>
      <c r="H40" s="50">
        <f t="shared" si="6"/>
        <v>396</v>
      </c>
      <c r="I40" s="50"/>
      <c r="J40" s="74"/>
      <c r="K40" s="66"/>
      <c r="L40" s="50" t="str">
        <f t="shared" si="7"/>
        <v xml:space="preserve"> </v>
      </c>
      <c r="M40" s="66"/>
      <c r="N40" s="71"/>
      <c r="O40" s="71"/>
      <c r="P40" s="72">
        <f t="shared" si="0"/>
        <v>0</v>
      </c>
      <c r="Q40" s="66"/>
    </row>
    <row r="41" spans="1:17" ht="15">
      <c r="A41" s="66"/>
      <c r="B41" s="66"/>
      <c r="C41" s="67"/>
      <c r="D41" s="66"/>
      <c r="E41" s="67"/>
      <c r="F41" s="66"/>
      <c r="G41" s="73">
        <f t="shared" si="6"/>
        <v>4831.74</v>
      </c>
      <c r="H41" s="50">
        <f t="shared" si="6"/>
        <v>396</v>
      </c>
      <c r="I41" s="50"/>
      <c r="J41" s="74"/>
      <c r="K41" s="66"/>
      <c r="L41" s="50" t="str">
        <f t="shared" si="7"/>
        <v xml:space="preserve"> </v>
      </c>
      <c r="M41" s="66"/>
      <c r="N41" s="71"/>
      <c r="O41" s="71"/>
      <c r="P41" s="72">
        <f t="shared" si="0"/>
        <v>0</v>
      </c>
      <c r="Q41" s="66"/>
    </row>
    <row r="42" spans="1:17" ht="15">
      <c r="A42" s="66"/>
      <c r="B42" s="66"/>
      <c r="C42" s="67"/>
      <c r="D42" s="66"/>
      <c r="E42" s="67"/>
      <c r="F42" s="66"/>
      <c r="G42" s="73">
        <f t="shared" si="6"/>
        <v>4831.74</v>
      </c>
      <c r="H42" s="50">
        <f t="shared" si="6"/>
        <v>396</v>
      </c>
      <c r="I42" s="50"/>
      <c r="J42" s="74"/>
      <c r="K42" s="66"/>
      <c r="L42" s="50" t="str">
        <f t="shared" si="7"/>
        <v xml:space="preserve"> </v>
      </c>
      <c r="M42" s="66"/>
      <c r="N42" s="71"/>
      <c r="O42" s="71"/>
      <c r="P42" s="72">
        <f t="shared" si="0"/>
        <v>0</v>
      </c>
      <c r="Q42" s="66"/>
    </row>
    <row r="43" spans="1:17" ht="15">
      <c r="A43" s="66"/>
      <c r="B43" s="66"/>
      <c r="C43" s="67"/>
      <c r="D43" s="66"/>
      <c r="E43" s="67"/>
      <c r="F43" s="66"/>
      <c r="G43" s="73">
        <f t="shared" si="6"/>
        <v>4831.74</v>
      </c>
      <c r="H43" s="50">
        <f t="shared" si="6"/>
        <v>396</v>
      </c>
      <c r="I43" s="50"/>
      <c r="J43" s="74"/>
      <c r="K43" s="66"/>
      <c r="L43" s="50" t="str">
        <f t="shared" si="7"/>
        <v xml:space="preserve"> </v>
      </c>
      <c r="M43" s="66"/>
      <c r="N43" s="71"/>
      <c r="O43" s="71"/>
      <c r="P43" s="72">
        <f t="shared" si="0"/>
        <v>0</v>
      </c>
      <c r="Q43" s="66"/>
    </row>
    <row r="44" spans="1:17" ht="15">
      <c r="A44" s="66"/>
      <c r="B44" s="66"/>
      <c r="C44" s="67"/>
      <c r="D44" s="66"/>
      <c r="E44" s="67"/>
      <c r="F44" s="66"/>
      <c r="G44" s="73">
        <f t="shared" si="6"/>
        <v>4831.74</v>
      </c>
      <c r="H44" s="50">
        <f t="shared" si="6"/>
        <v>396</v>
      </c>
      <c r="I44" s="50"/>
      <c r="J44" s="74"/>
      <c r="K44" s="66"/>
      <c r="L44" s="50" t="str">
        <f t="shared" si="7"/>
        <v xml:space="preserve"> </v>
      </c>
      <c r="M44" s="66"/>
      <c r="N44" s="71"/>
      <c r="O44" s="71"/>
      <c r="P44" s="72">
        <f t="shared" si="0"/>
        <v>0</v>
      </c>
      <c r="Q44" s="66"/>
    </row>
    <row r="45" spans="1:17" ht="15">
      <c r="A45" s="66"/>
      <c r="B45" s="66"/>
      <c r="C45" s="67"/>
      <c r="D45" s="66"/>
      <c r="E45" s="67"/>
      <c r="F45" s="66"/>
      <c r="G45" s="73">
        <f t="shared" si="6"/>
        <v>4831.74</v>
      </c>
      <c r="H45" s="50">
        <f t="shared" si="6"/>
        <v>396</v>
      </c>
      <c r="I45" s="50"/>
      <c r="J45" s="74"/>
      <c r="K45" s="66"/>
      <c r="L45" s="50" t="str">
        <f t="shared" si="7"/>
        <v xml:space="preserve"> </v>
      </c>
      <c r="M45" s="66"/>
      <c r="N45" s="71"/>
      <c r="O45" s="71"/>
      <c r="P45" s="72">
        <f t="shared" si="0"/>
        <v>0</v>
      </c>
      <c r="Q45" s="66"/>
    </row>
    <row r="46" spans="1:17" ht="15">
      <c r="A46" s="66"/>
      <c r="B46" s="66"/>
      <c r="C46" s="67"/>
      <c r="D46" s="66"/>
      <c r="E46" s="67"/>
      <c r="F46" s="66"/>
      <c r="G46" s="73">
        <f t="shared" si="6"/>
        <v>4831.74</v>
      </c>
      <c r="H46" s="50">
        <f t="shared" si="6"/>
        <v>396</v>
      </c>
      <c r="I46" s="50"/>
      <c r="J46" s="74"/>
      <c r="K46" s="66"/>
      <c r="L46" s="50" t="str">
        <f t="shared" si="7"/>
        <v xml:space="preserve"> </v>
      </c>
      <c r="M46" s="66"/>
      <c r="N46" s="71"/>
      <c r="O46" s="71"/>
      <c r="P46" s="72">
        <f t="shared" si="0"/>
        <v>0</v>
      </c>
      <c r="Q46" s="66"/>
    </row>
    <row r="47" spans="1:17" ht="15">
      <c r="A47" s="66"/>
      <c r="B47" s="66"/>
      <c r="C47" s="67"/>
      <c r="D47" s="66"/>
      <c r="E47" s="67"/>
      <c r="F47" s="66"/>
      <c r="G47" s="73">
        <f t="shared" si="6"/>
        <v>4831.74</v>
      </c>
      <c r="H47" s="50">
        <f t="shared" si="6"/>
        <v>396</v>
      </c>
      <c r="I47" s="50"/>
      <c r="J47" s="74"/>
      <c r="K47" s="66"/>
      <c r="L47" s="50" t="str">
        <f t="shared" si="7"/>
        <v xml:space="preserve"> </v>
      </c>
      <c r="M47" s="66"/>
      <c r="N47" s="71"/>
      <c r="O47" s="71"/>
      <c r="P47" s="72">
        <f t="shared" si="0"/>
        <v>0</v>
      </c>
      <c r="Q47" s="66"/>
    </row>
    <row r="48" spans="1:17" ht="15">
      <c r="A48" s="66"/>
      <c r="B48" s="66"/>
      <c r="C48" s="67"/>
      <c r="D48" s="66"/>
      <c r="E48" s="67"/>
      <c r="F48" s="66"/>
      <c r="G48" s="73">
        <f t="shared" si="6"/>
        <v>4831.74</v>
      </c>
      <c r="H48" s="50">
        <f t="shared" si="6"/>
        <v>396</v>
      </c>
      <c r="I48" s="50"/>
      <c r="J48" s="74"/>
      <c r="K48" s="66"/>
      <c r="L48" s="50" t="str">
        <f t="shared" si="7"/>
        <v xml:space="preserve"> </v>
      </c>
      <c r="M48" s="66"/>
      <c r="N48" s="71"/>
      <c r="O48" s="71"/>
      <c r="P48" s="72">
        <f t="shared" si="0"/>
        <v>0</v>
      </c>
      <c r="Q48" s="66"/>
    </row>
    <row r="49" spans="1:17" ht="15">
      <c r="A49" s="66"/>
      <c r="B49" s="66"/>
      <c r="C49" s="67"/>
      <c r="D49" s="66"/>
      <c r="E49" s="67"/>
      <c r="F49" s="66"/>
      <c r="G49" s="73">
        <f t="shared" si="6"/>
        <v>4831.74</v>
      </c>
      <c r="H49" s="50">
        <f t="shared" si="6"/>
        <v>396</v>
      </c>
      <c r="I49" s="50"/>
      <c r="J49" s="74"/>
      <c r="K49" s="66"/>
      <c r="L49" s="50" t="str">
        <f t="shared" si="7"/>
        <v xml:space="preserve"> </v>
      </c>
      <c r="M49" s="66"/>
      <c r="N49" s="71"/>
      <c r="O49" s="71"/>
      <c r="P49" s="72">
        <f t="shared" si="0"/>
        <v>0</v>
      </c>
      <c r="Q49" s="66"/>
    </row>
    <row r="50" spans="1:17" ht="15">
      <c r="A50" s="66"/>
      <c r="B50" s="66"/>
      <c r="C50" s="67"/>
      <c r="D50" s="66"/>
      <c r="E50" s="67"/>
      <c r="F50" s="66"/>
      <c r="G50" s="73">
        <f t="shared" si="6"/>
        <v>4831.74</v>
      </c>
      <c r="H50" s="50">
        <f t="shared" si="6"/>
        <v>396</v>
      </c>
      <c r="I50" s="50"/>
      <c r="J50" s="50"/>
      <c r="K50" s="66"/>
      <c r="L50" s="50" t="str">
        <f t="shared" si="7"/>
        <v xml:space="preserve"> </v>
      </c>
      <c r="M50" s="66"/>
      <c r="N50" s="71"/>
      <c r="O50" s="71"/>
      <c r="P50" s="72">
        <f t="shared" si="0"/>
        <v>0</v>
      </c>
      <c r="Q50" s="66"/>
    </row>
    <row r="51" spans="1:17" ht="15">
      <c r="A51" s="66"/>
      <c r="B51" s="66"/>
      <c r="C51" s="67"/>
      <c r="D51" s="66"/>
      <c r="E51" s="67"/>
      <c r="F51" s="66"/>
      <c r="G51" s="73">
        <f t="shared" si="6"/>
        <v>4831.74</v>
      </c>
      <c r="H51" s="50">
        <f t="shared" si="6"/>
        <v>396</v>
      </c>
      <c r="I51" s="50"/>
      <c r="J51" s="50"/>
      <c r="K51" s="66"/>
      <c r="L51" s="50" t="str">
        <f t="shared" si="7"/>
        <v xml:space="preserve"> </v>
      </c>
      <c r="M51" s="66"/>
      <c r="N51" s="71"/>
      <c r="O51" s="71"/>
      <c r="P51" s="72">
        <f t="shared" si="0"/>
        <v>0</v>
      </c>
      <c r="Q51" s="66"/>
    </row>
    <row r="52" spans="1:17" ht="15">
      <c r="A52" s="66"/>
      <c r="B52" s="66"/>
      <c r="C52" s="67"/>
      <c r="D52" s="66"/>
      <c r="E52" s="67"/>
      <c r="F52" s="66"/>
      <c r="G52" s="73">
        <f t="shared" si="6"/>
        <v>4831.74</v>
      </c>
      <c r="H52" s="50">
        <f t="shared" si="6"/>
        <v>396</v>
      </c>
      <c r="I52" s="50"/>
      <c r="J52" s="50"/>
      <c r="K52" s="66"/>
      <c r="L52" s="50" t="str">
        <f t="shared" si="7"/>
        <v xml:space="preserve"> </v>
      </c>
      <c r="M52" s="66"/>
      <c r="N52" s="71"/>
      <c r="O52" s="71"/>
      <c r="P52" s="72">
        <f t="shared" si="0"/>
        <v>0</v>
      </c>
      <c r="Q52" s="66"/>
    </row>
    <row r="53" spans="1:17" ht="15">
      <c r="A53" s="66"/>
      <c r="B53" s="66"/>
      <c r="C53" s="67"/>
      <c r="D53" s="66"/>
      <c r="E53" s="67"/>
      <c r="F53" s="66"/>
      <c r="G53" s="73">
        <f t="shared" si="6"/>
        <v>4831.74</v>
      </c>
      <c r="H53" s="50">
        <f t="shared" si="6"/>
        <v>396</v>
      </c>
      <c r="I53" s="50"/>
      <c r="J53" s="50"/>
      <c r="K53" s="66"/>
      <c r="L53" s="50" t="str">
        <f t="shared" si="7"/>
        <v xml:space="preserve"> </v>
      </c>
      <c r="M53" s="66"/>
      <c r="N53" s="71"/>
      <c r="O53" s="71"/>
      <c r="P53" s="72">
        <f t="shared" si="0"/>
        <v>0</v>
      </c>
      <c r="Q53" s="66"/>
    </row>
    <row r="54" spans="1:17" ht="15">
      <c r="A54" s="66"/>
      <c r="B54" s="66"/>
      <c r="C54" s="67"/>
      <c r="D54" s="66"/>
      <c r="E54" s="67"/>
      <c r="F54" s="66"/>
      <c r="G54" s="73">
        <f t="shared" si="6"/>
        <v>4831.74</v>
      </c>
      <c r="H54" s="50">
        <f t="shared" si="6"/>
        <v>396</v>
      </c>
      <c r="I54" s="50"/>
      <c r="J54" s="50"/>
      <c r="K54" s="66"/>
      <c r="L54" s="50" t="str">
        <f t="shared" si="7"/>
        <v xml:space="preserve"> </v>
      </c>
      <c r="M54" s="66"/>
      <c r="N54" s="71"/>
      <c r="O54" s="71"/>
      <c r="P54" s="72">
        <f t="shared" si="0"/>
        <v>0</v>
      </c>
      <c r="Q54" s="66"/>
    </row>
    <row r="55" spans="1:17" ht="15">
      <c r="A55" s="66"/>
      <c r="B55" s="66"/>
      <c r="C55" s="67"/>
      <c r="D55" s="66"/>
      <c r="E55" s="67"/>
      <c r="F55" s="66"/>
      <c r="G55" s="73">
        <f t="shared" si="6"/>
        <v>4831.74</v>
      </c>
      <c r="H55" s="50">
        <f t="shared" si="6"/>
        <v>396</v>
      </c>
      <c r="I55" s="50"/>
      <c r="J55" s="50"/>
      <c r="K55" s="66"/>
      <c r="L55" s="50" t="str">
        <f t="shared" si="7"/>
        <v xml:space="preserve"> </v>
      </c>
      <c r="M55" s="66"/>
      <c r="N55" s="71"/>
      <c r="O55" s="71"/>
      <c r="P55" s="72">
        <f t="shared" si="0"/>
        <v>0</v>
      </c>
      <c r="Q55" s="66"/>
    </row>
    <row r="56" spans="1:17" ht="15">
      <c r="A56" s="66"/>
      <c r="B56" s="66"/>
      <c r="C56" s="67"/>
      <c r="D56" s="66"/>
      <c r="E56" s="67"/>
      <c r="F56" s="66"/>
      <c r="G56" s="73">
        <f t="shared" si="6"/>
        <v>4831.74</v>
      </c>
      <c r="H56" s="50">
        <f t="shared" si="6"/>
        <v>396</v>
      </c>
      <c r="I56" s="50"/>
      <c r="J56" s="50"/>
      <c r="K56" s="66"/>
      <c r="L56" s="50" t="str">
        <f t="shared" si="7"/>
        <v xml:space="preserve"> </v>
      </c>
      <c r="M56" s="66"/>
      <c r="N56" s="71"/>
      <c r="O56" s="71"/>
      <c r="P56" s="72">
        <f t="shared" si="0"/>
        <v>0</v>
      </c>
      <c r="Q56" s="66"/>
    </row>
    <row r="57" spans="1:17" ht="15">
      <c r="A57" s="66"/>
      <c r="B57" s="66"/>
      <c r="C57" s="67"/>
      <c r="D57" s="66"/>
      <c r="E57" s="67"/>
      <c r="F57" s="66"/>
      <c r="G57" s="73">
        <f t="shared" si="6"/>
        <v>4831.74</v>
      </c>
      <c r="H57" s="50">
        <f t="shared" si="6"/>
        <v>396</v>
      </c>
      <c r="I57" s="50"/>
      <c r="J57" s="50"/>
      <c r="K57" s="66"/>
      <c r="L57" s="50" t="str">
        <f t="shared" si="7"/>
        <v xml:space="preserve"> </v>
      </c>
      <c r="M57" s="66"/>
      <c r="N57" s="71"/>
      <c r="O57" s="71"/>
      <c r="P57" s="72">
        <f t="shared" si="0"/>
        <v>0</v>
      </c>
      <c r="Q57" s="66"/>
    </row>
    <row r="58" spans="1:17" ht="15">
      <c r="A58" s="66"/>
      <c r="B58" s="66"/>
      <c r="C58" s="67"/>
      <c r="D58" s="66"/>
      <c r="E58" s="67"/>
      <c r="F58" s="66"/>
      <c r="G58" s="73">
        <f t="shared" si="6"/>
        <v>4831.74</v>
      </c>
      <c r="H58" s="50">
        <f t="shared" si="6"/>
        <v>396</v>
      </c>
      <c r="I58" s="50"/>
      <c r="J58" s="50"/>
      <c r="K58" s="66"/>
      <c r="L58" s="50" t="str">
        <f t="shared" si="7"/>
        <v xml:space="preserve"> </v>
      </c>
      <c r="M58" s="66"/>
      <c r="N58" s="71"/>
      <c r="O58" s="71"/>
      <c r="P58" s="72">
        <f t="shared" si="0"/>
        <v>0</v>
      </c>
      <c r="Q58" s="66"/>
    </row>
    <row r="59" spans="1:17" ht="15">
      <c r="A59" s="66"/>
      <c r="B59" s="66"/>
      <c r="C59" s="67"/>
      <c r="D59" s="66"/>
      <c r="E59" s="67"/>
      <c r="F59" s="66"/>
      <c r="G59" s="73">
        <f t="shared" si="6"/>
        <v>4831.74</v>
      </c>
      <c r="H59" s="50">
        <f t="shared" si="6"/>
        <v>396</v>
      </c>
      <c r="I59" s="50"/>
      <c r="J59" s="50"/>
      <c r="K59" s="66"/>
      <c r="L59" s="50" t="str">
        <f t="shared" si="7"/>
        <v xml:space="preserve"> </v>
      </c>
      <c r="M59" s="66"/>
      <c r="N59" s="71"/>
      <c r="O59" s="71"/>
      <c r="P59" s="72">
        <f t="shared" si="0"/>
        <v>0</v>
      </c>
      <c r="Q59" s="66"/>
    </row>
    <row r="60" spans="1:17" ht="15">
      <c r="A60" s="66"/>
      <c r="B60" s="66"/>
      <c r="C60" s="67"/>
      <c r="D60" s="66"/>
      <c r="E60" s="67"/>
      <c r="F60" s="66"/>
      <c r="G60" s="73">
        <f t="shared" si="6"/>
        <v>4831.74</v>
      </c>
      <c r="H60" s="50">
        <f t="shared" si="6"/>
        <v>396</v>
      </c>
      <c r="I60" s="50"/>
      <c r="J60" s="50"/>
      <c r="K60" s="66"/>
      <c r="L60" s="50" t="str">
        <f t="shared" si="7"/>
        <v xml:space="preserve"> </v>
      </c>
      <c r="M60" s="66"/>
      <c r="N60" s="71"/>
      <c r="O60" s="71"/>
      <c r="P60" s="72">
        <f t="shared" si="0"/>
        <v>0</v>
      </c>
      <c r="Q60" s="66"/>
    </row>
    <row r="61" spans="1:17" ht="15">
      <c r="A61" s="66"/>
      <c r="B61" s="66"/>
      <c r="C61" s="67"/>
      <c r="D61" s="66"/>
      <c r="E61" s="67"/>
      <c r="F61" s="66"/>
      <c r="G61" s="73">
        <f t="shared" si="6"/>
        <v>4831.74</v>
      </c>
      <c r="H61" s="50">
        <f t="shared" si="6"/>
        <v>396</v>
      </c>
      <c r="I61" s="50"/>
      <c r="J61" s="50"/>
      <c r="K61" s="66"/>
      <c r="L61" s="50" t="str">
        <f t="shared" si="7"/>
        <v xml:space="preserve"> </v>
      </c>
      <c r="M61" s="66"/>
      <c r="N61" s="71"/>
      <c r="O61" s="71"/>
      <c r="P61" s="72">
        <f t="shared" si="0"/>
        <v>0</v>
      </c>
      <c r="Q61" s="66"/>
    </row>
    <row r="62" spans="1:17" ht="15">
      <c r="A62" s="66"/>
      <c r="B62" s="66"/>
      <c r="C62" s="67"/>
      <c r="D62" s="66"/>
      <c r="E62" s="67"/>
      <c r="F62" s="66"/>
      <c r="G62" s="73">
        <f t="shared" si="6"/>
        <v>4831.74</v>
      </c>
      <c r="H62" s="50">
        <f t="shared" si="6"/>
        <v>396</v>
      </c>
      <c r="I62" s="50"/>
      <c r="J62" s="50"/>
      <c r="K62" s="66"/>
      <c r="L62" s="50" t="str">
        <f t="shared" si="7"/>
        <v xml:space="preserve"> </v>
      </c>
      <c r="M62" s="66"/>
      <c r="N62" s="71"/>
      <c r="O62" s="71"/>
      <c r="P62" s="72">
        <f t="shared" si="0"/>
        <v>0</v>
      </c>
      <c r="Q62" s="66"/>
    </row>
    <row r="63" spans="1:17" ht="15">
      <c r="A63" s="66"/>
      <c r="B63" s="66"/>
      <c r="C63" s="67"/>
      <c r="D63" s="66"/>
      <c r="E63" s="67"/>
      <c r="F63" s="66"/>
      <c r="G63" s="73">
        <f t="shared" si="6"/>
        <v>4831.74</v>
      </c>
      <c r="H63" s="50">
        <f t="shared" si="6"/>
        <v>396</v>
      </c>
      <c r="I63" s="50"/>
      <c r="J63" s="50"/>
      <c r="K63" s="66"/>
      <c r="L63" s="50" t="str">
        <f t="shared" si="7"/>
        <v xml:space="preserve"> </v>
      </c>
      <c r="M63" s="66"/>
      <c r="N63" s="71"/>
      <c r="O63" s="71"/>
      <c r="P63" s="72">
        <f t="shared" si="0"/>
        <v>0</v>
      </c>
      <c r="Q63" s="66"/>
    </row>
    <row r="64" spans="1:17" ht="15">
      <c r="A64" s="66"/>
      <c r="B64" s="66"/>
      <c r="C64" s="67"/>
      <c r="D64" s="66"/>
      <c r="E64" s="67"/>
      <c r="F64" s="66"/>
      <c r="G64" s="73">
        <f t="shared" si="6"/>
        <v>4831.74</v>
      </c>
      <c r="H64" s="50">
        <f t="shared" si="6"/>
        <v>396</v>
      </c>
      <c r="I64" s="50"/>
      <c r="J64" s="50"/>
      <c r="K64" s="66"/>
      <c r="L64" s="50" t="str">
        <f t="shared" si="7"/>
        <v xml:space="preserve"> </v>
      </c>
      <c r="M64" s="66"/>
      <c r="N64" s="71"/>
      <c r="O64" s="71"/>
      <c r="P64" s="72">
        <f t="shared" si="0"/>
        <v>0</v>
      </c>
      <c r="Q64" s="66"/>
    </row>
    <row r="65" spans="1:17" ht="15">
      <c r="A65" s="66"/>
      <c r="B65" s="66"/>
      <c r="C65" s="67"/>
      <c r="D65" s="66"/>
      <c r="E65" s="67"/>
      <c r="F65" s="66"/>
      <c r="G65" s="73">
        <f t="shared" si="6"/>
        <v>4831.74</v>
      </c>
      <c r="H65" s="50">
        <f t="shared" si="6"/>
        <v>396</v>
      </c>
      <c r="I65" s="50"/>
      <c r="J65" s="50"/>
      <c r="K65" s="66"/>
      <c r="L65" s="50" t="str">
        <f t="shared" si="7"/>
        <v xml:space="preserve"> </v>
      </c>
      <c r="M65" s="66"/>
      <c r="N65" s="71"/>
      <c r="O65" s="71"/>
      <c r="P65" s="72">
        <f t="shared" si="0"/>
        <v>0</v>
      </c>
      <c r="Q65" s="66"/>
    </row>
    <row r="66" spans="1:17" ht="15">
      <c r="A66" s="66"/>
      <c r="B66" s="66"/>
      <c r="C66" s="67"/>
      <c r="D66" s="66"/>
      <c r="E66" s="67"/>
      <c r="F66" s="66"/>
      <c r="G66" s="73">
        <f t="shared" si="6"/>
        <v>4831.74</v>
      </c>
      <c r="H66" s="50">
        <f t="shared" si="6"/>
        <v>396</v>
      </c>
      <c r="I66" s="50"/>
      <c r="J66" s="50"/>
      <c r="K66" s="66"/>
      <c r="L66" s="50" t="str">
        <f t="shared" si="7"/>
        <v xml:space="preserve"> </v>
      </c>
      <c r="M66" s="66"/>
      <c r="N66" s="71"/>
      <c r="O66" s="71"/>
      <c r="P66" s="72">
        <f t="shared" si="0"/>
        <v>0</v>
      </c>
      <c r="Q66" s="66"/>
    </row>
    <row r="67" spans="1:17" ht="15">
      <c r="A67" s="66"/>
      <c r="B67" s="66"/>
      <c r="C67" s="67"/>
      <c r="D67" s="66"/>
      <c r="E67" s="67"/>
      <c r="F67" s="66"/>
      <c r="G67" s="73">
        <f t="shared" si="6"/>
        <v>4831.74</v>
      </c>
      <c r="H67" s="50">
        <f t="shared" si="6"/>
        <v>396</v>
      </c>
      <c r="I67" s="50"/>
      <c r="J67" s="50"/>
      <c r="K67" s="66"/>
      <c r="L67" s="50" t="str">
        <f t="shared" si="7"/>
        <v xml:space="preserve"> </v>
      </c>
      <c r="M67" s="66"/>
      <c r="N67" s="71"/>
      <c r="O67" s="71"/>
      <c r="P67" s="72">
        <f t="shared" si="0"/>
        <v>0</v>
      </c>
      <c r="Q67" s="66"/>
    </row>
    <row r="68" spans="1:17" ht="15">
      <c r="A68" s="66"/>
      <c r="B68" s="66"/>
      <c r="C68" s="67"/>
      <c r="D68" s="66"/>
      <c r="E68" s="67"/>
      <c r="F68" s="66"/>
      <c r="G68" s="73">
        <f t="shared" si="6"/>
        <v>4831.74</v>
      </c>
      <c r="H68" s="50">
        <f t="shared" si="6"/>
        <v>396</v>
      </c>
      <c r="I68" s="50"/>
      <c r="J68" s="50"/>
      <c r="K68" s="66"/>
      <c r="L68" s="50" t="str">
        <f t="shared" si="7"/>
        <v xml:space="preserve"> </v>
      </c>
      <c r="M68" s="66"/>
      <c r="N68" s="71"/>
      <c r="O68" s="71"/>
      <c r="P68" s="72">
        <f t="shared" si="0"/>
        <v>0</v>
      </c>
      <c r="Q68" s="66"/>
    </row>
    <row r="69" spans="1:17" ht="15">
      <c r="A69" s="66"/>
      <c r="B69" s="66"/>
      <c r="C69" s="67"/>
      <c r="D69" s="66"/>
      <c r="E69" s="67"/>
      <c r="F69" s="66"/>
      <c r="G69" s="73">
        <f t="shared" si="6"/>
        <v>4831.74</v>
      </c>
      <c r="H69" s="50">
        <f t="shared" si="6"/>
        <v>396</v>
      </c>
      <c r="I69" s="50"/>
      <c r="J69" s="50"/>
      <c r="K69" s="66"/>
      <c r="L69" s="50" t="str">
        <f t="shared" si="7"/>
        <v xml:space="preserve"> </v>
      </c>
      <c r="M69" s="66"/>
      <c r="N69" s="71"/>
      <c r="O69" s="71"/>
      <c r="P69" s="72">
        <f t="shared" si="0"/>
        <v>0</v>
      </c>
      <c r="Q69" s="66"/>
    </row>
    <row r="70" spans="1:17" ht="15">
      <c r="A70" s="66"/>
      <c r="B70" s="66"/>
      <c r="C70" s="67"/>
      <c r="D70" s="66"/>
      <c r="E70" s="67"/>
      <c r="F70" s="66"/>
      <c r="G70" s="73">
        <f t="shared" si="6"/>
        <v>4831.74</v>
      </c>
      <c r="H70" s="50">
        <f t="shared" si="6"/>
        <v>396</v>
      </c>
      <c r="I70" s="50"/>
      <c r="J70" s="50"/>
      <c r="K70" s="66"/>
      <c r="L70" s="50" t="str">
        <f t="shared" si="7"/>
        <v xml:space="preserve"> </v>
      </c>
      <c r="M70" s="66"/>
      <c r="N70" s="71"/>
      <c r="O70" s="71"/>
      <c r="P70" s="72">
        <f t="shared" si="0"/>
        <v>0</v>
      </c>
      <c r="Q70" s="66"/>
    </row>
    <row r="71" spans="1:17" ht="15">
      <c r="A71" s="66"/>
      <c r="B71" s="66"/>
      <c r="C71" s="67"/>
      <c r="D71" s="66"/>
      <c r="E71" s="67"/>
      <c r="F71" s="66"/>
      <c r="G71" s="73">
        <f t="shared" si="6"/>
        <v>4831.74</v>
      </c>
      <c r="H71" s="50">
        <f t="shared" si="6"/>
        <v>396</v>
      </c>
      <c r="I71" s="50"/>
      <c r="J71" s="50"/>
      <c r="K71" s="66"/>
      <c r="L71" s="50" t="str">
        <f t="shared" si="7"/>
        <v xml:space="preserve"> </v>
      </c>
      <c r="M71" s="66"/>
      <c r="N71" s="71"/>
      <c r="O71" s="71"/>
      <c r="P71" s="72">
        <f t="shared" si="0"/>
        <v>0</v>
      </c>
      <c r="Q71" s="66"/>
    </row>
    <row r="72" spans="1:17" ht="15">
      <c r="A72" s="66"/>
      <c r="B72" s="66"/>
      <c r="C72" s="67"/>
      <c r="D72" s="66"/>
      <c r="E72" s="67"/>
      <c r="F72" s="66"/>
      <c r="G72" s="73">
        <f t="shared" si="6"/>
        <v>4831.74</v>
      </c>
      <c r="H72" s="50">
        <f t="shared" si="6"/>
        <v>396</v>
      </c>
      <c r="I72" s="50"/>
      <c r="J72" s="50"/>
      <c r="K72" s="66"/>
      <c r="L72" s="50" t="str">
        <f t="shared" si="7"/>
        <v xml:space="preserve"> </v>
      </c>
      <c r="M72" s="66"/>
      <c r="N72" s="71"/>
      <c r="O72" s="71"/>
      <c r="P72" s="72">
        <f t="shared" si="0"/>
        <v>0</v>
      </c>
      <c r="Q72" s="66"/>
    </row>
    <row r="73" spans="1:17" ht="15">
      <c r="A73" s="66"/>
      <c r="B73" s="66"/>
      <c r="C73" s="67"/>
      <c r="D73" s="66"/>
      <c r="E73" s="67"/>
      <c r="F73" s="66"/>
      <c r="G73" s="73">
        <f t="shared" si="6"/>
        <v>4831.74</v>
      </c>
      <c r="H73" s="50">
        <f t="shared" si="6"/>
        <v>396</v>
      </c>
      <c r="I73" s="50"/>
      <c r="J73" s="50"/>
      <c r="K73" s="66"/>
      <c r="L73" s="50" t="str">
        <f t="shared" si="7"/>
        <v xml:space="preserve"> </v>
      </c>
      <c r="M73" s="66"/>
      <c r="N73" s="71"/>
      <c r="O73" s="71"/>
      <c r="P73" s="72">
        <f t="shared" si="0"/>
        <v>0</v>
      </c>
      <c r="Q73" s="66"/>
    </row>
    <row r="74" spans="1:17" ht="15">
      <c r="A74" s="66"/>
      <c r="B74" s="66"/>
      <c r="C74" s="67"/>
      <c r="D74" s="66"/>
      <c r="E74" s="67"/>
      <c r="F74" s="66"/>
      <c r="G74" s="73">
        <f t="shared" si="6"/>
        <v>4831.74</v>
      </c>
      <c r="H74" s="50">
        <f t="shared" si="6"/>
        <v>396</v>
      </c>
      <c r="I74" s="50"/>
      <c r="J74" s="50"/>
      <c r="K74" s="66"/>
      <c r="L74" s="50" t="str">
        <f t="shared" si="7"/>
        <v xml:space="preserve"> </v>
      </c>
      <c r="M74" s="66"/>
      <c r="N74" s="71"/>
      <c r="O74" s="71"/>
      <c r="P74" s="72">
        <f t="shared" ref="P74:P137" si="8">O74*G74</f>
        <v>0</v>
      </c>
      <c r="Q74" s="66"/>
    </row>
    <row r="75" spans="1:17" ht="15">
      <c r="A75" s="66"/>
      <c r="B75" s="66"/>
      <c r="C75" s="67"/>
      <c r="D75" s="66"/>
      <c r="E75" s="67"/>
      <c r="F75" s="66"/>
      <c r="G75" s="73">
        <f t="shared" si="6"/>
        <v>4831.74</v>
      </c>
      <c r="H75" s="50">
        <f t="shared" si="6"/>
        <v>396</v>
      </c>
      <c r="I75" s="50"/>
      <c r="J75" s="50"/>
      <c r="K75" s="66"/>
      <c r="L75" s="50" t="str">
        <f t="shared" si="7"/>
        <v xml:space="preserve"> </v>
      </c>
      <c r="M75" s="66"/>
      <c r="N75" s="71"/>
      <c r="O75" s="71"/>
      <c r="P75" s="72">
        <f t="shared" si="8"/>
        <v>0</v>
      </c>
      <c r="Q75" s="66"/>
    </row>
    <row r="76" spans="1:17" ht="15">
      <c r="A76" s="66"/>
      <c r="B76" s="66"/>
      <c r="C76" s="67"/>
      <c r="D76" s="66"/>
      <c r="E76" s="67"/>
      <c r="F76" s="66"/>
      <c r="G76" s="73">
        <f t="shared" si="6"/>
        <v>4831.74</v>
      </c>
      <c r="H76" s="50">
        <f t="shared" si="6"/>
        <v>396</v>
      </c>
      <c r="I76" s="50"/>
      <c r="J76" s="50"/>
      <c r="K76" s="66"/>
      <c r="L76" s="50" t="str">
        <f t="shared" ref="L76:L139" si="9">IF(D76&gt;0,D76," ")</f>
        <v xml:space="preserve"> </v>
      </c>
      <c r="M76" s="66"/>
      <c r="N76" s="71"/>
      <c r="O76" s="71"/>
      <c r="P76" s="72">
        <f t="shared" si="8"/>
        <v>0</v>
      </c>
      <c r="Q76" s="66"/>
    </row>
    <row r="77" spans="1:17" ht="15">
      <c r="A77" s="66"/>
      <c r="B77" s="66"/>
      <c r="C77" s="67"/>
      <c r="D77" s="66"/>
      <c r="E77" s="67"/>
      <c r="F77" s="66"/>
      <c r="G77" s="73">
        <f t="shared" si="6"/>
        <v>4831.74</v>
      </c>
      <c r="H77" s="50">
        <f t="shared" si="6"/>
        <v>396</v>
      </c>
      <c r="I77" s="50"/>
      <c r="J77" s="50"/>
      <c r="K77" s="66"/>
      <c r="L77" s="50" t="str">
        <f t="shared" si="9"/>
        <v xml:space="preserve"> </v>
      </c>
      <c r="M77" s="66"/>
      <c r="N77" s="71"/>
      <c r="O77" s="71"/>
      <c r="P77" s="72">
        <f t="shared" si="8"/>
        <v>0</v>
      </c>
      <c r="Q77" s="66"/>
    </row>
    <row r="78" spans="1:17" ht="15">
      <c r="A78" s="66"/>
      <c r="B78" s="66"/>
      <c r="C78" s="67"/>
      <c r="D78" s="66"/>
      <c r="E78" s="67"/>
      <c r="F78" s="66"/>
      <c r="G78" s="73">
        <f t="shared" si="6"/>
        <v>4831.74</v>
      </c>
      <c r="H78" s="50">
        <f t="shared" si="6"/>
        <v>396</v>
      </c>
      <c r="I78" s="50"/>
      <c r="J78" s="50"/>
      <c r="K78" s="66"/>
      <c r="L78" s="50" t="str">
        <f t="shared" si="9"/>
        <v xml:space="preserve"> </v>
      </c>
      <c r="M78" s="66"/>
      <c r="N78" s="71"/>
      <c r="O78" s="71"/>
      <c r="P78" s="72">
        <f t="shared" si="8"/>
        <v>0</v>
      </c>
      <c r="Q78" s="66"/>
    </row>
    <row r="79" spans="1:17" ht="15">
      <c r="A79" s="66"/>
      <c r="B79" s="66"/>
      <c r="C79" s="67"/>
      <c r="D79" s="66"/>
      <c r="E79" s="67"/>
      <c r="F79" s="66"/>
      <c r="G79" s="73">
        <f t="shared" si="6"/>
        <v>4831.74</v>
      </c>
      <c r="H79" s="50">
        <f t="shared" si="6"/>
        <v>396</v>
      </c>
      <c r="I79" s="50"/>
      <c r="J79" s="50"/>
      <c r="K79" s="66"/>
      <c r="L79" s="50" t="str">
        <f t="shared" si="9"/>
        <v xml:space="preserve"> </v>
      </c>
      <c r="M79" s="66"/>
      <c r="N79" s="71"/>
      <c r="O79" s="71"/>
      <c r="P79" s="72">
        <f t="shared" si="8"/>
        <v>0</v>
      </c>
      <c r="Q79" s="66"/>
    </row>
    <row r="80" spans="1:17" ht="15">
      <c r="A80" s="66"/>
      <c r="B80" s="66"/>
      <c r="C80" s="67"/>
      <c r="D80" s="66"/>
      <c r="E80" s="67"/>
      <c r="F80" s="66"/>
      <c r="G80" s="73">
        <f t="shared" si="6"/>
        <v>4831.74</v>
      </c>
      <c r="H80" s="50">
        <f t="shared" si="6"/>
        <v>396</v>
      </c>
      <c r="I80" s="50"/>
      <c r="J80" s="50"/>
      <c r="K80" s="66"/>
      <c r="L80" s="50" t="str">
        <f t="shared" si="9"/>
        <v xml:space="preserve"> </v>
      </c>
      <c r="M80" s="66"/>
      <c r="N80" s="71"/>
      <c r="O80" s="71"/>
      <c r="P80" s="72">
        <f t="shared" si="8"/>
        <v>0</v>
      </c>
      <c r="Q80" s="66"/>
    </row>
    <row r="81" spans="1:17" ht="15">
      <c r="A81" s="66"/>
      <c r="B81" s="66"/>
      <c r="C81" s="67"/>
      <c r="D81" s="66"/>
      <c r="E81" s="67"/>
      <c r="F81" s="66"/>
      <c r="G81" s="73">
        <f t="shared" si="6"/>
        <v>4831.74</v>
      </c>
      <c r="H81" s="50">
        <f t="shared" si="6"/>
        <v>396</v>
      </c>
      <c r="I81" s="50"/>
      <c r="J81" s="50"/>
      <c r="K81" s="66"/>
      <c r="L81" s="50" t="str">
        <f t="shared" si="9"/>
        <v xml:space="preserve"> </v>
      </c>
      <c r="M81" s="66"/>
      <c r="N81" s="71"/>
      <c r="O81" s="71"/>
      <c r="P81" s="72">
        <f t="shared" si="8"/>
        <v>0</v>
      </c>
      <c r="Q81" s="66"/>
    </row>
    <row r="82" spans="1:17" ht="15">
      <c r="A82" s="66"/>
      <c r="B82" s="66"/>
      <c r="C82" s="67"/>
      <c r="D82" s="66"/>
      <c r="E82" s="67"/>
      <c r="F82" s="66"/>
      <c r="G82" s="73">
        <f t="shared" si="6"/>
        <v>4831.74</v>
      </c>
      <c r="H82" s="50">
        <f t="shared" si="6"/>
        <v>396</v>
      </c>
      <c r="I82" s="50"/>
      <c r="J82" s="50"/>
      <c r="K82" s="66"/>
      <c r="L82" s="50" t="str">
        <f t="shared" si="9"/>
        <v xml:space="preserve"> </v>
      </c>
      <c r="M82" s="66"/>
      <c r="N82" s="71"/>
      <c r="O82" s="71"/>
      <c r="P82" s="72">
        <f t="shared" si="8"/>
        <v>0</v>
      </c>
      <c r="Q82" s="66"/>
    </row>
    <row r="83" spans="1:17" ht="15">
      <c r="A83" s="66"/>
      <c r="B83" s="66"/>
      <c r="C83" s="67"/>
      <c r="D83" s="66"/>
      <c r="E83" s="67"/>
      <c r="F83" s="66"/>
      <c r="G83" s="73">
        <f t="shared" si="6"/>
        <v>4831.74</v>
      </c>
      <c r="H83" s="50">
        <f t="shared" si="6"/>
        <v>396</v>
      </c>
      <c r="I83" s="50"/>
      <c r="J83" s="50"/>
      <c r="K83" s="66"/>
      <c r="L83" s="50" t="str">
        <f t="shared" si="9"/>
        <v xml:space="preserve"> </v>
      </c>
      <c r="M83" s="66"/>
      <c r="N83" s="71"/>
      <c r="O83" s="71"/>
      <c r="P83" s="72">
        <f t="shared" si="8"/>
        <v>0</v>
      </c>
      <c r="Q83" s="66"/>
    </row>
    <row r="84" spans="1:17" ht="15">
      <c r="A84" s="66"/>
      <c r="B84" s="66"/>
      <c r="C84" s="67"/>
      <c r="D84" s="66"/>
      <c r="E84" s="67"/>
      <c r="F84" s="66"/>
      <c r="G84" s="73">
        <f t="shared" si="6"/>
        <v>4831.74</v>
      </c>
      <c r="H84" s="50">
        <f t="shared" si="6"/>
        <v>396</v>
      </c>
      <c r="I84" s="50"/>
      <c r="J84" s="50"/>
      <c r="K84" s="66"/>
      <c r="L84" s="50" t="str">
        <f t="shared" si="9"/>
        <v xml:space="preserve"> </v>
      </c>
      <c r="M84" s="66"/>
      <c r="N84" s="71"/>
      <c r="O84" s="71"/>
      <c r="P84" s="72">
        <f t="shared" si="8"/>
        <v>0</v>
      </c>
      <c r="Q84" s="66"/>
    </row>
    <row r="85" spans="1:17" ht="15">
      <c r="A85" s="66"/>
      <c r="B85" s="66"/>
      <c r="C85" s="67"/>
      <c r="D85" s="66"/>
      <c r="E85" s="67"/>
      <c r="F85" s="66"/>
      <c r="G85" s="73">
        <f t="shared" si="6"/>
        <v>4831.74</v>
      </c>
      <c r="H85" s="50">
        <f t="shared" si="6"/>
        <v>396</v>
      </c>
      <c r="I85" s="50"/>
      <c r="J85" s="50"/>
      <c r="K85" s="66"/>
      <c r="L85" s="50" t="str">
        <f t="shared" si="9"/>
        <v xml:space="preserve"> </v>
      </c>
      <c r="M85" s="66"/>
      <c r="N85" s="71"/>
      <c r="O85" s="71"/>
      <c r="P85" s="72">
        <f t="shared" si="8"/>
        <v>0</v>
      </c>
      <c r="Q85" s="66"/>
    </row>
    <row r="86" spans="1:17" ht="15">
      <c r="A86" s="66"/>
      <c r="B86" s="66"/>
      <c r="C86" s="67"/>
      <c r="D86" s="66"/>
      <c r="E86" s="67"/>
      <c r="F86" s="66"/>
      <c r="G86" s="73">
        <f t="shared" si="6"/>
        <v>4831.74</v>
      </c>
      <c r="H86" s="50">
        <f t="shared" si="6"/>
        <v>396</v>
      </c>
      <c r="I86" s="50"/>
      <c r="J86" s="50"/>
      <c r="K86" s="66"/>
      <c r="L86" s="50" t="str">
        <f t="shared" si="9"/>
        <v xml:space="preserve"> </v>
      </c>
      <c r="M86" s="66"/>
      <c r="N86" s="71"/>
      <c r="O86" s="71"/>
      <c r="P86" s="72">
        <f t="shared" si="8"/>
        <v>0</v>
      </c>
      <c r="Q86" s="66"/>
    </row>
    <row r="87" spans="1:17" ht="15">
      <c r="A87" s="66"/>
      <c r="B87" s="66"/>
      <c r="C87" s="67"/>
      <c r="D87" s="66"/>
      <c r="E87" s="67"/>
      <c r="F87" s="66"/>
      <c r="G87" s="73">
        <f t="shared" si="6"/>
        <v>4831.74</v>
      </c>
      <c r="H87" s="50">
        <f t="shared" si="6"/>
        <v>396</v>
      </c>
      <c r="I87" s="50"/>
      <c r="J87" s="50"/>
      <c r="K87" s="66"/>
      <c r="L87" s="50" t="str">
        <f t="shared" si="9"/>
        <v xml:space="preserve"> </v>
      </c>
      <c r="M87" s="66"/>
      <c r="N87" s="71"/>
      <c r="O87" s="71"/>
      <c r="P87" s="72">
        <f t="shared" si="8"/>
        <v>0</v>
      </c>
      <c r="Q87" s="66"/>
    </row>
    <row r="88" spans="1:17" ht="15">
      <c r="A88" s="66"/>
      <c r="B88" s="66"/>
      <c r="C88" s="67"/>
      <c r="D88" s="66"/>
      <c r="E88" s="67"/>
      <c r="F88" s="66"/>
      <c r="G88" s="73">
        <f t="shared" si="6"/>
        <v>4831.74</v>
      </c>
      <c r="H88" s="50">
        <f t="shared" si="6"/>
        <v>396</v>
      </c>
      <c r="I88" s="50"/>
      <c r="J88" s="50"/>
      <c r="K88" s="66"/>
      <c r="L88" s="50" t="str">
        <f t="shared" si="9"/>
        <v xml:space="preserve"> </v>
      </c>
      <c r="M88" s="66"/>
      <c r="N88" s="71"/>
      <c r="O88" s="71"/>
      <c r="P88" s="72">
        <f t="shared" si="8"/>
        <v>0</v>
      </c>
      <c r="Q88" s="66"/>
    </row>
    <row r="89" spans="1:17" ht="15">
      <c r="A89" s="66"/>
      <c r="B89" s="66"/>
      <c r="C89" s="67"/>
      <c r="D89" s="66"/>
      <c r="E89" s="67"/>
      <c r="F89" s="66"/>
      <c r="G89" s="73">
        <f t="shared" si="6"/>
        <v>4831.74</v>
      </c>
      <c r="H89" s="50">
        <f t="shared" si="6"/>
        <v>396</v>
      </c>
      <c r="I89" s="50"/>
      <c r="J89" s="50"/>
      <c r="K89" s="66"/>
      <c r="L89" s="50" t="str">
        <f t="shared" si="9"/>
        <v xml:space="preserve"> </v>
      </c>
      <c r="M89" s="66"/>
      <c r="N89" s="71"/>
      <c r="O89" s="71"/>
      <c r="P89" s="72">
        <f t="shared" si="8"/>
        <v>0</v>
      </c>
      <c r="Q89" s="66"/>
    </row>
    <row r="90" spans="1:17" ht="15">
      <c r="A90" s="66"/>
      <c r="B90" s="66"/>
      <c r="C90" s="67"/>
      <c r="D90" s="66"/>
      <c r="E90" s="67"/>
      <c r="F90" s="66"/>
      <c r="G90" s="73">
        <f t="shared" si="6"/>
        <v>4831.74</v>
      </c>
      <c r="H90" s="50">
        <f t="shared" si="6"/>
        <v>396</v>
      </c>
      <c r="I90" s="50"/>
      <c r="J90" s="50"/>
      <c r="K90" s="66"/>
      <c r="L90" s="50" t="str">
        <f t="shared" si="9"/>
        <v xml:space="preserve"> </v>
      </c>
      <c r="M90" s="66"/>
      <c r="N90" s="71"/>
      <c r="O90" s="71"/>
      <c r="P90" s="72">
        <f t="shared" si="8"/>
        <v>0</v>
      </c>
      <c r="Q90" s="66"/>
    </row>
    <row r="91" spans="1:17" ht="15">
      <c r="A91" s="66"/>
      <c r="B91" s="66"/>
      <c r="C91" s="67"/>
      <c r="D91" s="66"/>
      <c r="E91" s="67"/>
      <c r="F91" s="66"/>
      <c r="G91" s="73">
        <f t="shared" ref="G91:H118" si="10">G90-E91+C91</f>
        <v>4831.74</v>
      </c>
      <c r="H91" s="50">
        <f t="shared" si="10"/>
        <v>396</v>
      </c>
      <c r="I91" s="50"/>
      <c r="J91" s="50"/>
      <c r="K91" s="66"/>
      <c r="L91" s="50" t="str">
        <f t="shared" si="9"/>
        <v xml:space="preserve"> </v>
      </c>
      <c r="M91" s="66"/>
      <c r="N91" s="71"/>
      <c r="O91" s="71"/>
      <c r="P91" s="72">
        <f t="shared" si="8"/>
        <v>0</v>
      </c>
      <c r="Q91" s="66"/>
    </row>
    <row r="92" spans="1:17" ht="15">
      <c r="A92" s="66"/>
      <c r="B92" s="66"/>
      <c r="C92" s="67"/>
      <c r="D92" s="66"/>
      <c r="E92" s="67"/>
      <c r="F92" s="66"/>
      <c r="G92" s="73">
        <f t="shared" si="10"/>
        <v>4831.74</v>
      </c>
      <c r="H92" s="50">
        <f t="shared" si="10"/>
        <v>396</v>
      </c>
      <c r="I92" s="50"/>
      <c r="J92" s="50"/>
      <c r="K92" s="66"/>
      <c r="L92" s="50" t="str">
        <f t="shared" si="9"/>
        <v xml:space="preserve"> </v>
      </c>
      <c r="M92" s="66"/>
      <c r="N92" s="71"/>
      <c r="O92" s="71"/>
      <c r="P92" s="72">
        <f t="shared" si="8"/>
        <v>0</v>
      </c>
      <c r="Q92" s="66"/>
    </row>
    <row r="93" spans="1:17" ht="15">
      <c r="A93" s="66"/>
      <c r="B93" s="66"/>
      <c r="C93" s="67"/>
      <c r="D93" s="66"/>
      <c r="E93" s="67"/>
      <c r="F93" s="66"/>
      <c r="G93" s="73">
        <f t="shared" si="10"/>
        <v>4831.74</v>
      </c>
      <c r="H93" s="50">
        <f t="shared" si="10"/>
        <v>396</v>
      </c>
      <c r="I93" s="50"/>
      <c r="J93" s="50"/>
      <c r="K93" s="66"/>
      <c r="L93" s="50" t="str">
        <f t="shared" si="9"/>
        <v xml:space="preserve"> </v>
      </c>
      <c r="M93" s="66"/>
      <c r="N93" s="71"/>
      <c r="O93" s="71"/>
      <c r="P93" s="72">
        <f t="shared" si="8"/>
        <v>0</v>
      </c>
      <c r="Q93" s="66"/>
    </row>
    <row r="94" spans="1:17" ht="15">
      <c r="A94" s="66"/>
      <c r="B94" s="66"/>
      <c r="C94" s="67"/>
      <c r="D94" s="66"/>
      <c r="E94" s="67"/>
      <c r="F94" s="66"/>
      <c r="G94" s="73">
        <f t="shared" si="10"/>
        <v>4831.74</v>
      </c>
      <c r="H94" s="50">
        <f t="shared" si="10"/>
        <v>396</v>
      </c>
      <c r="I94" s="50"/>
      <c r="J94" s="50"/>
      <c r="K94" s="66"/>
      <c r="L94" s="50" t="str">
        <f t="shared" si="9"/>
        <v xml:space="preserve"> </v>
      </c>
      <c r="M94" s="66"/>
      <c r="N94" s="71"/>
      <c r="O94" s="71"/>
      <c r="P94" s="72">
        <f t="shared" si="8"/>
        <v>0</v>
      </c>
      <c r="Q94" s="66"/>
    </row>
    <row r="95" spans="1:17" ht="15">
      <c r="A95" s="66"/>
      <c r="B95" s="66"/>
      <c r="C95" s="67"/>
      <c r="D95" s="66"/>
      <c r="E95" s="67"/>
      <c r="F95" s="66"/>
      <c r="G95" s="73">
        <f t="shared" si="10"/>
        <v>4831.74</v>
      </c>
      <c r="H95" s="50">
        <f t="shared" si="10"/>
        <v>396</v>
      </c>
      <c r="I95" s="50"/>
      <c r="J95" s="50"/>
      <c r="K95" s="66"/>
      <c r="L95" s="50" t="str">
        <f t="shared" si="9"/>
        <v xml:space="preserve"> </v>
      </c>
      <c r="M95" s="66"/>
      <c r="N95" s="71"/>
      <c r="O95" s="71"/>
      <c r="P95" s="72">
        <f t="shared" si="8"/>
        <v>0</v>
      </c>
      <c r="Q95" s="66"/>
    </row>
    <row r="96" spans="1:17" ht="15">
      <c r="A96" s="66"/>
      <c r="B96" s="66"/>
      <c r="C96" s="67"/>
      <c r="D96" s="66"/>
      <c r="E96" s="67"/>
      <c r="F96" s="66"/>
      <c r="G96" s="73">
        <f t="shared" si="10"/>
        <v>4831.74</v>
      </c>
      <c r="H96" s="50">
        <f t="shared" si="10"/>
        <v>396</v>
      </c>
      <c r="I96" s="50"/>
      <c r="J96" s="50"/>
      <c r="K96" s="66"/>
      <c r="L96" s="50" t="str">
        <f t="shared" si="9"/>
        <v xml:space="preserve"> </v>
      </c>
      <c r="M96" s="66"/>
      <c r="N96" s="71"/>
      <c r="O96" s="71"/>
      <c r="P96" s="72">
        <f t="shared" si="8"/>
        <v>0</v>
      </c>
      <c r="Q96" s="66"/>
    </row>
    <row r="97" spans="1:17" ht="15">
      <c r="A97" s="66"/>
      <c r="B97" s="66"/>
      <c r="C97" s="67"/>
      <c r="D97" s="66"/>
      <c r="E97" s="67"/>
      <c r="F97" s="66"/>
      <c r="G97" s="73">
        <f t="shared" si="10"/>
        <v>4831.74</v>
      </c>
      <c r="H97" s="50">
        <f t="shared" si="10"/>
        <v>396</v>
      </c>
      <c r="I97" s="50"/>
      <c r="J97" s="50"/>
      <c r="K97" s="66"/>
      <c r="L97" s="50" t="str">
        <f t="shared" si="9"/>
        <v xml:space="preserve"> </v>
      </c>
      <c r="M97" s="66"/>
      <c r="N97" s="71"/>
      <c r="O97" s="71"/>
      <c r="P97" s="72">
        <f t="shared" si="8"/>
        <v>0</v>
      </c>
      <c r="Q97" s="66"/>
    </row>
    <row r="98" spans="1:17" ht="15">
      <c r="A98" s="66"/>
      <c r="B98" s="66"/>
      <c r="C98" s="67"/>
      <c r="D98" s="66"/>
      <c r="E98" s="67"/>
      <c r="F98" s="66"/>
      <c r="G98" s="73">
        <f t="shared" si="10"/>
        <v>4831.74</v>
      </c>
      <c r="H98" s="50">
        <f t="shared" si="10"/>
        <v>396</v>
      </c>
      <c r="I98" s="50"/>
      <c r="J98" s="50"/>
      <c r="K98" s="66"/>
      <c r="L98" s="50" t="str">
        <f t="shared" si="9"/>
        <v xml:space="preserve"> </v>
      </c>
      <c r="M98" s="66"/>
      <c r="N98" s="71"/>
      <c r="O98" s="71"/>
      <c r="P98" s="72">
        <f t="shared" si="8"/>
        <v>0</v>
      </c>
      <c r="Q98" s="66"/>
    </row>
    <row r="99" spans="1:17" ht="15">
      <c r="A99" s="66"/>
      <c r="B99" s="66"/>
      <c r="C99" s="67"/>
      <c r="D99" s="66"/>
      <c r="E99" s="67"/>
      <c r="F99" s="66"/>
      <c r="G99" s="73">
        <f t="shared" si="10"/>
        <v>4831.74</v>
      </c>
      <c r="H99" s="50">
        <f t="shared" si="10"/>
        <v>396</v>
      </c>
      <c r="I99" s="50"/>
      <c r="J99" s="50"/>
      <c r="K99" s="66"/>
      <c r="L99" s="50" t="str">
        <f t="shared" si="9"/>
        <v xml:space="preserve"> </v>
      </c>
      <c r="M99" s="66"/>
      <c r="N99" s="71"/>
      <c r="O99" s="71"/>
      <c r="P99" s="72">
        <f t="shared" si="8"/>
        <v>0</v>
      </c>
      <c r="Q99" s="66"/>
    </row>
    <row r="100" spans="1:17" ht="15">
      <c r="A100" s="66"/>
      <c r="B100" s="66"/>
      <c r="C100" s="67"/>
      <c r="D100" s="66"/>
      <c r="E100" s="67"/>
      <c r="F100" s="66"/>
      <c r="G100" s="73">
        <f t="shared" si="10"/>
        <v>4831.74</v>
      </c>
      <c r="H100" s="50">
        <f t="shared" si="10"/>
        <v>396</v>
      </c>
      <c r="I100" s="50"/>
      <c r="J100" s="50"/>
      <c r="K100" s="66"/>
      <c r="L100" s="50" t="str">
        <f t="shared" si="9"/>
        <v xml:space="preserve"> </v>
      </c>
      <c r="M100" s="66"/>
      <c r="N100" s="71"/>
      <c r="O100" s="71"/>
      <c r="P100" s="72">
        <f t="shared" si="8"/>
        <v>0</v>
      </c>
      <c r="Q100" s="66"/>
    </row>
    <row r="101" spans="1:17" ht="15">
      <c r="A101" s="66"/>
      <c r="B101" s="66"/>
      <c r="C101" s="67"/>
      <c r="D101" s="66"/>
      <c r="E101" s="67"/>
      <c r="F101" s="66"/>
      <c r="G101" s="73">
        <f t="shared" si="10"/>
        <v>4831.74</v>
      </c>
      <c r="H101" s="50">
        <f t="shared" si="10"/>
        <v>396</v>
      </c>
      <c r="I101" s="50"/>
      <c r="J101" s="50"/>
      <c r="K101" s="66"/>
      <c r="L101" s="50" t="str">
        <f t="shared" si="9"/>
        <v xml:space="preserve"> </v>
      </c>
      <c r="M101" s="66"/>
      <c r="N101" s="71"/>
      <c r="O101" s="71"/>
      <c r="P101" s="72">
        <f t="shared" si="8"/>
        <v>0</v>
      </c>
      <c r="Q101" s="66"/>
    </row>
    <row r="102" spans="1:17" ht="15">
      <c r="A102" s="66"/>
      <c r="B102" s="66"/>
      <c r="C102" s="67"/>
      <c r="D102" s="66"/>
      <c r="E102" s="67"/>
      <c r="F102" s="66"/>
      <c r="G102" s="73">
        <f t="shared" si="10"/>
        <v>4831.74</v>
      </c>
      <c r="H102" s="50">
        <f t="shared" si="10"/>
        <v>396</v>
      </c>
      <c r="I102" s="50"/>
      <c r="J102" s="50"/>
      <c r="K102" s="66"/>
      <c r="L102" s="50" t="str">
        <f t="shared" si="9"/>
        <v xml:space="preserve"> </v>
      </c>
      <c r="M102" s="66"/>
      <c r="N102" s="71"/>
      <c r="O102" s="71"/>
      <c r="P102" s="72">
        <f t="shared" si="8"/>
        <v>0</v>
      </c>
      <c r="Q102" s="66"/>
    </row>
    <row r="103" spans="1:17" ht="15">
      <c r="A103" s="66"/>
      <c r="B103" s="66"/>
      <c r="C103" s="67"/>
      <c r="D103" s="66"/>
      <c r="E103" s="67"/>
      <c r="F103" s="66"/>
      <c r="G103" s="73">
        <f t="shared" si="10"/>
        <v>4831.74</v>
      </c>
      <c r="H103" s="50">
        <f t="shared" si="10"/>
        <v>396</v>
      </c>
      <c r="I103" s="50"/>
      <c r="J103" s="50"/>
      <c r="K103" s="66"/>
      <c r="L103" s="50" t="str">
        <f t="shared" si="9"/>
        <v xml:space="preserve"> </v>
      </c>
      <c r="M103" s="66"/>
      <c r="N103" s="71"/>
      <c r="O103" s="71"/>
      <c r="P103" s="72">
        <f t="shared" si="8"/>
        <v>0</v>
      </c>
      <c r="Q103" s="66"/>
    </row>
    <row r="104" spans="1:17" ht="15">
      <c r="A104" s="66"/>
      <c r="B104" s="66"/>
      <c r="C104" s="67"/>
      <c r="D104" s="66"/>
      <c r="E104" s="67"/>
      <c r="F104" s="66"/>
      <c r="G104" s="73">
        <f t="shared" si="10"/>
        <v>4831.74</v>
      </c>
      <c r="H104" s="50">
        <f t="shared" si="10"/>
        <v>396</v>
      </c>
      <c r="I104" s="50"/>
      <c r="J104" s="50"/>
      <c r="K104" s="66"/>
      <c r="L104" s="50" t="str">
        <f t="shared" si="9"/>
        <v xml:space="preserve"> </v>
      </c>
      <c r="M104" s="66"/>
      <c r="N104" s="71"/>
      <c r="O104" s="71"/>
      <c r="P104" s="72">
        <f t="shared" si="8"/>
        <v>0</v>
      </c>
      <c r="Q104" s="66"/>
    </row>
    <row r="105" spans="1:17" ht="15">
      <c r="A105" s="66"/>
      <c r="B105" s="66"/>
      <c r="C105" s="67"/>
      <c r="D105" s="66"/>
      <c r="E105" s="67"/>
      <c r="F105" s="66"/>
      <c r="G105" s="73">
        <f t="shared" si="10"/>
        <v>4831.74</v>
      </c>
      <c r="H105" s="50">
        <f t="shared" si="10"/>
        <v>396</v>
      </c>
      <c r="I105" s="50"/>
      <c r="J105" s="50"/>
      <c r="K105" s="66"/>
      <c r="L105" s="50" t="str">
        <f t="shared" si="9"/>
        <v xml:space="preserve"> </v>
      </c>
      <c r="M105" s="66"/>
      <c r="N105" s="71"/>
      <c r="O105" s="71"/>
      <c r="P105" s="72">
        <f t="shared" si="8"/>
        <v>0</v>
      </c>
      <c r="Q105" s="66"/>
    </row>
    <row r="106" spans="1:17" ht="15">
      <c r="A106" s="66"/>
      <c r="B106" s="66"/>
      <c r="C106" s="67"/>
      <c r="D106" s="66"/>
      <c r="E106" s="67"/>
      <c r="F106" s="66"/>
      <c r="G106" s="73">
        <f t="shared" si="10"/>
        <v>4831.74</v>
      </c>
      <c r="H106" s="50">
        <f t="shared" si="10"/>
        <v>396</v>
      </c>
      <c r="I106" s="50"/>
      <c r="J106" s="50"/>
      <c r="K106" s="66"/>
      <c r="L106" s="50" t="str">
        <f t="shared" si="9"/>
        <v xml:space="preserve"> </v>
      </c>
      <c r="M106" s="66"/>
      <c r="N106" s="71"/>
      <c r="O106" s="71"/>
      <c r="P106" s="72">
        <f t="shared" si="8"/>
        <v>0</v>
      </c>
      <c r="Q106" s="66"/>
    </row>
    <row r="107" spans="1:17" ht="15">
      <c r="A107" s="66"/>
      <c r="B107" s="66"/>
      <c r="C107" s="67"/>
      <c r="D107" s="66"/>
      <c r="E107" s="67"/>
      <c r="F107" s="66"/>
      <c r="G107" s="73">
        <f t="shared" si="10"/>
        <v>4831.74</v>
      </c>
      <c r="H107" s="50">
        <f t="shared" si="10"/>
        <v>396</v>
      </c>
      <c r="I107" s="50"/>
      <c r="J107" s="50"/>
      <c r="K107" s="66"/>
      <c r="L107" s="50" t="str">
        <f t="shared" si="9"/>
        <v xml:space="preserve"> </v>
      </c>
      <c r="M107" s="66"/>
      <c r="N107" s="71"/>
      <c r="O107" s="71"/>
      <c r="P107" s="72">
        <f t="shared" si="8"/>
        <v>0</v>
      </c>
      <c r="Q107" s="66"/>
    </row>
    <row r="108" spans="1:17" ht="15">
      <c r="A108" s="66"/>
      <c r="B108" s="66"/>
      <c r="C108" s="67"/>
      <c r="D108" s="66"/>
      <c r="E108" s="67"/>
      <c r="F108" s="66"/>
      <c r="G108" s="73">
        <f t="shared" si="10"/>
        <v>4831.74</v>
      </c>
      <c r="H108" s="50">
        <f t="shared" si="10"/>
        <v>396</v>
      </c>
      <c r="I108" s="50"/>
      <c r="J108" s="50"/>
      <c r="K108" s="66"/>
      <c r="L108" s="50" t="str">
        <f t="shared" si="9"/>
        <v xml:space="preserve"> </v>
      </c>
      <c r="M108" s="66"/>
      <c r="N108" s="71"/>
      <c r="O108" s="71"/>
      <c r="P108" s="72">
        <f t="shared" si="8"/>
        <v>0</v>
      </c>
      <c r="Q108" s="66"/>
    </row>
    <row r="109" spans="1:17" ht="15">
      <c r="A109" s="66"/>
      <c r="B109" s="66"/>
      <c r="C109" s="67"/>
      <c r="D109" s="66"/>
      <c r="E109" s="67"/>
      <c r="F109" s="66"/>
      <c r="G109" s="73">
        <f t="shared" si="10"/>
        <v>4831.74</v>
      </c>
      <c r="H109" s="50">
        <f t="shared" si="10"/>
        <v>396</v>
      </c>
      <c r="I109" s="50"/>
      <c r="J109" s="50"/>
      <c r="K109" s="66"/>
      <c r="L109" s="50" t="str">
        <f t="shared" si="9"/>
        <v xml:space="preserve"> </v>
      </c>
      <c r="M109" s="66"/>
      <c r="N109" s="71"/>
      <c r="O109" s="71"/>
      <c r="P109" s="72">
        <f t="shared" si="8"/>
        <v>0</v>
      </c>
      <c r="Q109" s="66"/>
    </row>
    <row r="110" spans="1:17" ht="15">
      <c r="A110" s="66"/>
      <c r="B110" s="66"/>
      <c r="C110" s="67"/>
      <c r="D110" s="66"/>
      <c r="E110" s="67"/>
      <c r="F110" s="66"/>
      <c r="G110" s="73">
        <f t="shared" si="10"/>
        <v>4831.74</v>
      </c>
      <c r="H110" s="50">
        <f t="shared" si="10"/>
        <v>396</v>
      </c>
      <c r="I110" s="50"/>
      <c r="J110" s="50"/>
      <c r="K110" s="66"/>
      <c r="L110" s="50" t="str">
        <f t="shared" si="9"/>
        <v xml:space="preserve"> </v>
      </c>
      <c r="M110" s="66"/>
      <c r="N110" s="71"/>
      <c r="O110" s="71"/>
      <c r="P110" s="72">
        <f t="shared" si="8"/>
        <v>0</v>
      </c>
      <c r="Q110" s="66"/>
    </row>
    <row r="111" spans="1:17" ht="15">
      <c r="A111" s="66"/>
      <c r="B111" s="66"/>
      <c r="C111" s="67"/>
      <c r="D111" s="66"/>
      <c r="E111" s="67"/>
      <c r="F111" s="66"/>
      <c r="G111" s="73">
        <f t="shared" si="10"/>
        <v>4831.74</v>
      </c>
      <c r="H111" s="50">
        <f t="shared" si="10"/>
        <v>396</v>
      </c>
      <c r="I111" s="50"/>
      <c r="J111" s="50"/>
      <c r="K111" s="66"/>
      <c r="L111" s="50" t="str">
        <f t="shared" si="9"/>
        <v xml:space="preserve"> </v>
      </c>
      <c r="M111" s="66"/>
      <c r="N111" s="71"/>
      <c r="O111" s="71"/>
      <c r="P111" s="72">
        <f t="shared" si="8"/>
        <v>0</v>
      </c>
      <c r="Q111" s="66"/>
    </row>
    <row r="112" spans="1:17" ht="15">
      <c r="A112" s="66"/>
      <c r="B112" s="66"/>
      <c r="C112" s="67"/>
      <c r="D112" s="66"/>
      <c r="E112" s="67"/>
      <c r="F112" s="66"/>
      <c r="G112" s="73">
        <f t="shared" si="10"/>
        <v>4831.74</v>
      </c>
      <c r="H112" s="50">
        <f t="shared" si="10"/>
        <v>396</v>
      </c>
      <c r="I112" s="50"/>
      <c r="J112" s="50"/>
      <c r="K112" s="66"/>
      <c r="L112" s="50" t="str">
        <f t="shared" si="9"/>
        <v xml:space="preserve"> </v>
      </c>
      <c r="M112" s="66"/>
      <c r="N112" s="71"/>
      <c r="O112" s="71"/>
      <c r="P112" s="72">
        <f t="shared" si="8"/>
        <v>0</v>
      </c>
      <c r="Q112" s="66"/>
    </row>
    <row r="113" spans="1:17" ht="15">
      <c r="A113" s="66"/>
      <c r="B113" s="66"/>
      <c r="C113" s="67"/>
      <c r="D113" s="66"/>
      <c r="E113" s="67"/>
      <c r="F113" s="66"/>
      <c r="G113" s="73">
        <f t="shared" si="10"/>
        <v>4831.74</v>
      </c>
      <c r="H113" s="50">
        <f t="shared" si="10"/>
        <v>396</v>
      </c>
      <c r="I113" s="50"/>
      <c r="J113" s="50"/>
      <c r="K113" s="66"/>
      <c r="L113" s="50" t="str">
        <f t="shared" si="9"/>
        <v xml:space="preserve"> </v>
      </c>
      <c r="M113" s="66"/>
      <c r="N113" s="71"/>
      <c r="O113" s="71"/>
      <c r="P113" s="72">
        <f t="shared" si="8"/>
        <v>0</v>
      </c>
      <c r="Q113" s="66"/>
    </row>
    <row r="114" spans="1:17" ht="15">
      <c r="A114" s="66"/>
      <c r="B114" s="66"/>
      <c r="C114" s="67"/>
      <c r="D114" s="66"/>
      <c r="E114" s="67"/>
      <c r="F114" s="66"/>
      <c r="G114" s="73">
        <f t="shared" si="10"/>
        <v>4831.74</v>
      </c>
      <c r="H114" s="50">
        <f t="shared" si="10"/>
        <v>396</v>
      </c>
      <c r="I114" s="50"/>
      <c r="J114" s="50"/>
      <c r="K114" s="66"/>
      <c r="L114" s="50" t="str">
        <f t="shared" si="9"/>
        <v xml:space="preserve"> </v>
      </c>
      <c r="M114" s="66"/>
      <c r="N114" s="71"/>
      <c r="O114" s="71"/>
      <c r="P114" s="72">
        <f t="shared" si="8"/>
        <v>0</v>
      </c>
      <c r="Q114" s="66"/>
    </row>
    <row r="115" spans="1:17" ht="15">
      <c r="A115" s="66"/>
      <c r="B115" s="66"/>
      <c r="C115" s="67"/>
      <c r="D115" s="66"/>
      <c r="E115" s="67"/>
      <c r="F115" s="66"/>
      <c r="G115" s="73">
        <f t="shared" si="10"/>
        <v>4831.74</v>
      </c>
      <c r="H115" s="50">
        <f t="shared" si="10"/>
        <v>396</v>
      </c>
      <c r="I115" s="50"/>
      <c r="J115" s="50"/>
      <c r="K115" s="66"/>
      <c r="L115" s="50" t="str">
        <f t="shared" si="9"/>
        <v xml:space="preserve"> </v>
      </c>
      <c r="M115" s="66"/>
      <c r="N115" s="71"/>
      <c r="O115" s="71"/>
      <c r="P115" s="72">
        <f t="shared" si="8"/>
        <v>0</v>
      </c>
      <c r="Q115" s="66"/>
    </row>
    <row r="116" spans="1:17" ht="15">
      <c r="A116" s="66"/>
      <c r="B116" s="66"/>
      <c r="C116" s="67"/>
      <c r="D116" s="66"/>
      <c r="E116" s="67"/>
      <c r="F116" s="66"/>
      <c r="G116" s="73">
        <f t="shared" si="10"/>
        <v>4831.74</v>
      </c>
      <c r="H116" s="50">
        <f t="shared" si="10"/>
        <v>396</v>
      </c>
      <c r="I116" s="50"/>
      <c r="J116" s="50"/>
      <c r="K116" s="66"/>
      <c r="L116" s="50" t="str">
        <f t="shared" si="9"/>
        <v xml:space="preserve"> </v>
      </c>
      <c r="M116" s="66"/>
      <c r="N116" s="71"/>
      <c r="O116" s="71"/>
      <c r="P116" s="72">
        <f t="shared" si="8"/>
        <v>0</v>
      </c>
      <c r="Q116" s="66"/>
    </row>
    <row r="117" spans="1:17" ht="15">
      <c r="A117" s="66"/>
      <c r="B117" s="66"/>
      <c r="C117" s="67"/>
      <c r="D117" s="66"/>
      <c r="E117" s="67"/>
      <c r="F117" s="66"/>
      <c r="G117" s="73">
        <f t="shared" si="10"/>
        <v>4831.74</v>
      </c>
      <c r="H117" s="50">
        <f t="shared" si="10"/>
        <v>396</v>
      </c>
      <c r="I117" s="50"/>
      <c r="J117" s="50"/>
      <c r="K117" s="66"/>
      <c r="L117" s="50" t="str">
        <f t="shared" si="9"/>
        <v xml:space="preserve"> </v>
      </c>
      <c r="M117" s="66"/>
      <c r="N117" s="71"/>
      <c r="O117" s="71"/>
      <c r="P117" s="72">
        <f t="shared" si="8"/>
        <v>0</v>
      </c>
      <c r="Q117" s="66"/>
    </row>
    <row r="118" spans="1:17" ht="15">
      <c r="A118" s="66"/>
      <c r="B118" s="66"/>
      <c r="C118" s="67"/>
      <c r="D118" s="66"/>
      <c r="E118" s="67"/>
      <c r="F118" s="66"/>
      <c r="G118" s="73">
        <f t="shared" si="10"/>
        <v>4831.74</v>
      </c>
      <c r="H118" s="50">
        <f t="shared" si="10"/>
        <v>396</v>
      </c>
      <c r="I118" s="50"/>
      <c r="J118" s="50"/>
      <c r="K118" s="66"/>
      <c r="L118" s="50" t="str">
        <f t="shared" si="9"/>
        <v xml:space="preserve"> </v>
      </c>
      <c r="M118" s="66"/>
      <c r="N118" s="71"/>
      <c r="O118" s="71"/>
      <c r="P118" s="72">
        <f t="shared" si="8"/>
        <v>0</v>
      </c>
      <c r="Q118" s="66"/>
    </row>
    <row r="119" spans="1:17" ht="15">
      <c r="A119" s="66"/>
      <c r="B119" s="66"/>
      <c r="C119" s="67"/>
      <c r="D119" s="66"/>
      <c r="E119" s="67"/>
      <c r="F119" s="66"/>
      <c r="G119" s="73">
        <f t="shared" ref="G119:H182" si="11">G118-E119+C119</f>
        <v>4831.74</v>
      </c>
      <c r="H119" s="50">
        <f t="shared" si="11"/>
        <v>396</v>
      </c>
      <c r="I119" s="50"/>
      <c r="J119" s="50"/>
      <c r="K119" s="66"/>
      <c r="L119" s="50" t="str">
        <f t="shared" si="9"/>
        <v xml:space="preserve"> </v>
      </c>
      <c r="M119" s="66"/>
      <c r="N119" s="71"/>
      <c r="O119" s="71"/>
      <c r="P119" s="72">
        <f t="shared" si="8"/>
        <v>0</v>
      </c>
      <c r="Q119" s="66"/>
    </row>
    <row r="120" spans="1:17" ht="15">
      <c r="A120" s="66"/>
      <c r="B120" s="66"/>
      <c r="C120" s="67"/>
      <c r="D120" s="66"/>
      <c r="E120" s="67"/>
      <c r="F120" s="66"/>
      <c r="G120" s="73">
        <f t="shared" si="11"/>
        <v>4831.74</v>
      </c>
      <c r="H120" s="50">
        <f t="shared" si="11"/>
        <v>396</v>
      </c>
      <c r="I120" s="50"/>
      <c r="J120" s="50"/>
      <c r="K120" s="66"/>
      <c r="L120" s="50" t="str">
        <f t="shared" si="9"/>
        <v xml:space="preserve"> </v>
      </c>
      <c r="M120" s="66"/>
      <c r="N120" s="71"/>
      <c r="O120" s="71"/>
      <c r="P120" s="72">
        <f t="shared" si="8"/>
        <v>0</v>
      </c>
      <c r="Q120" s="66"/>
    </row>
    <row r="121" spans="1:17" ht="15">
      <c r="A121" s="66"/>
      <c r="B121" s="66"/>
      <c r="C121" s="67"/>
      <c r="D121" s="66"/>
      <c r="E121" s="67"/>
      <c r="F121" s="66"/>
      <c r="G121" s="73">
        <f t="shared" si="11"/>
        <v>4831.74</v>
      </c>
      <c r="H121" s="50">
        <f t="shared" si="11"/>
        <v>396</v>
      </c>
      <c r="I121" s="50"/>
      <c r="J121" s="50"/>
      <c r="K121" s="66"/>
      <c r="L121" s="50" t="str">
        <f t="shared" si="9"/>
        <v xml:space="preserve"> </v>
      </c>
      <c r="M121" s="66"/>
      <c r="N121" s="71"/>
      <c r="O121" s="71"/>
      <c r="P121" s="72">
        <f t="shared" si="8"/>
        <v>0</v>
      </c>
      <c r="Q121" s="66"/>
    </row>
    <row r="122" spans="1:17" ht="15">
      <c r="A122" s="66"/>
      <c r="B122" s="66"/>
      <c r="C122" s="67"/>
      <c r="D122" s="66"/>
      <c r="E122" s="67"/>
      <c r="F122" s="66"/>
      <c r="G122" s="73">
        <f t="shared" si="11"/>
        <v>4831.74</v>
      </c>
      <c r="H122" s="50">
        <f t="shared" si="11"/>
        <v>396</v>
      </c>
      <c r="I122" s="50"/>
      <c r="J122" s="50"/>
      <c r="K122" s="66"/>
      <c r="L122" s="50" t="str">
        <f t="shared" si="9"/>
        <v xml:space="preserve"> </v>
      </c>
      <c r="M122" s="66"/>
      <c r="N122" s="71"/>
      <c r="O122" s="71"/>
      <c r="P122" s="72">
        <f t="shared" si="8"/>
        <v>0</v>
      </c>
      <c r="Q122" s="66"/>
    </row>
    <row r="123" spans="1:17" ht="15">
      <c r="A123" s="66"/>
      <c r="B123" s="66"/>
      <c r="C123" s="67"/>
      <c r="D123" s="66"/>
      <c r="E123" s="67"/>
      <c r="F123" s="66"/>
      <c r="G123" s="73">
        <f t="shared" si="11"/>
        <v>4831.74</v>
      </c>
      <c r="H123" s="50">
        <f t="shared" si="11"/>
        <v>396</v>
      </c>
      <c r="I123" s="50"/>
      <c r="J123" s="50"/>
      <c r="K123" s="66"/>
      <c r="L123" s="50" t="str">
        <f t="shared" si="9"/>
        <v xml:space="preserve"> </v>
      </c>
      <c r="M123" s="66"/>
      <c r="N123" s="71"/>
      <c r="O123" s="71"/>
      <c r="P123" s="72">
        <f t="shared" si="8"/>
        <v>0</v>
      </c>
      <c r="Q123" s="66"/>
    </row>
    <row r="124" spans="1:17" ht="15">
      <c r="A124" s="66"/>
      <c r="B124" s="66"/>
      <c r="C124" s="67"/>
      <c r="D124" s="66"/>
      <c r="E124" s="67"/>
      <c r="F124" s="66"/>
      <c r="G124" s="73">
        <f t="shared" si="11"/>
        <v>4831.74</v>
      </c>
      <c r="H124" s="50">
        <f t="shared" si="11"/>
        <v>396</v>
      </c>
      <c r="I124" s="50"/>
      <c r="J124" s="50"/>
      <c r="K124" s="66"/>
      <c r="L124" s="50" t="str">
        <f t="shared" si="9"/>
        <v xml:space="preserve"> </v>
      </c>
      <c r="M124" s="66"/>
      <c r="N124" s="71"/>
      <c r="O124" s="71"/>
      <c r="P124" s="72">
        <f t="shared" si="8"/>
        <v>0</v>
      </c>
      <c r="Q124" s="66"/>
    </row>
    <row r="125" spans="1:17" ht="15">
      <c r="A125" s="66"/>
      <c r="B125" s="66"/>
      <c r="C125" s="67"/>
      <c r="D125" s="66"/>
      <c r="E125" s="67"/>
      <c r="F125" s="66"/>
      <c r="G125" s="73">
        <f t="shared" si="11"/>
        <v>4831.74</v>
      </c>
      <c r="H125" s="50">
        <f t="shared" si="11"/>
        <v>396</v>
      </c>
      <c r="I125" s="50"/>
      <c r="J125" s="50"/>
      <c r="K125" s="66"/>
      <c r="L125" s="50" t="str">
        <f t="shared" si="9"/>
        <v xml:space="preserve"> </v>
      </c>
      <c r="M125" s="66"/>
      <c r="N125" s="71"/>
      <c r="O125" s="71"/>
      <c r="P125" s="72">
        <f t="shared" si="8"/>
        <v>0</v>
      </c>
      <c r="Q125" s="66"/>
    </row>
    <row r="126" spans="1:17" ht="15">
      <c r="A126" s="66"/>
      <c r="B126" s="66"/>
      <c r="C126" s="67"/>
      <c r="D126" s="66"/>
      <c r="E126" s="67"/>
      <c r="F126" s="66"/>
      <c r="G126" s="73">
        <f t="shared" si="11"/>
        <v>4831.74</v>
      </c>
      <c r="H126" s="50">
        <f t="shared" si="11"/>
        <v>396</v>
      </c>
      <c r="I126" s="50"/>
      <c r="J126" s="50"/>
      <c r="K126" s="66"/>
      <c r="L126" s="50" t="str">
        <f t="shared" si="9"/>
        <v xml:space="preserve"> </v>
      </c>
      <c r="M126" s="66"/>
      <c r="N126" s="71"/>
      <c r="O126" s="71"/>
      <c r="P126" s="72">
        <f t="shared" si="8"/>
        <v>0</v>
      </c>
      <c r="Q126" s="66"/>
    </row>
    <row r="127" spans="1:17" ht="15">
      <c r="A127" s="66"/>
      <c r="B127" s="66"/>
      <c r="C127" s="67"/>
      <c r="D127" s="66"/>
      <c r="E127" s="67"/>
      <c r="F127" s="66"/>
      <c r="G127" s="73">
        <f t="shared" si="11"/>
        <v>4831.74</v>
      </c>
      <c r="H127" s="50">
        <f t="shared" si="11"/>
        <v>396</v>
      </c>
      <c r="I127" s="50"/>
      <c r="J127" s="50"/>
      <c r="K127" s="66"/>
      <c r="L127" s="50" t="str">
        <f t="shared" si="9"/>
        <v xml:space="preserve"> </v>
      </c>
      <c r="M127" s="66"/>
      <c r="N127" s="71"/>
      <c r="O127" s="71"/>
      <c r="P127" s="72">
        <f t="shared" si="8"/>
        <v>0</v>
      </c>
      <c r="Q127" s="66"/>
    </row>
    <row r="128" spans="1:17" ht="15">
      <c r="A128" s="66"/>
      <c r="B128" s="66"/>
      <c r="C128" s="67"/>
      <c r="D128" s="66"/>
      <c r="E128" s="67"/>
      <c r="F128" s="66"/>
      <c r="G128" s="73">
        <f t="shared" si="11"/>
        <v>4831.74</v>
      </c>
      <c r="H128" s="50">
        <f t="shared" si="11"/>
        <v>396</v>
      </c>
      <c r="I128" s="50"/>
      <c r="J128" s="50"/>
      <c r="K128" s="66"/>
      <c r="L128" s="50" t="str">
        <f t="shared" si="9"/>
        <v xml:space="preserve"> </v>
      </c>
      <c r="M128" s="66"/>
      <c r="N128" s="71"/>
      <c r="O128" s="71"/>
      <c r="P128" s="72">
        <f t="shared" si="8"/>
        <v>0</v>
      </c>
      <c r="Q128" s="66"/>
    </row>
    <row r="129" spans="1:17" ht="15">
      <c r="A129" s="66"/>
      <c r="B129" s="66"/>
      <c r="C129" s="67"/>
      <c r="D129" s="66"/>
      <c r="E129" s="67"/>
      <c r="F129" s="66"/>
      <c r="G129" s="73">
        <f t="shared" si="11"/>
        <v>4831.74</v>
      </c>
      <c r="H129" s="50">
        <f t="shared" si="11"/>
        <v>396</v>
      </c>
      <c r="I129" s="50"/>
      <c r="J129" s="50"/>
      <c r="K129" s="66"/>
      <c r="L129" s="50" t="str">
        <f t="shared" si="9"/>
        <v xml:space="preserve"> </v>
      </c>
      <c r="M129" s="66"/>
      <c r="N129" s="71"/>
      <c r="O129" s="71"/>
      <c r="P129" s="72">
        <f t="shared" si="8"/>
        <v>0</v>
      </c>
      <c r="Q129" s="66"/>
    </row>
    <row r="130" spans="1:17" ht="15">
      <c r="A130" s="66"/>
      <c r="B130" s="66"/>
      <c r="C130" s="67"/>
      <c r="D130" s="66"/>
      <c r="E130" s="67"/>
      <c r="F130" s="66"/>
      <c r="G130" s="73">
        <f t="shared" si="11"/>
        <v>4831.74</v>
      </c>
      <c r="H130" s="50">
        <f t="shared" si="11"/>
        <v>396</v>
      </c>
      <c r="I130" s="50"/>
      <c r="J130" s="50"/>
      <c r="K130" s="66"/>
      <c r="L130" s="50" t="str">
        <f t="shared" si="9"/>
        <v xml:space="preserve"> </v>
      </c>
      <c r="M130" s="66"/>
      <c r="N130" s="71"/>
      <c r="O130" s="71"/>
      <c r="P130" s="72">
        <f t="shared" si="8"/>
        <v>0</v>
      </c>
      <c r="Q130" s="66"/>
    </row>
    <row r="131" spans="1:17" ht="15">
      <c r="A131" s="66"/>
      <c r="B131" s="66"/>
      <c r="C131" s="67"/>
      <c r="D131" s="66"/>
      <c r="E131" s="67"/>
      <c r="F131" s="66"/>
      <c r="G131" s="73">
        <f t="shared" si="11"/>
        <v>4831.74</v>
      </c>
      <c r="H131" s="50">
        <f t="shared" si="11"/>
        <v>396</v>
      </c>
      <c r="I131" s="50"/>
      <c r="J131" s="50"/>
      <c r="K131" s="66"/>
      <c r="L131" s="50" t="str">
        <f t="shared" si="9"/>
        <v xml:space="preserve"> </v>
      </c>
      <c r="M131" s="66"/>
      <c r="N131" s="71"/>
      <c r="O131" s="71"/>
      <c r="P131" s="72">
        <f t="shared" si="8"/>
        <v>0</v>
      </c>
      <c r="Q131" s="66"/>
    </row>
    <row r="132" spans="1:17" ht="15">
      <c r="A132" s="66"/>
      <c r="B132" s="66"/>
      <c r="C132" s="67"/>
      <c r="D132" s="66"/>
      <c r="E132" s="67"/>
      <c r="F132" s="66"/>
      <c r="G132" s="73">
        <f t="shared" si="11"/>
        <v>4831.74</v>
      </c>
      <c r="H132" s="50">
        <f t="shared" si="11"/>
        <v>396</v>
      </c>
      <c r="I132" s="50"/>
      <c r="J132" s="50"/>
      <c r="K132" s="66"/>
      <c r="L132" s="50" t="str">
        <f t="shared" si="9"/>
        <v xml:space="preserve"> </v>
      </c>
      <c r="M132" s="66"/>
      <c r="N132" s="71"/>
      <c r="O132" s="71"/>
      <c r="P132" s="72">
        <f t="shared" si="8"/>
        <v>0</v>
      </c>
      <c r="Q132" s="66"/>
    </row>
    <row r="133" spans="1:17" ht="15">
      <c r="A133" s="66"/>
      <c r="B133" s="66"/>
      <c r="C133" s="67"/>
      <c r="D133" s="66"/>
      <c r="E133" s="67"/>
      <c r="F133" s="66"/>
      <c r="G133" s="73">
        <f t="shared" si="11"/>
        <v>4831.74</v>
      </c>
      <c r="H133" s="50">
        <f t="shared" si="11"/>
        <v>396</v>
      </c>
      <c r="I133" s="50"/>
      <c r="J133" s="50"/>
      <c r="K133" s="66"/>
      <c r="L133" s="50" t="str">
        <f t="shared" si="9"/>
        <v xml:space="preserve"> </v>
      </c>
      <c r="M133" s="66"/>
      <c r="N133" s="71"/>
      <c r="O133" s="71"/>
      <c r="P133" s="72">
        <f t="shared" si="8"/>
        <v>0</v>
      </c>
      <c r="Q133" s="66"/>
    </row>
    <row r="134" spans="1:17" ht="15">
      <c r="A134" s="66"/>
      <c r="B134" s="66"/>
      <c r="C134" s="67"/>
      <c r="D134" s="66"/>
      <c r="E134" s="67"/>
      <c r="F134" s="66"/>
      <c r="G134" s="73">
        <f t="shared" si="11"/>
        <v>4831.74</v>
      </c>
      <c r="H134" s="50">
        <f t="shared" si="11"/>
        <v>396</v>
      </c>
      <c r="I134" s="50"/>
      <c r="J134" s="50"/>
      <c r="K134" s="66"/>
      <c r="L134" s="50" t="str">
        <f t="shared" si="9"/>
        <v xml:space="preserve"> </v>
      </c>
      <c r="M134" s="66"/>
      <c r="N134" s="71"/>
      <c r="O134" s="71"/>
      <c r="P134" s="72">
        <f t="shared" si="8"/>
        <v>0</v>
      </c>
      <c r="Q134" s="66"/>
    </row>
    <row r="135" spans="1:17" ht="15">
      <c r="A135" s="66"/>
      <c r="B135" s="66"/>
      <c r="C135" s="67"/>
      <c r="D135" s="66"/>
      <c r="E135" s="67"/>
      <c r="F135" s="66"/>
      <c r="G135" s="73">
        <f t="shared" si="11"/>
        <v>4831.74</v>
      </c>
      <c r="H135" s="50">
        <f t="shared" si="11"/>
        <v>396</v>
      </c>
      <c r="I135" s="50"/>
      <c r="J135" s="50"/>
      <c r="K135" s="66"/>
      <c r="L135" s="50" t="str">
        <f t="shared" si="9"/>
        <v xml:space="preserve"> </v>
      </c>
      <c r="M135" s="66"/>
      <c r="N135" s="71"/>
      <c r="O135" s="71"/>
      <c r="P135" s="72">
        <f t="shared" si="8"/>
        <v>0</v>
      </c>
      <c r="Q135" s="66"/>
    </row>
    <row r="136" spans="1:17" ht="15">
      <c r="A136" s="66"/>
      <c r="B136" s="66"/>
      <c r="C136" s="67"/>
      <c r="D136" s="66"/>
      <c r="E136" s="67"/>
      <c r="F136" s="66"/>
      <c r="G136" s="73">
        <f t="shared" si="11"/>
        <v>4831.74</v>
      </c>
      <c r="H136" s="50">
        <f t="shared" si="11"/>
        <v>396</v>
      </c>
      <c r="I136" s="50"/>
      <c r="J136" s="50"/>
      <c r="K136" s="66"/>
      <c r="L136" s="50" t="str">
        <f t="shared" si="9"/>
        <v xml:space="preserve"> </v>
      </c>
      <c r="M136" s="66"/>
      <c r="N136" s="71"/>
      <c r="O136" s="71"/>
      <c r="P136" s="72">
        <f t="shared" si="8"/>
        <v>0</v>
      </c>
      <c r="Q136" s="66"/>
    </row>
    <row r="137" spans="1:17" ht="15">
      <c r="A137" s="66"/>
      <c r="B137" s="66"/>
      <c r="C137" s="67"/>
      <c r="D137" s="66"/>
      <c r="E137" s="67"/>
      <c r="F137" s="66"/>
      <c r="G137" s="73">
        <f t="shared" si="11"/>
        <v>4831.74</v>
      </c>
      <c r="H137" s="50">
        <f t="shared" si="11"/>
        <v>396</v>
      </c>
      <c r="I137" s="50"/>
      <c r="J137" s="50"/>
      <c r="K137" s="66"/>
      <c r="L137" s="50" t="str">
        <f t="shared" si="9"/>
        <v xml:space="preserve"> </v>
      </c>
      <c r="M137" s="66"/>
      <c r="N137" s="71"/>
      <c r="O137" s="71"/>
      <c r="P137" s="72">
        <f t="shared" si="8"/>
        <v>0</v>
      </c>
      <c r="Q137" s="66"/>
    </row>
    <row r="138" spans="1:17" ht="15">
      <c r="A138" s="66"/>
      <c r="B138" s="66"/>
      <c r="C138" s="67"/>
      <c r="D138" s="66"/>
      <c r="E138" s="67"/>
      <c r="F138" s="66"/>
      <c r="G138" s="73">
        <f t="shared" si="11"/>
        <v>4831.74</v>
      </c>
      <c r="H138" s="50">
        <f t="shared" si="11"/>
        <v>396</v>
      </c>
      <c r="I138" s="50"/>
      <c r="J138" s="50"/>
      <c r="K138" s="66"/>
      <c r="L138" s="50" t="str">
        <f t="shared" si="9"/>
        <v xml:space="preserve"> </v>
      </c>
      <c r="M138" s="66"/>
      <c r="N138" s="71"/>
      <c r="O138" s="71"/>
      <c r="P138" s="72">
        <f t="shared" ref="P138:P201" si="12">O138*G138</f>
        <v>0</v>
      </c>
      <c r="Q138" s="66"/>
    </row>
    <row r="139" spans="1:17" ht="15">
      <c r="A139" s="66"/>
      <c r="B139" s="66"/>
      <c r="C139" s="67"/>
      <c r="D139" s="66"/>
      <c r="E139" s="67"/>
      <c r="F139" s="66"/>
      <c r="G139" s="73">
        <f t="shared" si="11"/>
        <v>4831.74</v>
      </c>
      <c r="H139" s="50">
        <f t="shared" si="11"/>
        <v>396</v>
      </c>
      <c r="I139" s="50"/>
      <c r="J139" s="50"/>
      <c r="K139" s="66"/>
      <c r="L139" s="50" t="str">
        <f t="shared" si="9"/>
        <v xml:space="preserve"> </v>
      </c>
      <c r="M139" s="66"/>
      <c r="N139" s="71"/>
      <c r="O139" s="71"/>
      <c r="P139" s="72">
        <f t="shared" si="12"/>
        <v>0</v>
      </c>
      <c r="Q139" s="66"/>
    </row>
    <row r="140" spans="1:17" ht="15">
      <c r="A140" s="66"/>
      <c r="B140" s="66"/>
      <c r="C140" s="67"/>
      <c r="D140" s="66"/>
      <c r="E140" s="67"/>
      <c r="F140" s="66"/>
      <c r="G140" s="73">
        <f t="shared" si="11"/>
        <v>4831.74</v>
      </c>
      <c r="H140" s="50">
        <f t="shared" si="11"/>
        <v>396</v>
      </c>
      <c r="I140" s="50"/>
      <c r="J140" s="50"/>
      <c r="K140" s="66"/>
      <c r="L140" s="50" t="str">
        <f t="shared" ref="L140:L203" si="13">IF(D140&gt;0,D140," ")</f>
        <v xml:space="preserve"> </v>
      </c>
      <c r="M140" s="66"/>
      <c r="N140" s="71"/>
      <c r="O140" s="71"/>
      <c r="P140" s="72">
        <f t="shared" si="12"/>
        <v>0</v>
      </c>
      <c r="Q140" s="66"/>
    </row>
    <row r="141" spans="1:17" ht="15">
      <c r="A141" s="66"/>
      <c r="B141" s="66"/>
      <c r="C141" s="67"/>
      <c r="D141" s="66"/>
      <c r="E141" s="67"/>
      <c r="F141" s="66"/>
      <c r="G141" s="73">
        <f t="shared" si="11"/>
        <v>4831.74</v>
      </c>
      <c r="H141" s="50">
        <f t="shared" si="11"/>
        <v>396</v>
      </c>
      <c r="I141" s="50"/>
      <c r="J141" s="50"/>
      <c r="K141" s="66"/>
      <c r="L141" s="50" t="str">
        <f t="shared" si="13"/>
        <v xml:space="preserve"> </v>
      </c>
      <c r="M141" s="66"/>
      <c r="N141" s="71"/>
      <c r="O141" s="71"/>
      <c r="P141" s="72">
        <f t="shared" si="12"/>
        <v>0</v>
      </c>
      <c r="Q141" s="66"/>
    </row>
    <row r="142" spans="1:17" ht="15">
      <c r="A142" s="66"/>
      <c r="B142" s="66"/>
      <c r="C142" s="67"/>
      <c r="D142" s="66"/>
      <c r="E142" s="67"/>
      <c r="F142" s="66"/>
      <c r="G142" s="73">
        <f t="shared" si="11"/>
        <v>4831.74</v>
      </c>
      <c r="H142" s="50">
        <f t="shared" si="11"/>
        <v>396</v>
      </c>
      <c r="I142" s="50"/>
      <c r="J142" s="50"/>
      <c r="K142" s="66"/>
      <c r="L142" s="50" t="str">
        <f t="shared" si="13"/>
        <v xml:space="preserve"> </v>
      </c>
      <c r="M142" s="66"/>
      <c r="N142" s="71"/>
      <c r="O142" s="71"/>
      <c r="P142" s="72">
        <f t="shared" si="12"/>
        <v>0</v>
      </c>
      <c r="Q142" s="66"/>
    </row>
    <row r="143" spans="1:17" ht="15">
      <c r="A143" s="66"/>
      <c r="B143" s="66"/>
      <c r="C143" s="67"/>
      <c r="D143" s="66"/>
      <c r="E143" s="67"/>
      <c r="F143" s="66"/>
      <c r="G143" s="73">
        <f t="shared" si="11"/>
        <v>4831.74</v>
      </c>
      <c r="H143" s="50">
        <f t="shared" si="11"/>
        <v>396</v>
      </c>
      <c r="I143" s="50"/>
      <c r="J143" s="50"/>
      <c r="K143" s="66"/>
      <c r="L143" s="50" t="str">
        <f t="shared" si="13"/>
        <v xml:space="preserve"> </v>
      </c>
      <c r="M143" s="66"/>
      <c r="N143" s="71"/>
      <c r="O143" s="71"/>
      <c r="P143" s="72">
        <f t="shared" si="12"/>
        <v>0</v>
      </c>
      <c r="Q143" s="66"/>
    </row>
    <row r="144" spans="1:17" ht="15">
      <c r="A144" s="66"/>
      <c r="B144" s="66"/>
      <c r="C144" s="67"/>
      <c r="D144" s="66"/>
      <c r="E144" s="67"/>
      <c r="F144" s="66"/>
      <c r="G144" s="73">
        <f t="shared" si="11"/>
        <v>4831.74</v>
      </c>
      <c r="H144" s="50">
        <f t="shared" si="11"/>
        <v>396</v>
      </c>
      <c r="I144" s="50"/>
      <c r="J144" s="50"/>
      <c r="K144" s="66"/>
      <c r="L144" s="50" t="str">
        <f t="shared" si="13"/>
        <v xml:space="preserve"> </v>
      </c>
      <c r="M144" s="66"/>
      <c r="N144" s="71"/>
      <c r="O144" s="71"/>
      <c r="P144" s="72">
        <f t="shared" si="12"/>
        <v>0</v>
      </c>
      <c r="Q144" s="66"/>
    </row>
    <row r="145" spans="1:17" ht="15">
      <c r="A145" s="66"/>
      <c r="B145" s="66"/>
      <c r="C145" s="67"/>
      <c r="D145" s="66"/>
      <c r="E145" s="67"/>
      <c r="F145" s="66"/>
      <c r="G145" s="73">
        <f t="shared" si="11"/>
        <v>4831.74</v>
      </c>
      <c r="H145" s="50">
        <f t="shared" si="11"/>
        <v>396</v>
      </c>
      <c r="I145" s="50"/>
      <c r="J145" s="50"/>
      <c r="K145" s="66"/>
      <c r="L145" s="50" t="str">
        <f t="shared" si="13"/>
        <v xml:space="preserve"> </v>
      </c>
      <c r="M145" s="66"/>
      <c r="N145" s="71"/>
      <c r="O145" s="71"/>
      <c r="P145" s="72">
        <f t="shared" si="12"/>
        <v>0</v>
      </c>
      <c r="Q145" s="66"/>
    </row>
    <row r="146" spans="1:17" ht="15">
      <c r="A146" s="66"/>
      <c r="B146" s="66"/>
      <c r="C146" s="67"/>
      <c r="D146" s="66"/>
      <c r="E146" s="67"/>
      <c r="F146" s="66"/>
      <c r="G146" s="73">
        <f t="shared" si="11"/>
        <v>4831.74</v>
      </c>
      <c r="H146" s="50">
        <f t="shared" si="11"/>
        <v>396</v>
      </c>
      <c r="I146" s="50"/>
      <c r="J146" s="50"/>
      <c r="K146" s="66"/>
      <c r="L146" s="50" t="str">
        <f t="shared" si="13"/>
        <v xml:space="preserve"> </v>
      </c>
      <c r="M146" s="66"/>
      <c r="N146" s="71"/>
      <c r="O146" s="71"/>
      <c r="P146" s="72">
        <f t="shared" si="12"/>
        <v>0</v>
      </c>
      <c r="Q146" s="66"/>
    </row>
    <row r="147" spans="1:17" ht="15">
      <c r="A147" s="66"/>
      <c r="B147" s="66"/>
      <c r="C147" s="67"/>
      <c r="D147" s="66"/>
      <c r="E147" s="67"/>
      <c r="F147" s="66"/>
      <c r="G147" s="73">
        <f t="shared" si="11"/>
        <v>4831.74</v>
      </c>
      <c r="H147" s="50">
        <f t="shared" si="11"/>
        <v>396</v>
      </c>
      <c r="I147" s="50"/>
      <c r="J147" s="50"/>
      <c r="K147" s="66"/>
      <c r="L147" s="50" t="str">
        <f t="shared" si="13"/>
        <v xml:space="preserve"> </v>
      </c>
      <c r="M147" s="66"/>
      <c r="N147" s="71"/>
      <c r="O147" s="71"/>
      <c r="P147" s="72">
        <f t="shared" si="12"/>
        <v>0</v>
      </c>
      <c r="Q147" s="66"/>
    </row>
    <row r="148" spans="1:17" ht="15">
      <c r="A148" s="66"/>
      <c r="B148" s="66"/>
      <c r="C148" s="67"/>
      <c r="D148" s="66"/>
      <c r="E148" s="67"/>
      <c r="F148" s="66"/>
      <c r="G148" s="73">
        <f t="shared" si="11"/>
        <v>4831.74</v>
      </c>
      <c r="H148" s="50">
        <f t="shared" si="11"/>
        <v>396</v>
      </c>
      <c r="I148" s="50"/>
      <c r="J148" s="50"/>
      <c r="K148" s="66"/>
      <c r="L148" s="50" t="str">
        <f t="shared" si="13"/>
        <v xml:space="preserve"> </v>
      </c>
      <c r="M148" s="66"/>
      <c r="N148" s="71"/>
      <c r="O148" s="71"/>
      <c r="P148" s="72">
        <f t="shared" si="12"/>
        <v>0</v>
      </c>
      <c r="Q148" s="66"/>
    </row>
    <row r="149" spans="1:17" ht="15">
      <c r="A149" s="66"/>
      <c r="B149" s="66"/>
      <c r="C149" s="67"/>
      <c r="D149" s="66"/>
      <c r="E149" s="67"/>
      <c r="F149" s="66"/>
      <c r="G149" s="73">
        <f t="shared" si="11"/>
        <v>4831.74</v>
      </c>
      <c r="H149" s="50">
        <f t="shared" si="11"/>
        <v>396</v>
      </c>
      <c r="I149" s="50"/>
      <c r="J149" s="50"/>
      <c r="K149" s="66"/>
      <c r="L149" s="50" t="str">
        <f t="shared" si="13"/>
        <v xml:space="preserve"> </v>
      </c>
      <c r="M149" s="66"/>
      <c r="N149" s="71"/>
      <c r="O149" s="71"/>
      <c r="P149" s="72">
        <f t="shared" si="12"/>
        <v>0</v>
      </c>
      <c r="Q149" s="66"/>
    </row>
    <row r="150" spans="1:17" ht="15">
      <c r="A150" s="66"/>
      <c r="B150" s="66"/>
      <c r="C150" s="67"/>
      <c r="D150" s="66"/>
      <c r="E150" s="67"/>
      <c r="F150" s="66"/>
      <c r="G150" s="73">
        <f t="shared" si="11"/>
        <v>4831.74</v>
      </c>
      <c r="H150" s="50">
        <f t="shared" si="11"/>
        <v>396</v>
      </c>
      <c r="I150" s="50"/>
      <c r="J150" s="50"/>
      <c r="K150" s="66"/>
      <c r="L150" s="50" t="str">
        <f t="shared" si="13"/>
        <v xml:space="preserve"> </v>
      </c>
      <c r="M150" s="66"/>
      <c r="N150" s="71"/>
      <c r="O150" s="71"/>
      <c r="P150" s="72">
        <f t="shared" si="12"/>
        <v>0</v>
      </c>
      <c r="Q150" s="66"/>
    </row>
    <row r="151" spans="1:17" ht="15">
      <c r="A151" s="66"/>
      <c r="B151" s="66"/>
      <c r="C151" s="67"/>
      <c r="D151" s="66"/>
      <c r="E151" s="67"/>
      <c r="F151" s="66"/>
      <c r="G151" s="73">
        <f t="shared" si="11"/>
        <v>4831.74</v>
      </c>
      <c r="H151" s="50">
        <f t="shared" si="11"/>
        <v>396</v>
      </c>
      <c r="I151" s="50"/>
      <c r="J151" s="50"/>
      <c r="K151" s="66"/>
      <c r="L151" s="50" t="str">
        <f t="shared" si="13"/>
        <v xml:space="preserve"> </v>
      </c>
      <c r="M151" s="66"/>
      <c r="N151" s="71"/>
      <c r="O151" s="71"/>
      <c r="P151" s="72">
        <f t="shared" si="12"/>
        <v>0</v>
      </c>
      <c r="Q151" s="66"/>
    </row>
    <row r="152" spans="1:17" ht="15">
      <c r="A152" s="66"/>
      <c r="B152" s="66"/>
      <c r="C152" s="67"/>
      <c r="D152" s="66"/>
      <c r="E152" s="67"/>
      <c r="F152" s="66"/>
      <c r="G152" s="73">
        <f t="shared" si="11"/>
        <v>4831.74</v>
      </c>
      <c r="H152" s="50">
        <f t="shared" si="11"/>
        <v>396</v>
      </c>
      <c r="I152" s="50"/>
      <c r="J152" s="50"/>
      <c r="K152" s="66"/>
      <c r="L152" s="50" t="str">
        <f t="shared" si="13"/>
        <v xml:space="preserve"> </v>
      </c>
      <c r="M152" s="66"/>
      <c r="N152" s="71"/>
      <c r="O152" s="71"/>
      <c r="P152" s="72">
        <f t="shared" si="12"/>
        <v>0</v>
      </c>
      <c r="Q152" s="66"/>
    </row>
    <row r="153" spans="1:17" ht="15">
      <c r="A153" s="66"/>
      <c r="B153" s="66"/>
      <c r="C153" s="67"/>
      <c r="D153" s="66"/>
      <c r="E153" s="67"/>
      <c r="F153" s="66"/>
      <c r="G153" s="73">
        <f t="shared" si="11"/>
        <v>4831.74</v>
      </c>
      <c r="H153" s="50">
        <f t="shared" si="11"/>
        <v>396</v>
      </c>
      <c r="I153" s="50"/>
      <c r="J153" s="50"/>
      <c r="K153" s="66"/>
      <c r="L153" s="50" t="str">
        <f t="shared" si="13"/>
        <v xml:space="preserve"> </v>
      </c>
      <c r="M153" s="66"/>
      <c r="N153" s="71"/>
      <c r="O153" s="71"/>
      <c r="P153" s="72">
        <f t="shared" si="12"/>
        <v>0</v>
      </c>
      <c r="Q153" s="66"/>
    </row>
    <row r="154" spans="1:17" ht="15">
      <c r="A154" s="66"/>
      <c r="B154" s="66"/>
      <c r="C154" s="67"/>
      <c r="D154" s="66"/>
      <c r="E154" s="67"/>
      <c r="F154" s="66"/>
      <c r="G154" s="73">
        <f t="shared" si="11"/>
        <v>4831.74</v>
      </c>
      <c r="H154" s="50">
        <f t="shared" si="11"/>
        <v>396</v>
      </c>
      <c r="I154" s="50"/>
      <c r="J154" s="50"/>
      <c r="K154" s="66"/>
      <c r="L154" s="50" t="str">
        <f t="shared" si="13"/>
        <v xml:space="preserve"> </v>
      </c>
      <c r="M154" s="66"/>
      <c r="N154" s="71"/>
      <c r="O154" s="71"/>
      <c r="P154" s="72">
        <f t="shared" si="12"/>
        <v>0</v>
      </c>
      <c r="Q154" s="66"/>
    </row>
    <row r="155" spans="1:17" ht="15">
      <c r="A155" s="66"/>
      <c r="B155" s="66"/>
      <c r="C155" s="67"/>
      <c r="D155" s="66"/>
      <c r="E155" s="67"/>
      <c r="F155" s="66"/>
      <c r="G155" s="73">
        <f t="shared" si="11"/>
        <v>4831.74</v>
      </c>
      <c r="H155" s="50">
        <f t="shared" si="11"/>
        <v>396</v>
      </c>
      <c r="I155" s="50"/>
      <c r="J155" s="50"/>
      <c r="K155" s="66"/>
      <c r="L155" s="50" t="str">
        <f t="shared" si="13"/>
        <v xml:space="preserve"> </v>
      </c>
      <c r="M155" s="66"/>
      <c r="N155" s="71"/>
      <c r="O155" s="71"/>
      <c r="P155" s="72">
        <f t="shared" si="12"/>
        <v>0</v>
      </c>
      <c r="Q155" s="66"/>
    </row>
    <row r="156" spans="1:17" ht="15">
      <c r="A156" s="66"/>
      <c r="B156" s="66"/>
      <c r="C156" s="67"/>
      <c r="D156" s="66"/>
      <c r="E156" s="67"/>
      <c r="F156" s="66"/>
      <c r="G156" s="73">
        <f t="shared" si="11"/>
        <v>4831.74</v>
      </c>
      <c r="H156" s="50">
        <f t="shared" si="11"/>
        <v>396</v>
      </c>
      <c r="I156" s="50"/>
      <c r="J156" s="50"/>
      <c r="K156" s="66"/>
      <c r="L156" s="50" t="str">
        <f t="shared" si="13"/>
        <v xml:space="preserve"> </v>
      </c>
      <c r="M156" s="66"/>
      <c r="N156" s="71"/>
      <c r="O156" s="71"/>
      <c r="P156" s="72">
        <f t="shared" si="12"/>
        <v>0</v>
      </c>
      <c r="Q156" s="66"/>
    </row>
    <row r="157" spans="1:17" ht="15">
      <c r="A157" s="66"/>
      <c r="B157" s="66"/>
      <c r="C157" s="67"/>
      <c r="D157" s="66"/>
      <c r="E157" s="67"/>
      <c r="F157" s="66"/>
      <c r="G157" s="73">
        <f t="shared" si="11"/>
        <v>4831.74</v>
      </c>
      <c r="H157" s="50">
        <f t="shared" si="11"/>
        <v>396</v>
      </c>
      <c r="I157" s="50"/>
      <c r="J157" s="50"/>
      <c r="K157" s="66"/>
      <c r="L157" s="50" t="str">
        <f t="shared" si="13"/>
        <v xml:space="preserve"> </v>
      </c>
      <c r="M157" s="66"/>
      <c r="N157" s="71"/>
      <c r="O157" s="71"/>
      <c r="P157" s="72">
        <f t="shared" si="12"/>
        <v>0</v>
      </c>
      <c r="Q157" s="66"/>
    </row>
    <row r="158" spans="1:17" ht="15">
      <c r="A158" s="66"/>
      <c r="B158" s="66"/>
      <c r="C158" s="67"/>
      <c r="D158" s="66"/>
      <c r="E158" s="67"/>
      <c r="F158" s="66"/>
      <c r="G158" s="73">
        <f t="shared" si="11"/>
        <v>4831.74</v>
      </c>
      <c r="H158" s="50">
        <f t="shared" si="11"/>
        <v>396</v>
      </c>
      <c r="I158" s="50"/>
      <c r="J158" s="50"/>
      <c r="K158" s="66"/>
      <c r="L158" s="50" t="str">
        <f t="shared" si="13"/>
        <v xml:space="preserve"> </v>
      </c>
      <c r="M158" s="66"/>
      <c r="N158" s="71"/>
      <c r="O158" s="71"/>
      <c r="P158" s="72">
        <f t="shared" si="12"/>
        <v>0</v>
      </c>
      <c r="Q158" s="66"/>
    </row>
    <row r="159" spans="1:17" ht="15">
      <c r="A159" s="66"/>
      <c r="B159" s="66"/>
      <c r="C159" s="67"/>
      <c r="D159" s="66"/>
      <c r="E159" s="67"/>
      <c r="F159" s="66"/>
      <c r="G159" s="73">
        <f t="shared" si="11"/>
        <v>4831.74</v>
      </c>
      <c r="H159" s="50">
        <f t="shared" si="11"/>
        <v>396</v>
      </c>
      <c r="I159" s="50"/>
      <c r="J159" s="50"/>
      <c r="K159" s="66"/>
      <c r="L159" s="50" t="str">
        <f t="shared" si="13"/>
        <v xml:space="preserve"> </v>
      </c>
      <c r="M159" s="66"/>
      <c r="N159" s="71"/>
      <c r="O159" s="71"/>
      <c r="P159" s="72">
        <f t="shared" si="12"/>
        <v>0</v>
      </c>
      <c r="Q159" s="66"/>
    </row>
    <row r="160" spans="1:17" ht="15">
      <c r="A160" s="66"/>
      <c r="B160" s="66"/>
      <c r="C160" s="67"/>
      <c r="D160" s="66"/>
      <c r="E160" s="67"/>
      <c r="F160" s="66"/>
      <c r="G160" s="73">
        <f t="shared" si="11"/>
        <v>4831.74</v>
      </c>
      <c r="H160" s="50">
        <f t="shared" si="11"/>
        <v>396</v>
      </c>
      <c r="I160" s="50"/>
      <c r="J160" s="50"/>
      <c r="K160" s="66"/>
      <c r="L160" s="50" t="str">
        <f t="shared" si="13"/>
        <v xml:space="preserve"> </v>
      </c>
      <c r="M160" s="66"/>
      <c r="N160" s="71"/>
      <c r="O160" s="71"/>
      <c r="P160" s="72">
        <f t="shared" si="12"/>
        <v>0</v>
      </c>
      <c r="Q160" s="66"/>
    </row>
    <row r="161" spans="1:17" ht="15">
      <c r="A161" s="66"/>
      <c r="B161" s="66"/>
      <c r="C161" s="67"/>
      <c r="D161" s="66"/>
      <c r="E161" s="67"/>
      <c r="F161" s="66"/>
      <c r="G161" s="73">
        <f t="shared" si="11"/>
        <v>4831.74</v>
      </c>
      <c r="H161" s="50">
        <f t="shared" si="11"/>
        <v>396</v>
      </c>
      <c r="I161" s="50"/>
      <c r="J161" s="50"/>
      <c r="K161" s="66"/>
      <c r="L161" s="50" t="str">
        <f t="shared" si="13"/>
        <v xml:space="preserve"> </v>
      </c>
      <c r="M161" s="66"/>
      <c r="N161" s="71"/>
      <c r="O161" s="71"/>
      <c r="P161" s="72">
        <f t="shared" si="12"/>
        <v>0</v>
      </c>
      <c r="Q161" s="66"/>
    </row>
    <row r="162" spans="1:17" ht="15">
      <c r="A162" s="66"/>
      <c r="B162" s="66"/>
      <c r="C162" s="67"/>
      <c r="D162" s="66"/>
      <c r="E162" s="67"/>
      <c r="F162" s="66"/>
      <c r="G162" s="73">
        <f t="shared" si="11"/>
        <v>4831.74</v>
      </c>
      <c r="H162" s="50">
        <f t="shared" si="11"/>
        <v>396</v>
      </c>
      <c r="I162" s="50"/>
      <c r="J162" s="50"/>
      <c r="K162" s="66"/>
      <c r="L162" s="50" t="str">
        <f t="shared" si="13"/>
        <v xml:space="preserve"> </v>
      </c>
      <c r="M162" s="66"/>
      <c r="N162" s="71"/>
      <c r="O162" s="71"/>
      <c r="P162" s="72">
        <f t="shared" si="12"/>
        <v>0</v>
      </c>
      <c r="Q162" s="66"/>
    </row>
    <row r="163" spans="1:17" ht="15">
      <c r="A163" s="66"/>
      <c r="B163" s="66"/>
      <c r="C163" s="67"/>
      <c r="D163" s="66"/>
      <c r="E163" s="67"/>
      <c r="F163" s="66"/>
      <c r="G163" s="73">
        <f t="shared" si="11"/>
        <v>4831.74</v>
      </c>
      <c r="H163" s="50">
        <f t="shared" si="11"/>
        <v>396</v>
      </c>
      <c r="I163" s="50"/>
      <c r="J163" s="50"/>
      <c r="K163" s="66"/>
      <c r="L163" s="50" t="str">
        <f t="shared" si="13"/>
        <v xml:space="preserve"> </v>
      </c>
      <c r="M163" s="66"/>
      <c r="N163" s="71"/>
      <c r="O163" s="71"/>
      <c r="P163" s="72">
        <f t="shared" si="12"/>
        <v>0</v>
      </c>
      <c r="Q163" s="66"/>
    </row>
    <row r="164" spans="1:17" ht="15">
      <c r="A164" s="66"/>
      <c r="B164" s="66"/>
      <c r="C164" s="67"/>
      <c r="D164" s="66"/>
      <c r="E164" s="67"/>
      <c r="F164" s="66"/>
      <c r="G164" s="73">
        <f t="shared" si="11"/>
        <v>4831.74</v>
      </c>
      <c r="H164" s="50">
        <f t="shared" si="11"/>
        <v>396</v>
      </c>
      <c r="I164" s="50"/>
      <c r="J164" s="50"/>
      <c r="K164" s="66"/>
      <c r="L164" s="50" t="str">
        <f t="shared" si="13"/>
        <v xml:space="preserve"> </v>
      </c>
      <c r="M164" s="66"/>
      <c r="N164" s="71"/>
      <c r="O164" s="71"/>
      <c r="P164" s="72">
        <f t="shared" si="12"/>
        <v>0</v>
      </c>
      <c r="Q164" s="66"/>
    </row>
    <row r="165" spans="1:17" ht="15">
      <c r="A165" s="66"/>
      <c r="B165" s="66"/>
      <c r="C165" s="67"/>
      <c r="D165" s="66"/>
      <c r="E165" s="67"/>
      <c r="F165" s="66"/>
      <c r="G165" s="73">
        <f t="shared" si="11"/>
        <v>4831.74</v>
      </c>
      <c r="H165" s="50">
        <f t="shared" si="11"/>
        <v>396</v>
      </c>
      <c r="I165" s="50"/>
      <c r="J165" s="50"/>
      <c r="K165" s="66"/>
      <c r="L165" s="50" t="str">
        <f t="shared" si="13"/>
        <v xml:space="preserve"> </v>
      </c>
      <c r="M165" s="66"/>
      <c r="N165" s="71"/>
      <c r="O165" s="71"/>
      <c r="P165" s="72">
        <f t="shared" si="12"/>
        <v>0</v>
      </c>
      <c r="Q165" s="66"/>
    </row>
    <row r="166" spans="1:17" ht="15">
      <c r="A166" s="66"/>
      <c r="B166" s="66"/>
      <c r="C166" s="67"/>
      <c r="D166" s="66"/>
      <c r="E166" s="67"/>
      <c r="F166" s="66"/>
      <c r="G166" s="73">
        <f t="shared" si="11"/>
        <v>4831.74</v>
      </c>
      <c r="H166" s="50">
        <f t="shared" si="11"/>
        <v>396</v>
      </c>
      <c r="I166" s="50"/>
      <c r="J166" s="50"/>
      <c r="K166" s="66"/>
      <c r="L166" s="50" t="str">
        <f t="shared" si="13"/>
        <v xml:space="preserve"> </v>
      </c>
      <c r="M166" s="66"/>
      <c r="N166" s="71"/>
      <c r="O166" s="71"/>
      <c r="P166" s="72">
        <f t="shared" si="12"/>
        <v>0</v>
      </c>
      <c r="Q166" s="66"/>
    </row>
    <row r="167" spans="1:17" ht="15">
      <c r="A167" s="66"/>
      <c r="B167" s="66"/>
      <c r="C167" s="67"/>
      <c r="D167" s="66"/>
      <c r="E167" s="67"/>
      <c r="F167" s="66"/>
      <c r="G167" s="73">
        <f t="shared" si="11"/>
        <v>4831.74</v>
      </c>
      <c r="H167" s="50">
        <f t="shared" si="11"/>
        <v>396</v>
      </c>
      <c r="I167" s="50"/>
      <c r="J167" s="50"/>
      <c r="K167" s="66"/>
      <c r="L167" s="50" t="str">
        <f t="shared" si="13"/>
        <v xml:space="preserve"> </v>
      </c>
      <c r="M167" s="66"/>
      <c r="N167" s="71"/>
      <c r="O167" s="71"/>
      <c r="P167" s="72">
        <f t="shared" si="12"/>
        <v>0</v>
      </c>
      <c r="Q167" s="66"/>
    </row>
    <row r="168" spans="1:17" ht="15">
      <c r="A168" s="66"/>
      <c r="B168" s="66"/>
      <c r="C168" s="67"/>
      <c r="D168" s="66"/>
      <c r="E168" s="67"/>
      <c r="F168" s="66"/>
      <c r="G168" s="73">
        <f t="shared" si="11"/>
        <v>4831.74</v>
      </c>
      <c r="H168" s="50">
        <f t="shared" si="11"/>
        <v>396</v>
      </c>
      <c r="I168" s="50"/>
      <c r="J168" s="50"/>
      <c r="K168" s="66"/>
      <c r="L168" s="50" t="str">
        <f t="shared" si="13"/>
        <v xml:space="preserve"> </v>
      </c>
      <c r="M168" s="66"/>
      <c r="N168" s="71"/>
      <c r="O168" s="71"/>
      <c r="P168" s="72">
        <f t="shared" si="12"/>
        <v>0</v>
      </c>
      <c r="Q168" s="66"/>
    </row>
    <row r="169" spans="1:17" ht="15">
      <c r="A169" s="66"/>
      <c r="B169" s="66"/>
      <c r="C169" s="67"/>
      <c r="D169" s="66"/>
      <c r="E169" s="67"/>
      <c r="F169" s="66"/>
      <c r="G169" s="73">
        <f t="shared" si="11"/>
        <v>4831.74</v>
      </c>
      <c r="H169" s="50">
        <f t="shared" si="11"/>
        <v>396</v>
      </c>
      <c r="I169" s="50"/>
      <c r="J169" s="50"/>
      <c r="K169" s="66"/>
      <c r="L169" s="50" t="str">
        <f t="shared" si="13"/>
        <v xml:space="preserve"> </v>
      </c>
      <c r="M169" s="66"/>
      <c r="N169" s="71"/>
      <c r="O169" s="71"/>
      <c r="P169" s="72">
        <f t="shared" si="12"/>
        <v>0</v>
      </c>
      <c r="Q169" s="66"/>
    </row>
    <row r="170" spans="1:17" ht="15">
      <c r="A170" s="66"/>
      <c r="B170" s="66"/>
      <c r="C170" s="67"/>
      <c r="D170" s="66"/>
      <c r="E170" s="67"/>
      <c r="F170" s="66"/>
      <c r="G170" s="73">
        <f t="shared" si="11"/>
        <v>4831.74</v>
      </c>
      <c r="H170" s="50">
        <f t="shared" si="11"/>
        <v>396</v>
      </c>
      <c r="I170" s="50"/>
      <c r="J170" s="50"/>
      <c r="K170" s="66"/>
      <c r="L170" s="50" t="str">
        <f t="shared" si="13"/>
        <v xml:space="preserve"> </v>
      </c>
      <c r="M170" s="66"/>
      <c r="N170" s="71"/>
      <c r="O170" s="71"/>
      <c r="P170" s="72">
        <f t="shared" si="12"/>
        <v>0</v>
      </c>
      <c r="Q170" s="66"/>
    </row>
    <row r="171" spans="1:17" ht="15">
      <c r="A171" s="66"/>
      <c r="B171" s="66"/>
      <c r="C171" s="67"/>
      <c r="D171" s="66"/>
      <c r="E171" s="67"/>
      <c r="F171" s="66"/>
      <c r="G171" s="73">
        <f t="shared" si="11"/>
        <v>4831.74</v>
      </c>
      <c r="H171" s="50">
        <f t="shared" si="11"/>
        <v>396</v>
      </c>
      <c r="I171" s="50"/>
      <c r="J171" s="50"/>
      <c r="K171" s="66"/>
      <c r="L171" s="50" t="str">
        <f t="shared" si="13"/>
        <v xml:space="preserve"> </v>
      </c>
      <c r="M171" s="66"/>
      <c r="N171" s="71"/>
      <c r="O171" s="71"/>
      <c r="P171" s="72">
        <f t="shared" si="12"/>
        <v>0</v>
      </c>
      <c r="Q171" s="66"/>
    </row>
    <row r="172" spans="1:17" ht="15">
      <c r="A172" s="66"/>
      <c r="B172" s="66"/>
      <c r="C172" s="67"/>
      <c r="D172" s="66"/>
      <c r="E172" s="67"/>
      <c r="F172" s="66"/>
      <c r="G172" s="73">
        <f t="shared" si="11"/>
        <v>4831.74</v>
      </c>
      <c r="H172" s="50">
        <f t="shared" si="11"/>
        <v>396</v>
      </c>
      <c r="I172" s="50"/>
      <c r="J172" s="50"/>
      <c r="K172" s="66"/>
      <c r="L172" s="50" t="str">
        <f t="shared" si="13"/>
        <v xml:space="preserve"> </v>
      </c>
      <c r="M172" s="66"/>
      <c r="N172" s="71"/>
      <c r="O172" s="71"/>
      <c r="P172" s="72">
        <f t="shared" si="12"/>
        <v>0</v>
      </c>
      <c r="Q172" s="66"/>
    </row>
    <row r="173" spans="1:17" ht="15">
      <c r="A173" s="66"/>
      <c r="B173" s="66"/>
      <c r="C173" s="67"/>
      <c r="D173" s="66"/>
      <c r="E173" s="67"/>
      <c r="F173" s="66"/>
      <c r="G173" s="73">
        <f t="shared" si="11"/>
        <v>4831.74</v>
      </c>
      <c r="H173" s="50">
        <f t="shared" si="11"/>
        <v>396</v>
      </c>
      <c r="I173" s="50"/>
      <c r="J173" s="50"/>
      <c r="K173" s="66"/>
      <c r="L173" s="50" t="str">
        <f t="shared" si="13"/>
        <v xml:space="preserve"> </v>
      </c>
      <c r="M173" s="66"/>
      <c r="N173" s="71"/>
      <c r="O173" s="71"/>
      <c r="P173" s="72">
        <f t="shared" si="12"/>
        <v>0</v>
      </c>
      <c r="Q173" s="66"/>
    </row>
    <row r="174" spans="1:17" ht="15">
      <c r="A174" s="66"/>
      <c r="B174" s="66"/>
      <c r="C174" s="67"/>
      <c r="D174" s="66"/>
      <c r="E174" s="67"/>
      <c r="F174" s="66"/>
      <c r="G174" s="73">
        <f t="shared" si="11"/>
        <v>4831.74</v>
      </c>
      <c r="H174" s="50">
        <f t="shared" si="11"/>
        <v>396</v>
      </c>
      <c r="I174" s="50"/>
      <c r="J174" s="50"/>
      <c r="K174" s="66"/>
      <c r="L174" s="50" t="str">
        <f t="shared" si="13"/>
        <v xml:space="preserve"> </v>
      </c>
      <c r="M174" s="66"/>
      <c r="N174" s="71"/>
      <c r="O174" s="71"/>
      <c r="P174" s="72">
        <f t="shared" si="12"/>
        <v>0</v>
      </c>
      <c r="Q174" s="66"/>
    </row>
    <row r="175" spans="1:17" ht="15">
      <c r="A175" s="66"/>
      <c r="B175" s="66"/>
      <c r="C175" s="67"/>
      <c r="D175" s="66"/>
      <c r="E175" s="67"/>
      <c r="F175" s="66"/>
      <c r="G175" s="73">
        <f t="shared" si="11"/>
        <v>4831.74</v>
      </c>
      <c r="H175" s="50">
        <f t="shared" si="11"/>
        <v>396</v>
      </c>
      <c r="I175" s="50"/>
      <c r="J175" s="50"/>
      <c r="K175" s="66"/>
      <c r="L175" s="50" t="str">
        <f t="shared" si="13"/>
        <v xml:space="preserve"> </v>
      </c>
      <c r="M175" s="66"/>
      <c r="N175" s="71"/>
      <c r="O175" s="71"/>
      <c r="P175" s="72">
        <f t="shared" si="12"/>
        <v>0</v>
      </c>
      <c r="Q175" s="66"/>
    </row>
    <row r="176" spans="1:17" ht="15">
      <c r="A176" s="66"/>
      <c r="B176" s="66"/>
      <c r="C176" s="67"/>
      <c r="D176" s="66"/>
      <c r="E176" s="67"/>
      <c r="F176" s="66"/>
      <c r="G176" s="73">
        <f t="shared" si="11"/>
        <v>4831.74</v>
      </c>
      <c r="H176" s="50">
        <f t="shared" si="11"/>
        <v>396</v>
      </c>
      <c r="I176" s="50"/>
      <c r="J176" s="50"/>
      <c r="K176" s="66"/>
      <c r="L176" s="50" t="str">
        <f t="shared" si="13"/>
        <v xml:space="preserve"> </v>
      </c>
      <c r="M176" s="66"/>
      <c r="N176" s="71"/>
      <c r="O176" s="71"/>
      <c r="P176" s="72">
        <f t="shared" si="12"/>
        <v>0</v>
      </c>
      <c r="Q176" s="66"/>
    </row>
    <row r="177" spans="1:17" ht="15">
      <c r="A177" s="66"/>
      <c r="B177" s="66"/>
      <c r="C177" s="67"/>
      <c r="D177" s="66"/>
      <c r="E177" s="67"/>
      <c r="F177" s="66"/>
      <c r="G177" s="73">
        <f t="shared" si="11"/>
        <v>4831.74</v>
      </c>
      <c r="H177" s="50">
        <f t="shared" si="11"/>
        <v>396</v>
      </c>
      <c r="I177" s="50"/>
      <c r="J177" s="50"/>
      <c r="K177" s="66"/>
      <c r="L177" s="50" t="str">
        <f t="shared" si="13"/>
        <v xml:space="preserve"> </v>
      </c>
      <c r="M177" s="66"/>
      <c r="N177" s="71"/>
      <c r="O177" s="71"/>
      <c r="P177" s="72">
        <f t="shared" si="12"/>
        <v>0</v>
      </c>
      <c r="Q177" s="66"/>
    </row>
    <row r="178" spans="1:17" ht="15">
      <c r="A178" s="66"/>
      <c r="B178" s="66"/>
      <c r="C178" s="67"/>
      <c r="D178" s="66"/>
      <c r="E178" s="67"/>
      <c r="F178" s="66"/>
      <c r="G178" s="73">
        <f t="shared" si="11"/>
        <v>4831.74</v>
      </c>
      <c r="H178" s="50">
        <f t="shared" si="11"/>
        <v>396</v>
      </c>
      <c r="I178" s="50"/>
      <c r="J178" s="50"/>
      <c r="K178" s="66"/>
      <c r="L178" s="50" t="str">
        <f t="shared" si="13"/>
        <v xml:space="preserve"> </v>
      </c>
      <c r="M178" s="66"/>
      <c r="N178" s="71"/>
      <c r="O178" s="71"/>
      <c r="P178" s="72">
        <f t="shared" si="12"/>
        <v>0</v>
      </c>
      <c r="Q178" s="66"/>
    </row>
    <row r="179" spans="1:17" ht="15">
      <c r="A179" s="66"/>
      <c r="B179" s="66"/>
      <c r="C179" s="67"/>
      <c r="D179" s="66"/>
      <c r="E179" s="67"/>
      <c r="F179" s="66"/>
      <c r="G179" s="73">
        <f t="shared" si="11"/>
        <v>4831.74</v>
      </c>
      <c r="H179" s="50">
        <f t="shared" si="11"/>
        <v>396</v>
      </c>
      <c r="I179" s="50"/>
      <c r="J179" s="50"/>
      <c r="K179" s="66"/>
      <c r="L179" s="50" t="str">
        <f t="shared" si="13"/>
        <v xml:space="preserve"> </v>
      </c>
      <c r="M179" s="66"/>
      <c r="N179" s="71"/>
      <c r="O179" s="71"/>
      <c r="P179" s="72">
        <f t="shared" si="12"/>
        <v>0</v>
      </c>
      <c r="Q179" s="66"/>
    </row>
    <row r="180" spans="1:17" ht="15">
      <c r="A180" s="66"/>
      <c r="B180" s="66"/>
      <c r="C180" s="67"/>
      <c r="D180" s="66"/>
      <c r="E180" s="67"/>
      <c r="F180" s="66"/>
      <c r="G180" s="73">
        <f t="shared" si="11"/>
        <v>4831.74</v>
      </c>
      <c r="H180" s="50">
        <f t="shared" si="11"/>
        <v>396</v>
      </c>
      <c r="I180" s="50"/>
      <c r="J180" s="50"/>
      <c r="K180" s="66"/>
      <c r="L180" s="50" t="str">
        <f t="shared" si="13"/>
        <v xml:space="preserve"> </v>
      </c>
      <c r="M180" s="66"/>
      <c r="N180" s="71"/>
      <c r="O180" s="71"/>
      <c r="P180" s="72">
        <f t="shared" si="12"/>
        <v>0</v>
      </c>
      <c r="Q180" s="66"/>
    </row>
    <row r="181" spans="1:17" ht="15">
      <c r="A181" s="66"/>
      <c r="B181" s="66"/>
      <c r="C181" s="67"/>
      <c r="D181" s="66"/>
      <c r="E181" s="67"/>
      <c r="F181" s="66"/>
      <c r="G181" s="73">
        <f t="shared" si="11"/>
        <v>4831.74</v>
      </c>
      <c r="H181" s="50">
        <f t="shared" si="11"/>
        <v>396</v>
      </c>
      <c r="I181" s="50"/>
      <c r="J181" s="50"/>
      <c r="K181" s="66"/>
      <c r="L181" s="50" t="str">
        <f t="shared" si="13"/>
        <v xml:space="preserve"> </v>
      </c>
      <c r="M181" s="66"/>
      <c r="N181" s="71"/>
      <c r="O181" s="71"/>
      <c r="P181" s="72">
        <f t="shared" si="12"/>
        <v>0</v>
      </c>
      <c r="Q181" s="66"/>
    </row>
    <row r="182" spans="1:17" ht="15">
      <c r="A182" s="66"/>
      <c r="B182" s="66"/>
      <c r="C182" s="67"/>
      <c r="D182" s="66"/>
      <c r="E182" s="67"/>
      <c r="F182" s="66"/>
      <c r="G182" s="73">
        <f t="shared" si="11"/>
        <v>4831.74</v>
      </c>
      <c r="H182" s="50">
        <f t="shared" si="11"/>
        <v>396</v>
      </c>
      <c r="I182" s="50"/>
      <c r="J182" s="50"/>
      <c r="K182" s="66"/>
      <c r="L182" s="50" t="str">
        <f t="shared" si="13"/>
        <v xml:space="preserve"> </v>
      </c>
      <c r="M182" s="66"/>
      <c r="N182" s="71"/>
      <c r="O182" s="71"/>
      <c r="P182" s="72">
        <f t="shared" si="12"/>
        <v>0</v>
      </c>
      <c r="Q182" s="66"/>
    </row>
    <row r="183" spans="1:17" ht="15">
      <c r="A183" s="66"/>
      <c r="B183" s="66"/>
      <c r="C183" s="67"/>
      <c r="D183" s="66"/>
      <c r="E183" s="67"/>
      <c r="F183" s="66"/>
      <c r="G183" s="73">
        <f t="shared" ref="G183:H208" si="14">G182-E183+C183</f>
        <v>4831.74</v>
      </c>
      <c r="H183" s="50">
        <f t="shared" si="14"/>
        <v>396</v>
      </c>
      <c r="I183" s="50"/>
      <c r="J183" s="50"/>
      <c r="K183" s="66"/>
      <c r="L183" s="50" t="str">
        <f t="shared" si="13"/>
        <v xml:space="preserve"> </v>
      </c>
      <c r="M183" s="66"/>
      <c r="N183" s="71"/>
      <c r="O183" s="71"/>
      <c r="P183" s="72">
        <f t="shared" si="12"/>
        <v>0</v>
      </c>
      <c r="Q183" s="66"/>
    </row>
    <row r="184" spans="1:17" ht="15">
      <c r="A184" s="66"/>
      <c r="B184" s="66"/>
      <c r="C184" s="67"/>
      <c r="D184" s="66"/>
      <c r="E184" s="67"/>
      <c r="F184" s="66"/>
      <c r="G184" s="73">
        <f t="shared" si="14"/>
        <v>4831.74</v>
      </c>
      <c r="H184" s="50">
        <f t="shared" si="14"/>
        <v>396</v>
      </c>
      <c r="I184" s="50"/>
      <c r="J184" s="50"/>
      <c r="K184" s="66"/>
      <c r="L184" s="50" t="str">
        <f t="shared" si="13"/>
        <v xml:space="preserve"> </v>
      </c>
      <c r="M184" s="66"/>
      <c r="N184" s="71"/>
      <c r="O184" s="71"/>
      <c r="P184" s="72">
        <f t="shared" si="12"/>
        <v>0</v>
      </c>
      <c r="Q184" s="66"/>
    </row>
    <row r="185" spans="1:17" ht="15">
      <c r="A185" s="66"/>
      <c r="B185" s="66"/>
      <c r="C185" s="67"/>
      <c r="D185" s="66"/>
      <c r="E185" s="67"/>
      <c r="F185" s="66"/>
      <c r="G185" s="73">
        <f t="shared" si="14"/>
        <v>4831.74</v>
      </c>
      <c r="H185" s="50">
        <f t="shared" si="14"/>
        <v>396</v>
      </c>
      <c r="I185" s="50"/>
      <c r="J185" s="50"/>
      <c r="K185" s="66"/>
      <c r="L185" s="50" t="str">
        <f t="shared" si="13"/>
        <v xml:space="preserve"> </v>
      </c>
      <c r="M185" s="66"/>
      <c r="N185" s="71"/>
      <c r="O185" s="71"/>
      <c r="P185" s="72">
        <f t="shared" si="12"/>
        <v>0</v>
      </c>
      <c r="Q185" s="66"/>
    </row>
    <row r="186" spans="1:17" ht="15">
      <c r="A186" s="66"/>
      <c r="B186" s="66"/>
      <c r="C186" s="67"/>
      <c r="D186" s="66"/>
      <c r="E186" s="67"/>
      <c r="F186" s="66"/>
      <c r="G186" s="73">
        <f t="shared" si="14"/>
        <v>4831.74</v>
      </c>
      <c r="H186" s="50">
        <f t="shared" si="14"/>
        <v>396</v>
      </c>
      <c r="I186" s="50"/>
      <c r="J186" s="50"/>
      <c r="K186" s="66"/>
      <c r="L186" s="50" t="str">
        <f t="shared" si="13"/>
        <v xml:space="preserve"> </v>
      </c>
      <c r="M186" s="66"/>
      <c r="N186" s="71"/>
      <c r="O186" s="71"/>
      <c r="P186" s="72">
        <f t="shared" si="12"/>
        <v>0</v>
      </c>
      <c r="Q186" s="66"/>
    </row>
    <row r="187" spans="1:17" ht="15">
      <c r="A187" s="66"/>
      <c r="B187" s="66"/>
      <c r="C187" s="67"/>
      <c r="D187" s="66"/>
      <c r="E187" s="67"/>
      <c r="F187" s="66"/>
      <c r="G187" s="73">
        <f t="shared" si="14"/>
        <v>4831.74</v>
      </c>
      <c r="H187" s="50">
        <f t="shared" si="14"/>
        <v>396</v>
      </c>
      <c r="I187" s="50"/>
      <c r="J187" s="50"/>
      <c r="K187" s="66"/>
      <c r="L187" s="50" t="str">
        <f t="shared" si="13"/>
        <v xml:space="preserve"> </v>
      </c>
      <c r="M187" s="66"/>
      <c r="N187" s="71"/>
      <c r="O187" s="71"/>
      <c r="P187" s="72">
        <f t="shared" si="12"/>
        <v>0</v>
      </c>
      <c r="Q187" s="66"/>
    </row>
    <row r="188" spans="1:17" ht="15">
      <c r="A188" s="66"/>
      <c r="B188" s="66"/>
      <c r="C188" s="67"/>
      <c r="D188" s="66"/>
      <c r="E188" s="67"/>
      <c r="F188" s="66"/>
      <c r="G188" s="73">
        <f t="shared" si="14"/>
        <v>4831.74</v>
      </c>
      <c r="H188" s="50">
        <f t="shared" si="14"/>
        <v>396</v>
      </c>
      <c r="I188" s="50"/>
      <c r="J188" s="50"/>
      <c r="K188" s="66"/>
      <c r="L188" s="50" t="str">
        <f t="shared" si="13"/>
        <v xml:space="preserve"> </v>
      </c>
      <c r="M188" s="66"/>
      <c r="N188" s="71"/>
      <c r="O188" s="71"/>
      <c r="P188" s="72">
        <f t="shared" si="12"/>
        <v>0</v>
      </c>
      <c r="Q188" s="66"/>
    </row>
    <row r="189" spans="1:17" ht="15">
      <c r="A189" s="66"/>
      <c r="B189" s="66"/>
      <c r="C189" s="67"/>
      <c r="D189" s="66"/>
      <c r="E189" s="67"/>
      <c r="F189" s="66"/>
      <c r="G189" s="73">
        <f t="shared" si="14"/>
        <v>4831.74</v>
      </c>
      <c r="H189" s="50">
        <f t="shared" si="14"/>
        <v>396</v>
      </c>
      <c r="I189" s="50"/>
      <c r="J189" s="50"/>
      <c r="K189" s="66"/>
      <c r="L189" s="50" t="str">
        <f t="shared" si="13"/>
        <v xml:space="preserve"> </v>
      </c>
      <c r="M189" s="66"/>
      <c r="N189" s="71"/>
      <c r="O189" s="71"/>
      <c r="P189" s="72">
        <f t="shared" si="12"/>
        <v>0</v>
      </c>
      <c r="Q189" s="66"/>
    </row>
    <row r="190" spans="1:17" ht="15">
      <c r="A190" s="66"/>
      <c r="B190" s="66"/>
      <c r="C190" s="67"/>
      <c r="D190" s="66"/>
      <c r="E190" s="67"/>
      <c r="F190" s="66"/>
      <c r="G190" s="73">
        <f t="shared" si="14"/>
        <v>4831.74</v>
      </c>
      <c r="H190" s="50">
        <f t="shared" si="14"/>
        <v>396</v>
      </c>
      <c r="I190" s="50"/>
      <c r="J190" s="50"/>
      <c r="K190" s="66"/>
      <c r="L190" s="50" t="str">
        <f t="shared" si="13"/>
        <v xml:space="preserve"> </v>
      </c>
      <c r="M190" s="66"/>
      <c r="N190" s="71"/>
      <c r="O190" s="71"/>
      <c r="P190" s="72">
        <f t="shared" si="12"/>
        <v>0</v>
      </c>
      <c r="Q190" s="66"/>
    </row>
    <row r="191" spans="1:17" ht="15">
      <c r="A191" s="66"/>
      <c r="B191" s="66"/>
      <c r="C191" s="67"/>
      <c r="D191" s="66"/>
      <c r="E191" s="67"/>
      <c r="F191" s="66"/>
      <c r="G191" s="73">
        <f t="shared" si="14"/>
        <v>4831.74</v>
      </c>
      <c r="H191" s="50">
        <f t="shared" si="14"/>
        <v>396</v>
      </c>
      <c r="I191" s="50"/>
      <c r="J191" s="50"/>
      <c r="K191" s="66"/>
      <c r="L191" s="50" t="str">
        <f t="shared" si="13"/>
        <v xml:space="preserve"> </v>
      </c>
      <c r="M191" s="66"/>
      <c r="N191" s="71"/>
      <c r="O191" s="71"/>
      <c r="P191" s="72">
        <f t="shared" si="12"/>
        <v>0</v>
      </c>
      <c r="Q191" s="66"/>
    </row>
    <row r="192" spans="1:17" ht="15">
      <c r="A192" s="66"/>
      <c r="B192" s="66"/>
      <c r="C192" s="67"/>
      <c r="D192" s="66"/>
      <c r="E192" s="67"/>
      <c r="F192" s="66"/>
      <c r="G192" s="73">
        <f t="shared" si="14"/>
        <v>4831.74</v>
      </c>
      <c r="H192" s="50">
        <f t="shared" si="14"/>
        <v>396</v>
      </c>
      <c r="I192" s="50"/>
      <c r="J192" s="50"/>
      <c r="K192" s="66"/>
      <c r="L192" s="50" t="str">
        <f t="shared" si="13"/>
        <v xml:space="preserve"> </v>
      </c>
      <c r="M192" s="66"/>
      <c r="N192" s="71"/>
      <c r="O192" s="71"/>
      <c r="P192" s="72">
        <f t="shared" si="12"/>
        <v>0</v>
      </c>
      <c r="Q192" s="66"/>
    </row>
    <row r="193" spans="1:17" ht="15">
      <c r="A193" s="66"/>
      <c r="B193" s="66"/>
      <c r="C193" s="67"/>
      <c r="D193" s="66"/>
      <c r="E193" s="67"/>
      <c r="F193" s="66"/>
      <c r="G193" s="73">
        <f t="shared" si="14"/>
        <v>4831.74</v>
      </c>
      <c r="H193" s="50">
        <f t="shared" si="14"/>
        <v>396</v>
      </c>
      <c r="I193" s="50"/>
      <c r="J193" s="50"/>
      <c r="K193" s="66"/>
      <c r="L193" s="50" t="str">
        <f t="shared" si="13"/>
        <v xml:space="preserve"> </v>
      </c>
      <c r="M193" s="66"/>
      <c r="N193" s="71"/>
      <c r="O193" s="71"/>
      <c r="P193" s="72">
        <f t="shared" si="12"/>
        <v>0</v>
      </c>
      <c r="Q193" s="66"/>
    </row>
    <row r="194" spans="1:17" ht="15">
      <c r="A194" s="66"/>
      <c r="B194" s="66"/>
      <c r="C194" s="67"/>
      <c r="D194" s="66"/>
      <c r="E194" s="67"/>
      <c r="F194" s="66"/>
      <c r="G194" s="73">
        <f t="shared" si="14"/>
        <v>4831.74</v>
      </c>
      <c r="H194" s="50">
        <f t="shared" si="14"/>
        <v>396</v>
      </c>
      <c r="I194" s="50"/>
      <c r="J194" s="50"/>
      <c r="K194" s="66"/>
      <c r="L194" s="50" t="str">
        <f t="shared" si="13"/>
        <v xml:space="preserve"> </v>
      </c>
      <c r="M194" s="66"/>
      <c r="N194" s="71"/>
      <c r="O194" s="71"/>
      <c r="P194" s="72">
        <f t="shared" si="12"/>
        <v>0</v>
      </c>
      <c r="Q194" s="66"/>
    </row>
    <row r="195" spans="1:17" ht="15">
      <c r="A195" s="66"/>
      <c r="B195" s="66"/>
      <c r="C195" s="67"/>
      <c r="D195" s="66"/>
      <c r="E195" s="67"/>
      <c r="F195" s="66"/>
      <c r="G195" s="73">
        <f t="shared" si="14"/>
        <v>4831.74</v>
      </c>
      <c r="H195" s="50">
        <f t="shared" si="14"/>
        <v>396</v>
      </c>
      <c r="I195" s="50"/>
      <c r="J195" s="50"/>
      <c r="K195" s="66"/>
      <c r="L195" s="50" t="str">
        <f t="shared" si="13"/>
        <v xml:space="preserve"> </v>
      </c>
      <c r="M195" s="66"/>
      <c r="N195" s="71"/>
      <c r="O195" s="71"/>
      <c r="P195" s="72">
        <f t="shared" si="12"/>
        <v>0</v>
      </c>
      <c r="Q195" s="66"/>
    </row>
    <row r="196" spans="1:17" ht="15">
      <c r="A196" s="66"/>
      <c r="B196" s="66"/>
      <c r="C196" s="67"/>
      <c r="D196" s="66"/>
      <c r="E196" s="67"/>
      <c r="F196" s="66"/>
      <c r="G196" s="73">
        <f t="shared" si="14"/>
        <v>4831.74</v>
      </c>
      <c r="H196" s="50">
        <f t="shared" si="14"/>
        <v>396</v>
      </c>
      <c r="I196" s="50"/>
      <c r="J196" s="50"/>
      <c r="K196" s="66"/>
      <c r="L196" s="50" t="str">
        <f t="shared" si="13"/>
        <v xml:space="preserve"> </v>
      </c>
      <c r="M196" s="66"/>
      <c r="N196" s="71"/>
      <c r="O196" s="71"/>
      <c r="P196" s="72">
        <f t="shared" si="12"/>
        <v>0</v>
      </c>
      <c r="Q196" s="66"/>
    </row>
    <row r="197" spans="1:17" ht="15">
      <c r="A197" s="66"/>
      <c r="B197" s="66"/>
      <c r="C197" s="67"/>
      <c r="D197" s="66"/>
      <c r="E197" s="67"/>
      <c r="F197" s="66"/>
      <c r="G197" s="73">
        <f t="shared" si="14"/>
        <v>4831.74</v>
      </c>
      <c r="H197" s="50">
        <f t="shared" si="14"/>
        <v>396</v>
      </c>
      <c r="I197" s="50"/>
      <c r="J197" s="50"/>
      <c r="K197" s="66"/>
      <c r="L197" s="50" t="str">
        <f t="shared" si="13"/>
        <v xml:space="preserve"> </v>
      </c>
      <c r="M197" s="66"/>
      <c r="N197" s="71"/>
      <c r="O197" s="71"/>
      <c r="P197" s="72">
        <f t="shared" si="12"/>
        <v>0</v>
      </c>
      <c r="Q197" s="66"/>
    </row>
    <row r="198" spans="1:17" ht="15">
      <c r="A198" s="66"/>
      <c r="B198" s="66"/>
      <c r="C198" s="67"/>
      <c r="D198" s="66"/>
      <c r="E198" s="67"/>
      <c r="F198" s="66"/>
      <c r="G198" s="73">
        <f t="shared" si="14"/>
        <v>4831.74</v>
      </c>
      <c r="H198" s="50">
        <f t="shared" si="14"/>
        <v>396</v>
      </c>
      <c r="I198" s="50"/>
      <c r="J198" s="50"/>
      <c r="K198" s="66"/>
      <c r="L198" s="50" t="str">
        <f t="shared" si="13"/>
        <v xml:space="preserve"> </v>
      </c>
      <c r="M198" s="66"/>
      <c r="N198" s="71"/>
      <c r="O198" s="71"/>
      <c r="P198" s="72">
        <f t="shared" si="12"/>
        <v>0</v>
      </c>
      <c r="Q198" s="66"/>
    </row>
    <row r="199" spans="1:17" ht="15">
      <c r="A199" s="66"/>
      <c r="B199" s="66"/>
      <c r="C199" s="67"/>
      <c r="D199" s="66"/>
      <c r="E199" s="67"/>
      <c r="F199" s="66"/>
      <c r="G199" s="73">
        <f t="shared" si="14"/>
        <v>4831.74</v>
      </c>
      <c r="H199" s="50">
        <f t="shared" si="14"/>
        <v>396</v>
      </c>
      <c r="I199" s="50"/>
      <c r="J199" s="50"/>
      <c r="K199" s="66"/>
      <c r="L199" s="50" t="str">
        <f t="shared" si="13"/>
        <v xml:space="preserve"> </v>
      </c>
      <c r="M199" s="66"/>
      <c r="N199" s="71"/>
      <c r="O199" s="71"/>
      <c r="P199" s="72">
        <f t="shared" si="12"/>
        <v>0</v>
      </c>
      <c r="Q199" s="66"/>
    </row>
    <row r="200" spans="1:17" ht="15">
      <c r="A200" s="66"/>
      <c r="B200" s="66"/>
      <c r="C200" s="67"/>
      <c r="D200" s="66"/>
      <c r="E200" s="67"/>
      <c r="F200" s="66"/>
      <c r="G200" s="73">
        <f t="shared" si="14"/>
        <v>4831.74</v>
      </c>
      <c r="H200" s="50">
        <f t="shared" si="14"/>
        <v>396</v>
      </c>
      <c r="I200" s="50"/>
      <c r="J200" s="50"/>
      <c r="K200" s="66"/>
      <c r="L200" s="50" t="str">
        <f t="shared" si="13"/>
        <v xml:space="preserve"> </v>
      </c>
      <c r="M200" s="66"/>
      <c r="N200" s="71"/>
      <c r="O200" s="71"/>
      <c r="P200" s="72">
        <f t="shared" si="12"/>
        <v>0</v>
      </c>
      <c r="Q200" s="66"/>
    </row>
    <row r="201" spans="1:17" ht="15">
      <c r="A201" s="66"/>
      <c r="B201" s="66"/>
      <c r="C201" s="67"/>
      <c r="D201" s="66"/>
      <c r="E201" s="67"/>
      <c r="F201" s="66"/>
      <c r="G201" s="73">
        <f t="shared" si="14"/>
        <v>4831.74</v>
      </c>
      <c r="H201" s="50">
        <f t="shared" si="14"/>
        <v>396</v>
      </c>
      <c r="I201" s="50"/>
      <c r="J201" s="50"/>
      <c r="K201" s="66"/>
      <c r="L201" s="50" t="str">
        <f t="shared" si="13"/>
        <v xml:space="preserve"> </v>
      </c>
      <c r="M201" s="66"/>
      <c r="N201" s="71"/>
      <c r="O201" s="71"/>
      <c r="P201" s="72">
        <f t="shared" si="12"/>
        <v>0</v>
      </c>
      <c r="Q201" s="66"/>
    </row>
    <row r="202" spans="1:17" ht="15">
      <c r="A202" s="66"/>
      <c r="B202" s="66"/>
      <c r="C202" s="67"/>
      <c r="D202" s="66"/>
      <c r="E202" s="67"/>
      <c r="F202" s="66"/>
      <c r="G202" s="73">
        <f t="shared" si="14"/>
        <v>4831.74</v>
      </c>
      <c r="H202" s="50">
        <f t="shared" si="14"/>
        <v>396</v>
      </c>
      <c r="I202" s="50"/>
      <c r="J202" s="50"/>
      <c r="K202" s="66"/>
      <c r="L202" s="50" t="str">
        <f t="shared" si="13"/>
        <v xml:space="preserve"> </v>
      </c>
      <c r="M202" s="66"/>
      <c r="N202" s="71"/>
      <c r="O202" s="71"/>
      <c r="P202" s="72">
        <f t="shared" ref="P202:P208" si="15">O202*G202</f>
        <v>0</v>
      </c>
      <c r="Q202" s="66"/>
    </row>
    <row r="203" spans="1:17" ht="15">
      <c r="A203" s="66"/>
      <c r="B203" s="66"/>
      <c r="C203" s="67"/>
      <c r="D203" s="66"/>
      <c r="E203" s="67"/>
      <c r="F203" s="66"/>
      <c r="G203" s="73">
        <f t="shared" si="14"/>
        <v>4831.74</v>
      </c>
      <c r="H203" s="50">
        <f t="shared" si="14"/>
        <v>396</v>
      </c>
      <c r="I203" s="50"/>
      <c r="J203" s="50"/>
      <c r="K203" s="66"/>
      <c r="L203" s="50" t="str">
        <f t="shared" si="13"/>
        <v xml:space="preserve"> </v>
      </c>
      <c r="M203" s="66"/>
      <c r="N203" s="71"/>
      <c r="O203" s="71"/>
      <c r="P203" s="72">
        <f t="shared" si="15"/>
        <v>0</v>
      </c>
      <c r="Q203" s="66"/>
    </row>
    <row r="204" spans="1:17" ht="15">
      <c r="A204" s="66"/>
      <c r="B204" s="66"/>
      <c r="C204" s="67"/>
      <c r="D204" s="66"/>
      <c r="E204" s="67"/>
      <c r="F204" s="66"/>
      <c r="G204" s="73">
        <f t="shared" si="14"/>
        <v>4831.74</v>
      </c>
      <c r="H204" s="50">
        <f t="shared" si="14"/>
        <v>396</v>
      </c>
      <c r="I204" s="50"/>
      <c r="J204" s="50"/>
      <c r="K204" s="66"/>
      <c r="L204" s="50" t="str">
        <f>IF(D204&gt;0,D204," ")</f>
        <v xml:space="preserve"> </v>
      </c>
      <c r="M204" s="66"/>
      <c r="N204" s="71"/>
      <c r="O204" s="71"/>
      <c r="P204" s="72">
        <f t="shared" si="15"/>
        <v>0</v>
      </c>
      <c r="Q204" s="66"/>
    </row>
    <row r="205" spans="1:17" ht="15">
      <c r="A205" s="66"/>
      <c r="B205" s="66"/>
      <c r="C205" s="67"/>
      <c r="D205" s="66"/>
      <c r="E205" s="67"/>
      <c r="F205" s="66"/>
      <c r="G205" s="73">
        <f t="shared" si="14"/>
        <v>4831.74</v>
      </c>
      <c r="H205" s="50">
        <f t="shared" si="14"/>
        <v>396</v>
      </c>
      <c r="I205" s="50"/>
      <c r="J205" s="50"/>
      <c r="K205" s="66"/>
      <c r="L205" s="50" t="str">
        <f>IF(D205&gt;0,D205," ")</f>
        <v xml:space="preserve"> </v>
      </c>
      <c r="M205" s="66"/>
      <c r="N205" s="71"/>
      <c r="O205" s="71"/>
      <c r="P205" s="72">
        <f t="shared" si="15"/>
        <v>0</v>
      </c>
      <c r="Q205" s="66"/>
    </row>
    <row r="206" spans="1:17" ht="15">
      <c r="A206" s="66"/>
      <c r="B206" s="66"/>
      <c r="C206" s="67"/>
      <c r="D206" s="66"/>
      <c r="E206" s="67"/>
      <c r="F206" s="66"/>
      <c r="G206" s="73">
        <f t="shared" si="14"/>
        <v>4831.74</v>
      </c>
      <c r="H206" s="50">
        <f t="shared" si="14"/>
        <v>396</v>
      </c>
      <c r="I206" s="50"/>
      <c r="J206" s="50"/>
      <c r="K206" s="66"/>
      <c r="L206" s="50" t="str">
        <f>IF(D206&gt;0,D206," ")</f>
        <v xml:space="preserve"> </v>
      </c>
      <c r="M206" s="66"/>
      <c r="N206" s="71"/>
      <c r="O206" s="71"/>
      <c r="P206" s="72">
        <f t="shared" si="15"/>
        <v>0</v>
      </c>
      <c r="Q206" s="66"/>
    </row>
    <row r="207" spans="1:17" ht="15">
      <c r="A207" s="66"/>
      <c r="B207" s="66"/>
      <c r="C207" s="67"/>
      <c r="D207" s="66"/>
      <c r="E207" s="67"/>
      <c r="F207" s="66"/>
      <c r="G207" s="73">
        <f t="shared" si="14"/>
        <v>4831.74</v>
      </c>
      <c r="H207" s="50">
        <f t="shared" si="14"/>
        <v>396</v>
      </c>
      <c r="I207" s="50"/>
      <c r="J207" s="50"/>
      <c r="K207" s="66"/>
      <c r="L207" s="50" t="str">
        <f>IF(D207&gt;0,D207," ")</f>
        <v xml:space="preserve"> </v>
      </c>
      <c r="M207" s="66"/>
      <c r="N207" s="71"/>
      <c r="O207" s="71"/>
      <c r="P207" s="72">
        <f t="shared" si="15"/>
        <v>0</v>
      </c>
      <c r="Q207" s="66"/>
    </row>
    <row r="208" spans="1:17" ht="15">
      <c r="A208" s="66"/>
      <c r="B208" s="66"/>
      <c r="C208" s="67"/>
      <c r="D208" s="66"/>
      <c r="E208" s="67"/>
      <c r="F208" s="66"/>
      <c r="G208" s="73">
        <f t="shared" si="14"/>
        <v>4831.74</v>
      </c>
      <c r="H208" s="50">
        <f t="shared" si="14"/>
        <v>396</v>
      </c>
      <c r="I208" s="50"/>
      <c r="J208" s="50"/>
      <c r="K208" s="66"/>
      <c r="L208" s="50" t="str">
        <f>IF(D208&gt;0,D208," ")</f>
        <v xml:space="preserve"> </v>
      </c>
      <c r="M208" s="66"/>
      <c r="N208" s="71"/>
      <c r="O208" s="71"/>
      <c r="P208" s="72">
        <f t="shared" si="15"/>
        <v>0</v>
      </c>
      <c r="Q208" s="66"/>
    </row>
    <row r="209" spans="1:17" ht="15">
      <c r="A209" s="66"/>
      <c r="B209" s="66"/>
      <c r="C209" s="67"/>
      <c r="D209" s="66"/>
      <c r="E209" s="67"/>
      <c r="F209" s="66"/>
      <c r="G209" s="67"/>
      <c r="H209" s="66"/>
      <c r="I209" s="66"/>
      <c r="J209" s="66"/>
      <c r="K209" s="66"/>
      <c r="L209" s="66"/>
      <c r="M209" s="66"/>
      <c r="N209" s="71"/>
      <c r="O209" s="71"/>
      <c r="P209" s="71"/>
      <c r="Q209" s="66"/>
    </row>
    <row r="210" spans="1:17" ht="12" customHeight="1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1"/>
  </sheetPr>
  <dimension ref="A2:R209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J26" sqref="J26"/>
    </sheetView>
  </sheetViews>
  <sheetFormatPr baseColWidth="10" defaultRowHeight="12.75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11.4257812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81</v>
      </c>
      <c r="D5" s="30"/>
      <c r="E5" s="29"/>
      <c r="F5" s="31"/>
      <c r="G5" s="495"/>
      <c r="H5" s="27" t="s">
        <v>1</v>
      </c>
      <c r="I5" s="29" t="s">
        <v>35</v>
      </c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>
      <c r="A9" s="232" t="s">
        <v>86</v>
      </c>
      <c r="B9" s="317"/>
      <c r="C9" s="379"/>
      <c r="D9" s="317"/>
      <c r="E9" s="377"/>
      <c r="F9" s="317"/>
      <c r="G9" s="538">
        <v>15699.9</v>
      </c>
      <c r="H9" s="539">
        <v>887</v>
      </c>
      <c r="I9" s="317"/>
      <c r="J9" s="217"/>
      <c r="K9" s="8"/>
      <c r="L9" s="9"/>
      <c r="M9" s="9"/>
      <c r="P9" s="11" t="e">
        <f>O9*#REF!</f>
        <v>#REF!</v>
      </c>
      <c r="R9" s="3"/>
    </row>
    <row r="10" spans="1:18" s="232" customFormat="1">
      <c r="B10" s="216">
        <v>4</v>
      </c>
      <c r="C10" s="305"/>
      <c r="E10" s="770">
        <v>177</v>
      </c>
      <c r="F10" s="771">
        <v>10</v>
      </c>
      <c r="G10" s="751">
        <f t="shared" ref="G10:H24" si="0">G9-E10+C10</f>
        <v>15522.9</v>
      </c>
      <c r="H10" s="752">
        <f t="shared" si="0"/>
        <v>877</v>
      </c>
      <c r="I10" s="940">
        <v>716</v>
      </c>
      <c r="J10" s="941" t="s">
        <v>46</v>
      </c>
      <c r="K10" s="942"/>
      <c r="N10" s="249"/>
      <c r="O10" s="249"/>
      <c r="P10" s="249" t="e">
        <f>O10*#REF!</f>
        <v>#REF!</v>
      </c>
      <c r="R10" s="249"/>
    </row>
    <row r="11" spans="1:18" s="232" customFormat="1">
      <c r="B11" s="216">
        <v>5</v>
      </c>
      <c r="C11" s="305"/>
      <c r="E11" s="377">
        <v>849.6</v>
      </c>
      <c r="F11" s="317">
        <v>48</v>
      </c>
      <c r="G11" s="305">
        <f t="shared" si="0"/>
        <v>14673.3</v>
      </c>
      <c r="H11" s="232">
        <f t="shared" si="0"/>
        <v>829</v>
      </c>
      <c r="I11" s="943">
        <v>726</v>
      </c>
      <c r="J11" s="927" t="s">
        <v>46</v>
      </c>
      <c r="K11" s="942" t="s">
        <v>190</v>
      </c>
      <c r="N11" s="249"/>
      <c r="O11" s="249"/>
      <c r="P11" s="249" t="e">
        <f>O11*#REF!</f>
        <v>#REF!</v>
      </c>
      <c r="R11" s="249"/>
    </row>
    <row r="12" spans="1:18" s="232" customFormat="1">
      <c r="B12" s="216">
        <v>9</v>
      </c>
      <c r="C12" s="305"/>
      <c r="E12" s="377">
        <v>35.4</v>
      </c>
      <c r="F12" s="317">
        <v>2</v>
      </c>
      <c r="G12" s="305">
        <f t="shared" si="0"/>
        <v>14637.9</v>
      </c>
      <c r="H12" s="232">
        <f t="shared" si="0"/>
        <v>827</v>
      </c>
      <c r="I12" s="943">
        <v>753</v>
      </c>
      <c r="J12" s="927" t="s">
        <v>46</v>
      </c>
      <c r="K12" s="942"/>
      <c r="L12" s="232" t="str">
        <f t="shared" ref="L12:L21" si="1">IF(D9&gt;0,D9," ")</f>
        <v xml:space="preserve"> </v>
      </c>
      <c r="N12" s="249"/>
      <c r="O12" s="249"/>
      <c r="P12" s="249">
        <f t="shared" ref="P12:P21" si="2">O12*G9</f>
        <v>0</v>
      </c>
      <c r="R12" s="249"/>
    </row>
    <row r="13" spans="1:18" s="232" customFormat="1">
      <c r="B13" s="317">
        <v>16</v>
      </c>
      <c r="C13" s="305"/>
      <c r="E13" s="885">
        <v>70.8</v>
      </c>
      <c r="F13" s="886">
        <v>4</v>
      </c>
      <c r="G13" s="305">
        <f t="shared" si="0"/>
        <v>14567.1</v>
      </c>
      <c r="H13" s="232">
        <f t="shared" si="0"/>
        <v>823</v>
      </c>
      <c r="I13" s="943">
        <v>794</v>
      </c>
      <c r="J13" s="927" t="s">
        <v>46</v>
      </c>
      <c r="K13" s="942"/>
      <c r="L13" s="232" t="str">
        <f t="shared" si="1"/>
        <v xml:space="preserve"> </v>
      </c>
      <c r="N13" s="249"/>
      <c r="O13" s="248"/>
      <c r="P13" s="249">
        <f t="shared" si="2"/>
        <v>0</v>
      </c>
      <c r="R13" s="249"/>
    </row>
    <row r="14" spans="1:18" s="232" customFormat="1">
      <c r="B14" s="317"/>
      <c r="C14" s="305"/>
      <c r="E14" s="885">
        <v>53.1</v>
      </c>
      <c r="F14" s="886">
        <v>3</v>
      </c>
      <c r="G14" s="305">
        <f t="shared" si="0"/>
        <v>14514</v>
      </c>
      <c r="H14" s="232">
        <f t="shared" si="0"/>
        <v>820</v>
      </c>
      <c r="I14" s="943">
        <v>812</v>
      </c>
      <c r="J14" s="927" t="s">
        <v>46</v>
      </c>
      <c r="K14" s="942"/>
      <c r="L14" s="232" t="str">
        <f t="shared" si="1"/>
        <v xml:space="preserve"> </v>
      </c>
      <c r="N14" s="249"/>
      <c r="O14" s="249"/>
      <c r="P14" s="249">
        <f t="shared" si="2"/>
        <v>0</v>
      </c>
      <c r="R14" s="249"/>
    </row>
    <row r="15" spans="1:18" s="232" customFormat="1">
      <c r="B15" s="317">
        <v>21</v>
      </c>
      <c r="C15" s="305"/>
      <c r="E15" s="377">
        <v>407.1</v>
      </c>
      <c r="F15" s="317">
        <v>23</v>
      </c>
      <c r="G15" s="305">
        <f t="shared" si="0"/>
        <v>14106.9</v>
      </c>
      <c r="H15" s="232">
        <f t="shared" si="0"/>
        <v>797</v>
      </c>
      <c r="I15" s="943">
        <v>821</v>
      </c>
      <c r="J15" s="927" t="s">
        <v>46</v>
      </c>
      <c r="K15" s="944" t="s">
        <v>190</v>
      </c>
      <c r="L15" s="232" t="str">
        <f t="shared" si="1"/>
        <v xml:space="preserve"> </v>
      </c>
      <c r="N15" s="249"/>
      <c r="O15" s="249"/>
      <c r="P15" s="249">
        <f t="shared" si="2"/>
        <v>0</v>
      </c>
      <c r="R15" s="249"/>
    </row>
    <row r="16" spans="1:18" s="232" customFormat="1">
      <c r="B16" s="317"/>
      <c r="C16" s="305"/>
      <c r="E16" s="305"/>
      <c r="F16" s="317"/>
      <c r="G16" s="305">
        <f t="shared" si="0"/>
        <v>14106.9</v>
      </c>
      <c r="H16" s="232">
        <f t="shared" si="0"/>
        <v>797</v>
      </c>
      <c r="I16" s="943"/>
      <c r="J16" s="927"/>
      <c r="K16" s="944"/>
      <c r="L16" s="232" t="str">
        <f t="shared" si="1"/>
        <v xml:space="preserve"> </v>
      </c>
      <c r="N16" s="249"/>
      <c r="O16" s="249"/>
      <c r="P16" s="249">
        <f t="shared" si="2"/>
        <v>0</v>
      </c>
      <c r="R16" s="249"/>
    </row>
    <row r="17" spans="1:16" s="232" customFormat="1">
      <c r="B17" s="317"/>
      <c r="C17" s="305"/>
      <c r="E17" s="305"/>
      <c r="F17" s="317"/>
      <c r="G17" s="305">
        <f t="shared" si="0"/>
        <v>14106.9</v>
      </c>
      <c r="H17" s="232">
        <f t="shared" si="0"/>
        <v>797</v>
      </c>
      <c r="I17" s="216"/>
      <c r="J17" s="217"/>
      <c r="L17" s="232" t="str">
        <f t="shared" si="1"/>
        <v xml:space="preserve"> </v>
      </c>
      <c r="N17" s="249"/>
      <c r="O17" s="249"/>
      <c r="P17" s="249">
        <f t="shared" si="2"/>
        <v>0</v>
      </c>
    </row>
    <row r="18" spans="1:16" s="232" customFormat="1">
      <c r="B18" s="317"/>
      <c r="C18" s="305"/>
      <c r="E18" s="305"/>
      <c r="F18" s="317"/>
      <c r="G18" s="305">
        <f t="shared" si="0"/>
        <v>14106.9</v>
      </c>
      <c r="H18" s="232">
        <f t="shared" si="0"/>
        <v>797</v>
      </c>
      <c r="I18" s="216"/>
      <c r="J18" s="217"/>
      <c r="L18" s="232" t="str">
        <f t="shared" si="1"/>
        <v xml:space="preserve"> </v>
      </c>
      <c r="N18" s="249"/>
      <c r="O18" s="249"/>
      <c r="P18" s="249">
        <f t="shared" si="2"/>
        <v>0</v>
      </c>
    </row>
    <row r="19" spans="1:16" s="232" customFormat="1">
      <c r="B19" s="317"/>
      <c r="C19" s="305"/>
      <c r="E19" s="305"/>
      <c r="F19" s="317"/>
      <c r="G19" s="305">
        <f t="shared" si="0"/>
        <v>14106.9</v>
      </c>
      <c r="H19" s="232">
        <f t="shared" si="0"/>
        <v>797</v>
      </c>
      <c r="I19" s="216"/>
      <c r="J19" s="217"/>
      <c r="L19" s="232" t="str">
        <f t="shared" si="1"/>
        <v xml:space="preserve"> </v>
      </c>
      <c r="N19" s="249"/>
      <c r="O19" s="249"/>
      <c r="P19" s="249">
        <f t="shared" si="2"/>
        <v>0</v>
      </c>
    </row>
    <row r="20" spans="1:16" s="232" customFormat="1">
      <c r="B20" s="317"/>
      <c r="C20" s="305"/>
      <c r="E20" s="305"/>
      <c r="F20" s="317"/>
      <c r="G20" s="305">
        <f t="shared" si="0"/>
        <v>14106.9</v>
      </c>
      <c r="H20" s="232">
        <f t="shared" si="0"/>
        <v>797</v>
      </c>
      <c r="I20" s="216"/>
      <c r="L20" s="232" t="str">
        <f t="shared" si="1"/>
        <v xml:space="preserve"> </v>
      </c>
      <c r="N20" s="249"/>
      <c r="O20" s="249"/>
      <c r="P20" s="249">
        <f t="shared" si="2"/>
        <v>0</v>
      </c>
    </row>
    <row r="21" spans="1:16" s="232" customFormat="1">
      <c r="B21" s="317"/>
      <c r="C21" s="305"/>
      <c r="E21" s="305"/>
      <c r="F21" s="317"/>
      <c r="G21" s="305">
        <f t="shared" si="0"/>
        <v>14106.9</v>
      </c>
      <c r="H21" s="232">
        <f t="shared" si="0"/>
        <v>797</v>
      </c>
      <c r="I21" s="216"/>
      <c r="J21" s="217"/>
      <c r="L21" s="232" t="str">
        <f t="shared" si="1"/>
        <v xml:space="preserve"> </v>
      </c>
      <c r="N21" s="249"/>
      <c r="O21" s="249"/>
      <c r="P21" s="249">
        <f t="shared" si="2"/>
        <v>0</v>
      </c>
    </row>
    <row r="22" spans="1:16" s="232" customFormat="1">
      <c r="B22" s="317"/>
      <c r="C22" s="305"/>
      <c r="E22" s="305"/>
      <c r="F22" s="317"/>
      <c r="G22" s="305">
        <f t="shared" si="0"/>
        <v>14106.9</v>
      </c>
      <c r="H22" s="232">
        <f t="shared" si="0"/>
        <v>797</v>
      </c>
      <c r="I22" s="216"/>
      <c r="J22" s="217"/>
      <c r="N22" s="249"/>
      <c r="O22" s="249"/>
      <c r="P22" s="249"/>
    </row>
    <row r="23" spans="1:16" s="232" customFormat="1">
      <c r="A23" s="114"/>
      <c r="B23" s="247"/>
      <c r="C23" s="202"/>
      <c r="D23" s="114"/>
      <c r="E23" s="202"/>
      <c r="F23" s="247"/>
      <c r="G23" s="202">
        <f t="shared" si="0"/>
        <v>14106.9</v>
      </c>
      <c r="H23" s="114">
        <f t="shared" si="0"/>
        <v>797</v>
      </c>
      <c r="I23" s="216"/>
      <c r="J23" s="217"/>
      <c r="L23" s="232" t="str">
        <f>IF(D20&gt;0,D20," ")</f>
        <v xml:space="preserve"> </v>
      </c>
      <c r="N23" s="249"/>
      <c r="O23" s="249"/>
      <c r="P23" s="249">
        <f>O23*G20</f>
        <v>0</v>
      </c>
    </row>
    <row r="24" spans="1:16" s="232" customFormat="1">
      <c r="A24" s="114"/>
      <c r="B24" s="247"/>
      <c r="C24" s="202"/>
      <c r="D24" s="114"/>
      <c r="E24" s="202"/>
      <c r="F24" s="114"/>
      <c r="G24" s="202">
        <f t="shared" si="0"/>
        <v>14106.9</v>
      </c>
      <c r="H24" s="114">
        <f t="shared" si="0"/>
        <v>797</v>
      </c>
      <c r="I24" s="216"/>
      <c r="J24" s="217"/>
      <c r="N24" s="249"/>
      <c r="O24" s="249"/>
      <c r="P24" s="249"/>
    </row>
    <row r="25" spans="1:16" s="232" customFormat="1">
      <c r="A25" s="114"/>
      <c r="B25" s="376"/>
      <c r="C25" s="202"/>
      <c r="D25" s="114"/>
      <c r="E25" s="202"/>
      <c r="F25" s="114"/>
      <c r="G25" s="202">
        <f t="shared" ref="G25:G34" si="3">G24-E25+C25</f>
        <v>14106.9</v>
      </c>
      <c r="H25" s="114">
        <f t="shared" ref="G25:H88" si="4">H24-F25+D25</f>
        <v>797</v>
      </c>
      <c r="I25" s="317"/>
      <c r="L25" s="232" t="str">
        <f t="shared" ref="L25:L56" si="5">IF(D22&gt;0,D22," ")</f>
        <v xml:space="preserve"> </v>
      </c>
      <c r="N25" s="249"/>
      <c r="O25" s="249"/>
      <c r="P25" s="249">
        <f t="shared" ref="P25:P56" si="6">O25*G22</f>
        <v>0</v>
      </c>
    </row>
    <row r="26" spans="1:16" s="114" customFormat="1">
      <c r="B26" s="376"/>
      <c r="C26" s="202"/>
      <c r="E26" s="202"/>
      <c r="G26" s="202">
        <f t="shared" si="3"/>
        <v>14106.9</v>
      </c>
      <c r="H26" s="114">
        <f t="shared" si="4"/>
        <v>797</v>
      </c>
      <c r="I26" s="232"/>
      <c r="J26" s="232"/>
      <c r="L26" s="114" t="str">
        <f t="shared" si="5"/>
        <v xml:space="preserve"> </v>
      </c>
      <c r="N26" s="222"/>
      <c r="O26" s="222"/>
      <c r="P26" s="222">
        <f t="shared" si="6"/>
        <v>0</v>
      </c>
    </row>
    <row r="27" spans="1:16" s="114" customFormat="1">
      <c r="B27" s="376"/>
      <c r="C27" s="202"/>
      <c r="E27" s="202"/>
      <c r="G27" s="202">
        <f t="shared" si="3"/>
        <v>14106.9</v>
      </c>
      <c r="H27" s="114">
        <f t="shared" si="4"/>
        <v>797</v>
      </c>
      <c r="I27" s="232"/>
      <c r="J27" s="232"/>
      <c r="L27" s="114" t="str">
        <f t="shared" si="5"/>
        <v xml:space="preserve"> </v>
      </c>
      <c r="N27" s="222"/>
      <c r="O27" s="222"/>
      <c r="P27" s="222">
        <f t="shared" si="6"/>
        <v>0</v>
      </c>
    </row>
    <row r="28" spans="1:16" s="114" customFormat="1">
      <c r="C28" s="202"/>
      <c r="E28" s="202"/>
      <c r="G28" s="202">
        <f t="shared" si="3"/>
        <v>14106.9</v>
      </c>
      <c r="H28" s="114">
        <f t="shared" si="4"/>
        <v>797</v>
      </c>
      <c r="I28" s="232"/>
      <c r="J28" s="232"/>
      <c r="L28" s="114" t="str">
        <f t="shared" si="5"/>
        <v xml:space="preserve"> </v>
      </c>
      <c r="N28" s="222"/>
      <c r="O28" s="222"/>
      <c r="P28" s="222">
        <f t="shared" si="6"/>
        <v>0</v>
      </c>
    </row>
    <row r="29" spans="1:16" s="114" customFormat="1">
      <c r="C29" s="202"/>
      <c r="E29" s="202"/>
      <c r="G29" s="202">
        <f t="shared" si="3"/>
        <v>14106.9</v>
      </c>
      <c r="H29" s="114">
        <f t="shared" si="4"/>
        <v>797</v>
      </c>
      <c r="L29" s="114" t="str">
        <f t="shared" si="5"/>
        <v xml:space="preserve"> </v>
      </c>
      <c r="N29" s="222"/>
      <c r="O29" s="222"/>
      <c r="P29" s="222">
        <f t="shared" si="6"/>
        <v>0</v>
      </c>
    </row>
    <row r="30" spans="1:16" s="114" customFormat="1" ht="11.25" customHeight="1">
      <c r="C30" s="202"/>
      <c r="E30" s="202"/>
      <c r="G30" s="202">
        <f t="shared" si="3"/>
        <v>14106.9</v>
      </c>
      <c r="H30" s="114">
        <f t="shared" si="4"/>
        <v>797</v>
      </c>
      <c r="L30" s="114" t="str">
        <f t="shared" si="5"/>
        <v xml:space="preserve"> </v>
      </c>
      <c r="N30" s="222"/>
      <c r="O30" s="222"/>
      <c r="P30" s="222">
        <f t="shared" si="6"/>
        <v>0</v>
      </c>
    </row>
    <row r="31" spans="1:16" s="114" customFormat="1">
      <c r="C31" s="202"/>
      <c r="E31" s="202"/>
      <c r="G31" s="202">
        <f t="shared" si="3"/>
        <v>14106.9</v>
      </c>
      <c r="H31" s="114">
        <f t="shared" si="4"/>
        <v>797</v>
      </c>
      <c r="L31" s="114" t="str">
        <f t="shared" si="5"/>
        <v xml:space="preserve"> </v>
      </c>
      <c r="N31" s="222"/>
      <c r="O31" s="222"/>
      <c r="P31" s="222">
        <f t="shared" si="6"/>
        <v>0</v>
      </c>
    </row>
    <row r="32" spans="1:16" s="114" customFormat="1">
      <c r="C32" s="202"/>
      <c r="E32" s="202"/>
      <c r="G32" s="202">
        <f t="shared" si="3"/>
        <v>14106.9</v>
      </c>
      <c r="H32" s="114">
        <f t="shared" si="4"/>
        <v>797</v>
      </c>
      <c r="L32" s="114" t="str">
        <f t="shared" si="5"/>
        <v xml:space="preserve"> </v>
      </c>
      <c r="N32" s="222"/>
      <c r="O32" s="222"/>
      <c r="P32" s="222">
        <f t="shared" si="6"/>
        <v>0</v>
      </c>
    </row>
    <row r="33" spans="1:16" s="114" customFormat="1">
      <c r="C33" s="202"/>
      <c r="E33" s="202"/>
      <c r="G33" s="202">
        <f t="shared" si="3"/>
        <v>14106.9</v>
      </c>
      <c r="H33" s="114">
        <f t="shared" si="4"/>
        <v>797</v>
      </c>
      <c r="L33" s="114" t="str">
        <f t="shared" si="5"/>
        <v xml:space="preserve"> </v>
      </c>
      <c r="N33" s="222"/>
      <c r="O33" s="222"/>
      <c r="P33" s="222">
        <f t="shared" si="6"/>
        <v>0</v>
      </c>
    </row>
    <row r="34" spans="1:16" s="114" customFormat="1">
      <c r="C34" s="202"/>
      <c r="E34" s="202"/>
      <c r="G34" s="202">
        <f t="shared" si="3"/>
        <v>14106.9</v>
      </c>
      <c r="H34" s="114">
        <f t="shared" si="4"/>
        <v>797</v>
      </c>
      <c r="L34" s="114" t="str">
        <f t="shared" si="5"/>
        <v xml:space="preserve"> </v>
      </c>
      <c r="N34" s="222"/>
      <c r="O34" s="222"/>
      <c r="P34" s="222">
        <f t="shared" si="6"/>
        <v>0</v>
      </c>
    </row>
    <row r="35" spans="1:16" s="114" customFormat="1">
      <c r="C35" s="202"/>
      <c r="E35" s="202"/>
      <c r="G35" s="202">
        <f t="shared" si="4"/>
        <v>14106.9</v>
      </c>
      <c r="H35" s="114">
        <f t="shared" si="4"/>
        <v>797</v>
      </c>
      <c r="L35" s="114" t="str">
        <f t="shared" si="5"/>
        <v xml:space="preserve"> </v>
      </c>
      <c r="N35" s="222"/>
      <c r="O35" s="222"/>
      <c r="P35" s="222">
        <f t="shared" si="6"/>
        <v>0</v>
      </c>
    </row>
    <row r="36" spans="1:16" s="114" customFormat="1">
      <c r="C36" s="202"/>
      <c r="E36" s="202"/>
      <c r="G36" s="202">
        <f t="shared" si="4"/>
        <v>14106.9</v>
      </c>
      <c r="H36" s="114">
        <f t="shared" si="4"/>
        <v>797</v>
      </c>
      <c r="L36" s="114" t="str">
        <f t="shared" si="5"/>
        <v xml:space="preserve"> </v>
      </c>
      <c r="N36" s="222"/>
      <c r="O36" s="222"/>
      <c r="P36" s="222">
        <f t="shared" si="6"/>
        <v>0</v>
      </c>
    </row>
    <row r="37" spans="1:16" s="114" customFormat="1">
      <c r="C37" s="202"/>
      <c r="E37" s="202"/>
      <c r="G37" s="202">
        <f t="shared" si="4"/>
        <v>14106.9</v>
      </c>
      <c r="H37" s="114">
        <f t="shared" si="4"/>
        <v>797</v>
      </c>
      <c r="L37" s="114" t="str">
        <f t="shared" si="5"/>
        <v xml:space="preserve"> </v>
      </c>
      <c r="N37" s="222"/>
      <c r="O37" s="222"/>
      <c r="P37" s="222">
        <f t="shared" si="6"/>
        <v>0</v>
      </c>
    </row>
    <row r="38" spans="1:16" s="114" customFormat="1">
      <c r="C38" s="202"/>
      <c r="E38" s="202"/>
      <c r="G38" s="202">
        <f t="shared" si="4"/>
        <v>14106.9</v>
      </c>
      <c r="H38" s="114">
        <f t="shared" si="4"/>
        <v>797</v>
      </c>
      <c r="L38" s="114" t="str">
        <f t="shared" si="5"/>
        <v xml:space="preserve"> </v>
      </c>
      <c r="N38" s="222"/>
      <c r="O38" s="222"/>
      <c r="P38" s="222">
        <f t="shared" si="6"/>
        <v>0</v>
      </c>
    </row>
    <row r="39" spans="1:16" s="114" customFormat="1">
      <c r="C39" s="202"/>
      <c r="E39" s="202"/>
      <c r="G39" s="202">
        <f t="shared" si="4"/>
        <v>14106.9</v>
      </c>
      <c r="H39" s="114">
        <f t="shared" si="4"/>
        <v>797</v>
      </c>
      <c r="L39" s="114" t="str">
        <f t="shared" si="5"/>
        <v xml:space="preserve"> </v>
      </c>
      <c r="N39" s="222"/>
      <c r="O39" s="222"/>
      <c r="P39" s="222">
        <f t="shared" si="6"/>
        <v>0</v>
      </c>
    </row>
    <row r="40" spans="1:16" s="114" customFormat="1">
      <c r="A40"/>
      <c r="B40"/>
      <c r="C40" s="2"/>
      <c r="D40"/>
      <c r="E40" s="2"/>
      <c r="F40"/>
      <c r="G40" s="10">
        <f t="shared" si="4"/>
        <v>14106.9</v>
      </c>
      <c r="H40" s="310">
        <f t="shared" si="4"/>
        <v>797</v>
      </c>
      <c r="I40" s="9"/>
      <c r="J40" s="9"/>
      <c r="L40" s="114" t="str">
        <f t="shared" si="5"/>
        <v xml:space="preserve"> </v>
      </c>
      <c r="N40" s="222"/>
      <c r="O40" s="222"/>
      <c r="P40" s="222">
        <f t="shared" si="6"/>
        <v>0</v>
      </c>
    </row>
    <row r="41" spans="1:16" s="114" customFormat="1">
      <c r="A41"/>
      <c r="B41"/>
      <c r="C41" s="2"/>
      <c r="D41"/>
      <c r="E41" s="2"/>
      <c r="F41"/>
      <c r="G41" s="10">
        <f t="shared" si="4"/>
        <v>14106.9</v>
      </c>
      <c r="H41" s="310">
        <f t="shared" si="4"/>
        <v>797</v>
      </c>
      <c r="I41" s="9"/>
      <c r="J41" s="9"/>
      <c r="L41" s="114" t="str">
        <f t="shared" si="5"/>
        <v xml:space="preserve"> </v>
      </c>
      <c r="N41" s="222"/>
      <c r="O41" s="222"/>
      <c r="P41" s="222">
        <f t="shared" si="6"/>
        <v>0</v>
      </c>
    </row>
    <row r="42" spans="1:16" s="114" customFormat="1">
      <c r="A42"/>
      <c r="B42"/>
      <c r="C42" s="2"/>
      <c r="D42"/>
      <c r="E42" s="2"/>
      <c r="F42"/>
      <c r="G42" s="10">
        <f t="shared" si="4"/>
        <v>14106.9</v>
      </c>
      <c r="H42" s="310">
        <f t="shared" si="4"/>
        <v>797</v>
      </c>
      <c r="I42" s="9"/>
      <c r="J42" s="9"/>
      <c r="L42" s="114" t="str">
        <f t="shared" si="5"/>
        <v xml:space="preserve"> </v>
      </c>
      <c r="N42" s="222"/>
      <c r="O42" s="222"/>
      <c r="P42" s="222">
        <f t="shared" si="6"/>
        <v>0</v>
      </c>
    </row>
    <row r="43" spans="1:16">
      <c r="G43" s="10">
        <f t="shared" si="4"/>
        <v>14106.9</v>
      </c>
      <c r="H43" s="310">
        <f t="shared" si="4"/>
        <v>797</v>
      </c>
      <c r="I43" s="9"/>
      <c r="J43" s="9"/>
      <c r="L43" s="9" t="str">
        <f t="shared" si="5"/>
        <v xml:space="preserve"> </v>
      </c>
      <c r="P43" s="11">
        <f t="shared" si="6"/>
        <v>0</v>
      </c>
    </row>
    <row r="44" spans="1:16">
      <c r="G44" s="10">
        <f t="shared" si="4"/>
        <v>14106.9</v>
      </c>
      <c r="H44" s="310">
        <f t="shared" si="4"/>
        <v>797</v>
      </c>
      <c r="I44" s="9"/>
      <c r="J44" s="9"/>
      <c r="L44" s="9" t="str">
        <f t="shared" si="5"/>
        <v xml:space="preserve"> </v>
      </c>
      <c r="P44" s="11">
        <f t="shared" si="6"/>
        <v>0</v>
      </c>
    </row>
    <row r="45" spans="1:16">
      <c r="G45" s="10">
        <f t="shared" si="4"/>
        <v>14106.9</v>
      </c>
      <c r="H45" s="9">
        <f t="shared" si="4"/>
        <v>797</v>
      </c>
      <c r="I45" s="9"/>
      <c r="J45" s="9"/>
      <c r="L45" s="9" t="str">
        <f t="shared" si="5"/>
        <v xml:space="preserve"> </v>
      </c>
      <c r="P45" s="11">
        <f t="shared" si="6"/>
        <v>0</v>
      </c>
    </row>
    <row r="46" spans="1:16">
      <c r="G46" s="10">
        <f t="shared" si="4"/>
        <v>14106.9</v>
      </c>
      <c r="H46" s="9">
        <f t="shared" si="4"/>
        <v>797</v>
      </c>
      <c r="I46" s="9"/>
      <c r="J46" s="9"/>
      <c r="L46" s="9" t="str">
        <f t="shared" si="5"/>
        <v xml:space="preserve"> </v>
      </c>
      <c r="P46" s="11">
        <f t="shared" si="6"/>
        <v>0</v>
      </c>
    </row>
    <row r="47" spans="1:16">
      <c r="G47" s="10">
        <f t="shared" si="4"/>
        <v>14106.9</v>
      </c>
      <c r="H47" s="9">
        <f t="shared" si="4"/>
        <v>797</v>
      </c>
      <c r="I47" s="9"/>
      <c r="J47" s="9"/>
      <c r="L47" s="9" t="str">
        <f t="shared" si="5"/>
        <v xml:space="preserve"> </v>
      </c>
      <c r="P47" s="11">
        <f t="shared" si="6"/>
        <v>0</v>
      </c>
    </row>
    <row r="48" spans="1:16">
      <c r="G48" s="10">
        <f t="shared" si="4"/>
        <v>14106.9</v>
      </c>
      <c r="H48" s="9">
        <f t="shared" si="4"/>
        <v>797</v>
      </c>
      <c r="I48" s="9"/>
      <c r="J48" s="9"/>
      <c r="L48" s="9" t="str">
        <f t="shared" si="5"/>
        <v xml:space="preserve"> </v>
      </c>
      <c r="P48" s="11">
        <f t="shared" si="6"/>
        <v>0</v>
      </c>
    </row>
    <row r="49" spans="7:16">
      <c r="G49" s="10">
        <f t="shared" si="4"/>
        <v>14106.9</v>
      </c>
      <c r="H49" s="9">
        <f t="shared" si="4"/>
        <v>797</v>
      </c>
      <c r="I49" s="9"/>
      <c r="J49" s="9"/>
      <c r="L49" s="9" t="str">
        <f t="shared" si="5"/>
        <v xml:space="preserve"> </v>
      </c>
      <c r="P49" s="11">
        <f t="shared" si="6"/>
        <v>0</v>
      </c>
    </row>
    <row r="50" spans="7:16">
      <c r="G50" s="10">
        <f t="shared" si="4"/>
        <v>14106.9</v>
      </c>
      <c r="H50" s="9">
        <f t="shared" si="4"/>
        <v>797</v>
      </c>
      <c r="I50" s="9"/>
      <c r="J50" s="9"/>
      <c r="L50" s="9" t="str">
        <f t="shared" si="5"/>
        <v xml:space="preserve"> </v>
      </c>
      <c r="P50" s="11">
        <f t="shared" si="6"/>
        <v>0</v>
      </c>
    </row>
    <row r="51" spans="7:16">
      <c r="G51" s="10">
        <f t="shared" si="4"/>
        <v>14106.9</v>
      </c>
      <c r="H51" s="9">
        <f t="shared" si="4"/>
        <v>797</v>
      </c>
      <c r="I51" s="9"/>
      <c r="J51" s="9"/>
      <c r="L51" s="9" t="str">
        <f t="shared" si="5"/>
        <v xml:space="preserve"> </v>
      </c>
      <c r="P51" s="11">
        <f t="shared" si="6"/>
        <v>0</v>
      </c>
    </row>
    <row r="52" spans="7:16">
      <c r="G52" s="10">
        <f t="shared" si="4"/>
        <v>14106.9</v>
      </c>
      <c r="H52" s="9">
        <f t="shared" si="4"/>
        <v>797</v>
      </c>
      <c r="I52" s="9"/>
      <c r="J52" s="9"/>
      <c r="L52" s="9" t="str">
        <f t="shared" si="5"/>
        <v xml:space="preserve"> </v>
      </c>
      <c r="P52" s="11">
        <f t="shared" si="6"/>
        <v>0</v>
      </c>
    </row>
    <row r="53" spans="7:16">
      <c r="G53" s="10">
        <f t="shared" si="4"/>
        <v>14106.9</v>
      </c>
      <c r="H53" s="9">
        <f t="shared" si="4"/>
        <v>797</v>
      </c>
      <c r="I53" s="9"/>
      <c r="J53" s="9"/>
      <c r="L53" s="9" t="str">
        <f t="shared" si="5"/>
        <v xml:space="preserve"> </v>
      </c>
      <c r="P53" s="11">
        <f t="shared" si="6"/>
        <v>0</v>
      </c>
    </row>
    <row r="54" spans="7:16">
      <c r="G54" s="10">
        <f t="shared" si="4"/>
        <v>14106.9</v>
      </c>
      <c r="H54" s="9">
        <f t="shared" si="4"/>
        <v>797</v>
      </c>
      <c r="I54" s="9"/>
      <c r="J54" s="9"/>
      <c r="L54" s="9" t="str">
        <f t="shared" si="5"/>
        <v xml:space="preserve"> </v>
      </c>
      <c r="P54" s="11">
        <f t="shared" si="6"/>
        <v>0</v>
      </c>
    </row>
    <row r="55" spans="7:16">
      <c r="G55" s="10">
        <f t="shared" si="4"/>
        <v>14106.9</v>
      </c>
      <c r="H55" s="9">
        <f t="shared" si="4"/>
        <v>797</v>
      </c>
      <c r="I55" s="9"/>
      <c r="J55" s="9"/>
      <c r="L55" s="9" t="str">
        <f t="shared" si="5"/>
        <v xml:space="preserve"> </v>
      </c>
      <c r="P55" s="11">
        <f t="shared" si="6"/>
        <v>0</v>
      </c>
    </row>
    <row r="56" spans="7:16">
      <c r="G56" s="10">
        <f t="shared" si="4"/>
        <v>14106.9</v>
      </c>
      <c r="H56" s="9">
        <f t="shared" si="4"/>
        <v>797</v>
      </c>
      <c r="I56" s="9"/>
      <c r="J56" s="9"/>
      <c r="L56" s="9" t="str">
        <f t="shared" si="5"/>
        <v xml:space="preserve"> </v>
      </c>
      <c r="P56" s="11">
        <f t="shared" si="6"/>
        <v>0</v>
      </c>
    </row>
    <row r="57" spans="7:16">
      <c r="G57" s="10">
        <f t="shared" si="4"/>
        <v>14106.9</v>
      </c>
      <c r="H57" s="9">
        <f t="shared" si="4"/>
        <v>797</v>
      </c>
      <c r="I57" s="9"/>
      <c r="J57" s="9"/>
      <c r="L57" s="9" t="str">
        <f t="shared" ref="L57:L88" si="7">IF(D54&gt;0,D54," ")</f>
        <v xml:space="preserve"> </v>
      </c>
      <c r="P57" s="11">
        <f t="shared" ref="P57:P88" si="8">O57*G54</f>
        <v>0</v>
      </c>
    </row>
    <row r="58" spans="7:16">
      <c r="G58" s="10">
        <f t="shared" si="4"/>
        <v>14106.9</v>
      </c>
      <c r="H58" s="9">
        <f t="shared" si="4"/>
        <v>797</v>
      </c>
      <c r="I58" s="9"/>
      <c r="J58" s="9"/>
      <c r="L58" s="9" t="str">
        <f t="shared" si="7"/>
        <v xml:space="preserve"> </v>
      </c>
      <c r="P58" s="11">
        <f t="shared" si="8"/>
        <v>0</v>
      </c>
    </row>
    <row r="59" spans="7:16">
      <c r="G59" s="10">
        <f t="shared" si="4"/>
        <v>14106.9</v>
      </c>
      <c r="H59" s="9">
        <f t="shared" si="4"/>
        <v>797</v>
      </c>
      <c r="I59" s="9"/>
      <c r="J59" s="9"/>
      <c r="L59" s="9" t="str">
        <f t="shared" si="7"/>
        <v xml:space="preserve"> </v>
      </c>
      <c r="P59" s="11">
        <f t="shared" si="8"/>
        <v>0</v>
      </c>
    </row>
    <row r="60" spans="7:16">
      <c r="G60" s="10">
        <f t="shared" si="4"/>
        <v>14106.9</v>
      </c>
      <c r="H60" s="9">
        <f t="shared" si="4"/>
        <v>797</v>
      </c>
      <c r="I60" s="9"/>
      <c r="J60" s="9"/>
      <c r="L60" s="9" t="str">
        <f t="shared" si="7"/>
        <v xml:space="preserve"> </v>
      </c>
      <c r="P60" s="11">
        <f t="shared" si="8"/>
        <v>0</v>
      </c>
    </row>
    <row r="61" spans="7:16">
      <c r="G61" s="10">
        <f t="shared" si="4"/>
        <v>14106.9</v>
      </c>
      <c r="H61" s="9">
        <f t="shared" si="4"/>
        <v>797</v>
      </c>
      <c r="I61" s="9"/>
      <c r="J61" s="9"/>
      <c r="L61" s="9" t="str">
        <f t="shared" si="7"/>
        <v xml:space="preserve"> </v>
      </c>
      <c r="P61" s="11">
        <f t="shared" si="8"/>
        <v>0</v>
      </c>
    </row>
    <row r="62" spans="7:16">
      <c r="G62" s="10">
        <f t="shared" si="4"/>
        <v>14106.9</v>
      </c>
      <c r="H62" s="9">
        <f t="shared" si="4"/>
        <v>797</v>
      </c>
      <c r="I62" s="9"/>
      <c r="J62" s="9"/>
      <c r="L62" s="9" t="str">
        <f t="shared" si="7"/>
        <v xml:space="preserve"> </v>
      </c>
      <c r="P62" s="11">
        <f t="shared" si="8"/>
        <v>0</v>
      </c>
    </row>
    <row r="63" spans="7:16">
      <c r="G63" s="10">
        <f t="shared" si="4"/>
        <v>14106.9</v>
      </c>
      <c r="H63" s="9">
        <f t="shared" si="4"/>
        <v>797</v>
      </c>
      <c r="I63" s="9"/>
      <c r="J63" s="9"/>
      <c r="L63" s="9" t="str">
        <f t="shared" si="7"/>
        <v xml:space="preserve"> </v>
      </c>
      <c r="P63" s="11">
        <f t="shared" si="8"/>
        <v>0</v>
      </c>
    </row>
    <row r="64" spans="7:16">
      <c r="G64" s="10">
        <f t="shared" si="4"/>
        <v>14106.9</v>
      </c>
      <c r="H64" s="9">
        <f t="shared" si="4"/>
        <v>797</v>
      </c>
      <c r="I64" s="9"/>
      <c r="J64" s="9"/>
      <c r="L64" s="9" t="str">
        <f t="shared" si="7"/>
        <v xml:space="preserve"> </v>
      </c>
      <c r="P64" s="11">
        <f t="shared" si="8"/>
        <v>0</v>
      </c>
    </row>
    <row r="65" spans="7:16">
      <c r="G65" s="10">
        <f t="shared" si="4"/>
        <v>14106.9</v>
      </c>
      <c r="H65" s="9">
        <f t="shared" si="4"/>
        <v>797</v>
      </c>
      <c r="I65" s="9"/>
      <c r="J65" s="9"/>
      <c r="L65" s="9" t="str">
        <f t="shared" si="7"/>
        <v xml:space="preserve"> </v>
      </c>
      <c r="P65" s="11">
        <f t="shared" si="8"/>
        <v>0</v>
      </c>
    </row>
    <row r="66" spans="7:16">
      <c r="G66" s="10">
        <f t="shared" si="4"/>
        <v>14106.9</v>
      </c>
      <c r="H66" s="9">
        <f t="shared" si="4"/>
        <v>797</v>
      </c>
      <c r="I66" s="9"/>
      <c r="J66" s="9"/>
      <c r="L66" s="9" t="str">
        <f t="shared" si="7"/>
        <v xml:space="preserve"> </v>
      </c>
      <c r="P66" s="11">
        <f t="shared" si="8"/>
        <v>0</v>
      </c>
    </row>
    <row r="67" spans="7:16">
      <c r="G67" s="10">
        <f t="shared" si="4"/>
        <v>14106.9</v>
      </c>
      <c r="H67" s="9">
        <f t="shared" si="4"/>
        <v>797</v>
      </c>
      <c r="I67" s="9"/>
      <c r="J67" s="9"/>
      <c r="L67" s="9" t="str">
        <f t="shared" si="7"/>
        <v xml:space="preserve"> </v>
      </c>
      <c r="P67" s="11">
        <f t="shared" si="8"/>
        <v>0</v>
      </c>
    </row>
    <row r="68" spans="7:16">
      <c r="G68" s="10">
        <f t="shared" si="4"/>
        <v>14106.9</v>
      </c>
      <c r="H68" s="9">
        <f t="shared" si="4"/>
        <v>797</v>
      </c>
      <c r="I68" s="9"/>
      <c r="J68" s="9"/>
      <c r="L68" s="9" t="str">
        <f t="shared" si="7"/>
        <v xml:space="preserve"> </v>
      </c>
      <c r="P68" s="11">
        <f t="shared" si="8"/>
        <v>0</v>
      </c>
    </row>
    <row r="69" spans="7:16">
      <c r="G69" s="10">
        <f t="shared" si="4"/>
        <v>14106.9</v>
      </c>
      <c r="H69" s="9">
        <f t="shared" si="4"/>
        <v>797</v>
      </c>
      <c r="I69" s="9"/>
      <c r="J69" s="9"/>
      <c r="L69" s="9" t="str">
        <f t="shared" si="7"/>
        <v xml:space="preserve"> </v>
      </c>
      <c r="P69" s="11">
        <f t="shared" si="8"/>
        <v>0</v>
      </c>
    </row>
    <row r="70" spans="7:16">
      <c r="G70" s="10">
        <f t="shared" si="4"/>
        <v>14106.9</v>
      </c>
      <c r="H70" s="9">
        <f t="shared" si="4"/>
        <v>797</v>
      </c>
      <c r="I70" s="9"/>
      <c r="J70" s="9"/>
      <c r="L70" s="9" t="str">
        <f t="shared" si="7"/>
        <v xml:space="preserve"> </v>
      </c>
      <c r="P70" s="11">
        <f t="shared" si="8"/>
        <v>0</v>
      </c>
    </row>
    <row r="71" spans="7:16">
      <c r="G71" s="10">
        <f t="shared" si="4"/>
        <v>14106.9</v>
      </c>
      <c r="H71" s="9">
        <f t="shared" si="4"/>
        <v>797</v>
      </c>
      <c r="I71" s="9"/>
      <c r="J71" s="9"/>
      <c r="L71" s="9" t="str">
        <f t="shared" si="7"/>
        <v xml:space="preserve"> </v>
      </c>
      <c r="P71" s="11">
        <f t="shared" si="8"/>
        <v>0</v>
      </c>
    </row>
    <row r="72" spans="7:16">
      <c r="G72" s="10">
        <f t="shared" si="4"/>
        <v>14106.9</v>
      </c>
      <c r="H72" s="9">
        <f t="shared" si="4"/>
        <v>797</v>
      </c>
      <c r="I72" s="9"/>
      <c r="J72" s="9"/>
      <c r="L72" s="9" t="str">
        <f t="shared" si="7"/>
        <v xml:space="preserve"> </v>
      </c>
      <c r="P72" s="11">
        <f t="shared" si="8"/>
        <v>0</v>
      </c>
    </row>
    <row r="73" spans="7:16">
      <c r="G73" s="10">
        <f t="shared" si="4"/>
        <v>14106.9</v>
      </c>
      <c r="H73" s="9">
        <f t="shared" si="4"/>
        <v>797</v>
      </c>
      <c r="I73" s="9"/>
      <c r="J73" s="9"/>
      <c r="L73" s="9" t="str">
        <f t="shared" si="7"/>
        <v xml:space="preserve"> </v>
      </c>
      <c r="P73" s="11">
        <f t="shared" si="8"/>
        <v>0</v>
      </c>
    </row>
    <row r="74" spans="7:16">
      <c r="G74" s="10">
        <f t="shared" si="4"/>
        <v>14106.9</v>
      </c>
      <c r="H74" s="9">
        <f t="shared" si="4"/>
        <v>797</v>
      </c>
      <c r="I74" s="9"/>
      <c r="J74" s="9"/>
      <c r="L74" s="9" t="str">
        <f t="shared" si="7"/>
        <v xml:space="preserve"> </v>
      </c>
      <c r="P74" s="11">
        <f t="shared" si="8"/>
        <v>0</v>
      </c>
    </row>
    <row r="75" spans="7:16">
      <c r="G75" s="10">
        <f t="shared" si="4"/>
        <v>14106.9</v>
      </c>
      <c r="H75" s="9">
        <f t="shared" si="4"/>
        <v>797</v>
      </c>
      <c r="I75" s="9"/>
      <c r="J75" s="9"/>
      <c r="L75" s="9" t="str">
        <f t="shared" si="7"/>
        <v xml:space="preserve"> </v>
      </c>
      <c r="P75" s="11">
        <f t="shared" si="8"/>
        <v>0</v>
      </c>
    </row>
    <row r="76" spans="7:16">
      <c r="G76" s="10">
        <f t="shared" si="4"/>
        <v>14106.9</v>
      </c>
      <c r="H76" s="9">
        <f t="shared" si="4"/>
        <v>797</v>
      </c>
      <c r="I76" s="9"/>
      <c r="J76" s="9"/>
      <c r="L76" s="9" t="str">
        <f t="shared" si="7"/>
        <v xml:space="preserve"> </v>
      </c>
      <c r="P76" s="11">
        <f t="shared" si="8"/>
        <v>0</v>
      </c>
    </row>
    <row r="77" spans="7:16">
      <c r="G77" s="10">
        <f t="shared" si="4"/>
        <v>14106.9</v>
      </c>
      <c r="H77" s="9">
        <f t="shared" si="4"/>
        <v>797</v>
      </c>
      <c r="I77" s="9"/>
      <c r="J77" s="9"/>
      <c r="L77" s="9" t="str">
        <f t="shared" si="7"/>
        <v xml:space="preserve"> </v>
      </c>
      <c r="P77" s="11">
        <f t="shared" si="8"/>
        <v>0</v>
      </c>
    </row>
    <row r="78" spans="7:16">
      <c r="G78" s="10">
        <f t="shared" si="4"/>
        <v>14106.9</v>
      </c>
      <c r="H78" s="9">
        <f t="shared" si="4"/>
        <v>797</v>
      </c>
      <c r="I78" s="9"/>
      <c r="J78" s="9"/>
      <c r="L78" s="9" t="str">
        <f t="shared" si="7"/>
        <v xml:space="preserve"> </v>
      </c>
      <c r="P78" s="11">
        <f t="shared" si="8"/>
        <v>0</v>
      </c>
    </row>
    <row r="79" spans="7:16">
      <c r="G79" s="10">
        <f t="shared" si="4"/>
        <v>14106.9</v>
      </c>
      <c r="H79" s="9">
        <f t="shared" si="4"/>
        <v>797</v>
      </c>
      <c r="I79" s="9"/>
      <c r="J79" s="9"/>
      <c r="L79" s="9" t="str">
        <f t="shared" si="7"/>
        <v xml:space="preserve"> </v>
      </c>
      <c r="P79" s="11">
        <f t="shared" si="8"/>
        <v>0</v>
      </c>
    </row>
    <row r="80" spans="7:16">
      <c r="G80" s="10">
        <f t="shared" si="4"/>
        <v>14106.9</v>
      </c>
      <c r="H80" s="9">
        <f t="shared" si="4"/>
        <v>797</v>
      </c>
      <c r="I80" s="9"/>
      <c r="J80" s="9"/>
      <c r="L80" s="9" t="str">
        <f t="shared" si="7"/>
        <v xml:space="preserve"> </v>
      </c>
      <c r="P80" s="11">
        <f t="shared" si="8"/>
        <v>0</v>
      </c>
    </row>
    <row r="81" spans="7:16">
      <c r="G81" s="10">
        <f t="shared" si="4"/>
        <v>14106.9</v>
      </c>
      <c r="H81" s="9">
        <f t="shared" si="4"/>
        <v>797</v>
      </c>
      <c r="I81" s="9"/>
      <c r="J81" s="9"/>
      <c r="L81" s="9" t="str">
        <f t="shared" si="7"/>
        <v xml:space="preserve"> </v>
      </c>
      <c r="P81" s="11">
        <f t="shared" si="8"/>
        <v>0</v>
      </c>
    </row>
    <row r="82" spans="7:16">
      <c r="G82" s="10">
        <f t="shared" si="4"/>
        <v>14106.9</v>
      </c>
      <c r="H82" s="9">
        <f t="shared" si="4"/>
        <v>797</v>
      </c>
      <c r="I82" s="9"/>
      <c r="J82" s="9"/>
      <c r="L82" s="9" t="str">
        <f t="shared" si="7"/>
        <v xml:space="preserve"> </v>
      </c>
      <c r="P82" s="11">
        <f t="shared" si="8"/>
        <v>0</v>
      </c>
    </row>
    <row r="83" spans="7:16">
      <c r="G83" s="10">
        <f t="shared" si="4"/>
        <v>14106.9</v>
      </c>
      <c r="H83" s="9">
        <f t="shared" si="4"/>
        <v>797</v>
      </c>
      <c r="I83" s="9"/>
      <c r="J83" s="9"/>
      <c r="L83" s="9" t="str">
        <f t="shared" si="7"/>
        <v xml:space="preserve"> </v>
      </c>
      <c r="P83" s="11">
        <f t="shared" si="8"/>
        <v>0</v>
      </c>
    </row>
    <row r="84" spans="7:16">
      <c r="G84" s="10">
        <f t="shared" si="4"/>
        <v>14106.9</v>
      </c>
      <c r="H84" s="9">
        <f t="shared" si="4"/>
        <v>797</v>
      </c>
      <c r="I84" s="9"/>
      <c r="J84" s="9"/>
      <c r="L84" s="9" t="str">
        <f t="shared" si="7"/>
        <v xml:space="preserve"> </v>
      </c>
      <c r="P84" s="11">
        <f t="shared" si="8"/>
        <v>0</v>
      </c>
    </row>
    <row r="85" spans="7:16">
      <c r="G85" s="10">
        <f t="shared" si="4"/>
        <v>14106.9</v>
      </c>
      <c r="H85" s="9">
        <f t="shared" si="4"/>
        <v>797</v>
      </c>
      <c r="I85" s="9"/>
      <c r="J85" s="9"/>
      <c r="L85" s="9" t="str">
        <f t="shared" si="7"/>
        <v xml:space="preserve"> </v>
      </c>
      <c r="P85" s="11">
        <f t="shared" si="8"/>
        <v>0</v>
      </c>
    </row>
    <row r="86" spans="7:16">
      <c r="G86" s="10">
        <f t="shared" si="4"/>
        <v>14106.9</v>
      </c>
      <c r="H86" s="9">
        <f t="shared" si="4"/>
        <v>797</v>
      </c>
      <c r="I86" s="9"/>
      <c r="J86" s="9"/>
      <c r="L86" s="9" t="str">
        <f t="shared" si="7"/>
        <v xml:space="preserve"> </v>
      </c>
      <c r="P86" s="11">
        <f t="shared" si="8"/>
        <v>0</v>
      </c>
    </row>
    <row r="87" spans="7:16">
      <c r="G87" s="10">
        <f t="shared" si="4"/>
        <v>14106.9</v>
      </c>
      <c r="H87" s="9">
        <f t="shared" si="4"/>
        <v>797</v>
      </c>
      <c r="I87" s="9"/>
      <c r="J87" s="9"/>
      <c r="L87" s="9" t="str">
        <f t="shared" si="7"/>
        <v xml:space="preserve"> </v>
      </c>
      <c r="P87" s="11">
        <f t="shared" si="8"/>
        <v>0</v>
      </c>
    </row>
    <row r="88" spans="7:16">
      <c r="G88" s="10">
        <f t="shared" si="4"/>
        <v>14106.9</v>
      </c>
      <c r="H88" s="9">
        <f t="shared" si="4"/>
        <v>797</v>
      </c>
      <c r="I88" s="9"/>
      <c r="J88" s="9"/>
      <c r="L88" s="9" t="str">
        <f t="shared" si="7"/>
        <v xml:space="preserve"> </v>
      </c>
      <c r="P88" s="11">
        <f t="shared" si="8"/>
        <v>0</v>
      </c>
    </row>
    <row r="89" spans="7:16">
      <c r="G89" s="10">
        <f t="shared" ref="G89:H116" si="9">G88-E89+C89</f>
        <v>14106.9</v>
      </c>
      <c r="H89" s="9">
        <f t="shared" si="9"/>
        <v>797</v>
      </c>
      <c r="I89" s="9"/>
      <c r="J89" s="9"/>
      <c r="L89" s="9" t="str">
        <f t="shared" ref="L89:L120" si="10">IF(D86&gt;0,D86," ")</f>
        <v xml:space="preserve"> </v>
      </c>
      <c r="P89" s="11">
        <f t="shared" ref="P89:P120" si="11">O89*G86</f>
        <v>0</v>
      </c>
    </row>
    <row r="90" spans="7:16">
      <c r="G90" s="10">
        <f t="shared" si="9"/>
        <v>14106.9</v>
      </c>
      <c r="H90" s="9">
        <f t="shared" si="9"/>
        <v>797</v>
      </c>
      <c r="I90" s="9"/>
      <c r="J90" s="9"/>
      <c r="L90" s="9" t="str">
        <f t="shared" si="10"/>
        <v xml:space="preserve"> </v>
      </c>
      <c r="P90" s="11">
        <f t="shared" si="11"/>
        <v>0</v>
      </c>
    </row>
    <row r="91" spans="7:16">
      <c r="G91" s="10">
        <f t="shared" si="9"/>
        <v>14106.9</v>
      </c>
      <c r="H91" s="9">
        <f t="shared" si="9"/>
        <v>797</v>
      </c>
      <c r="I91" s="9"/>
      <c r="J91" s="9"/>
      <c r="L91" s="9" t="str">
        <f t="shared" si="10"/>
        <v xml:space="preserve"> </v>
      </c>
      <c r="P91" s="11">
        <f t="shared" si="11"/>
        <v>0</v>
      </c>
    </row>
    <row r="92" spans="7:16">
      <c r="G92" s="10">
        <f t="shared" si="9"/>
        <v>14106.9</v>
      </c>
      <c r="H92" s="9">
        <f t="shared" si="9"/>
        <v>797</v>
      </c>
      <c r="I92" s="9"/>
      <c r="J92" s="9"/>
      <c r="L92" s="9" t="str">
        <f t="shared" si="10"/>
        <v xml:space="preserve"> </v>
      </c>
      <c r="P92" s="11">
        <f t="shared" si="11"/>
        <v>0</v>
      </c>
    </row>
    <row r="93" spans="7:16">
      <c r="G93" s="10">
        <f t="shared" si="9"/>
        <v>14106.9</v>
      </c>
      <c r="H93" s="9">
        <f t="shared" si="9"/>
        <v>797</v>
      </c>
      <c r="I93" s="9"/>
      <c r="J93" s="9"/>
      <c r="L93" s="9" t="str">
        <f t="shared" si="10"/>
        <v xml:space="preserve"> </v>
      </c>
      <c r="P93" s="11">
        <f t="shared" si="11"/>
        <v>0</v>
      </c>
    </row>
    <row r="94" spans="7:16">
      <c r="G94" s="10">
        <f t="shared" si="9"/>
        <v>14106.9</v>
      </c>
      <c r="H94" s="9">
        <f t="shared" si="9"/>
        <v>797</v>
      </c>
      <c r="I94" s="9"/>
      <c r="J94" s="9"/>
      <c r="L94" s="9" t="str">
        <f t="shared" si="10"/>
        <v xml:space="preserve"> </v>
      </c>
      <c r="P94" s="11">
        <f t="shared" si="11"/>
        <v>0</v>
      </c>
    </row>
    <row r="95" spans="7:16">
      <c r="G95" s="10">
        <f t="shared" si="9"/>
        <v>14106.9</v>
      </c>
      <c r="H95" s="9">
        <f t="shared" si="9"/>
        <v>797</v>
      </c>
      <c r="I95" s="9"/>
      <c r="J95" s="9"/>
      <c r="L95" s="9" t="str">
        <f t="shared" si="10"/>
        <v xml:space="preserve"> </v>
      </c>
      <c r="P95" s="11">
        <f t="shared" si="11"/>
        <v>0</v>
      </c>
    </row>
    <row r="96" spans="7:16">
      <c r="G96" s="10">
        <f t="shared" si="9"/>
        <v>14106.9</v>
      </c>
      <c r="H96" s="9">
        <f t="shared" si="9"/>
        <v>797</v>
      </c>
      <c r="I96" s="9"/>
      <c r="J96" s="9"/>
      <c r="L96" s="9" t="str">
        <f t="shared" si="10"/>
        <v xml:space="preserve"> </v>
      </c>
      <c r="P96" s="11">
        <f t="shared" si="11"/>
        <v>0</v>
      </c>
    </row>
    <row r="97" spans="7:16">
      <c r="G97" s="10">
        <f t="shared" si="9"/>
        <v>14106.9</v>
      </c>
      <c r="H97" s="9">
        <f t="shared" si="9"/>
        <v>797</v>
      </c>
      <c r="I97" s="9"/>
      <c r="J97" s="9"/>
      <c r="L97" s="9" t="str">
        <f t="shared" si="10"/>
        <v xml:space="preserve"> </v>
      </c>
      <c r="P97" s="11">
        <f t="shared" si="11"/>
        <v>0</v>
      </c>
    </row>
    <row r="98" spans="7:16">
      <c r="G98" s="10">
        <f t="shared" si="9"/>
        <v>14106.9</v>
      </c>
      <c r="H98" s="9">
        <f t="shared" si="9"/>
        <v>797</v>
      </c>
      <c r="I98" s="9"/>
      <c r="J98" s="9"/>
      <c r="L98" s="9" t="str">
        <f t="shared" si="10"/>
        <v xml:space="preserve"> </v>
      </c>
      <c r="P98" s="11">
        <f t="shared" si="11"/>
        <v>0</v>
      </c>
    </row>
    <row r="99" spans="7:16">
      <c r="G99" s="10">
        <f t="shared" si="9"/>
        <v>14106.9</v>
      </c>
      <c r="H99" s="9">
        <f t="shared" si="9"/>
        <v>797</v>
      </c>
      <c r="I99" s="9"/>
      <c r="J99" s="9"/>
      <c r="L99" s="9" t="str">
        <f t="shared" si="10"/>
        <v xml:space="preserve"> </v>
      </c>
      <c r="P99" s="11">
        <f t="shared" si="11"/>
        <v>0</v>
      </c>
    </row>
    <row r="100" spans="7:16">
      <c r="G100" s="10">
        <f t="shared" si="9"/>
        <v>14106.9</v>
      </c>
      <c r="H100" s="9">
        <f t="shared" si="9"/>
        <v>797</v>
      </c>
      <c r="I100" s="9"/>
      <c r="J100" s="9"/>
      <c r="L100" s="9" t="str">
        <f t="shared" si="10"/>
        <v xml:space="preserve"> </v>
      </c>
      <c r="P100" s="11">
        <f t="shared" si="11"/>
        <v>0</v>
      </c>
    </row>
    <row r="101" spans="7:16">
      <c r="G101" s="10">
        <f t="shared" si="9"/>
        <v>14106.9</v>
      </c>
      <c r="H101" s="9">
        <f t="shared" si="9"/>
        <v>797</v>
      </c>
      <c r="I101" s="9"/>
      <c r="J101" s="9"/>
      <c r="L101" s="9" t="str">
        <f t="shared" si="10"/>
        <v xml:space="preserve"> </v>
      </c>
      <c r="P101" s="11">
        <f t="shared" si="11"/>
        <v>0</v>
      </c>
    </row>
    <row r="102" spans="7:16">
      <c r="G102" s="10">
        <f t="shared" si="9"/>
        <v>14106.9</v>
      </c>
      <c r="H102" s="9">
        <f t="shared" si="9"/>
        <v>797</v>
      </c>
      <c r="I102" s="9"/>
      <c r="J102" s="9"/>
      <c r="L102" s="9" t="str">
        <f t="shared" si="10"/>
        <v xml:space="preserve"> </v>
      </c>
      <c r="P102" s="11">
        <f t="shared" si="11"/>
        <v>0</v>
      </c>
    </row>
    <row r="103" spans="7:16">
      <c r="G103" s="10">
        <f t="shared" si="9"/>
        <v>14106.9</v>
      </c>
      <c r="H103" s="9">
        <f t="shared" si="9"/>
        <v>797</v>
      </c>
      <c r="I103" s="9"/>
      <c r="J103" s="9"/>
      <c r="L103" s="9" t="str">
        <f t="shared" si="10"/>
        <v xml:space="preserve"> </v>
      </c>
      <c r="P103" s="11">
        <f t="shared" si="11"/>
        <v>0</v>
      </c>
    </row>
    <row r="104" spans="7:16">
      <c r="G104" s="10">
        <f t="shared" si="9"/>
        <v>14106.9</v>
      </c>
      <c r="H104" s="9">
        <f t="shared" si="9"/>
        <v>797</v>
      </c>
      <c r="I104" s="9"/>
      <c r="J104" s="9"/>
      <c r="L104" s="9" t="str">
        <f t="shared" si="10"/>
        <v xml:space="preserve"> </v>
      </c>
      <c r="P104" s="11">
        <f t="shared" si="11"/>
        <v>0</v>
      </c>
    </row>
    <row r="105" spans="7:16">
      <c r="G105" s="10">
        <f t="shared" si="9"/>
        <v>14106.9</v>
      </c>
      <c r="H105" s="9">
        <f t="shared" si="9"/>
        <v>797</v>
      </c>
      <c r="I105" s="9"/>
      <c r="J105" s="9"/>
      <c r="L105" s="9" t="str">
        <f t="shared" si="10"/>
        <v xml:space="preserve"> </v>
      </c>
      <c r="P105" s="11">
        <f t="shared" si="11"/>
        <v>0</v>
      </c>
    </row>
    <row r="106" spans="7:16">
      <c r="G106" s="10">
        <f t="shared" si="9"/>
        <v>14106.9</v>
      </c>
      <c r="H106" s="9">
        <f t="shared" si="9"/>
        <v>797</v>
      </c>
      <c r="I106" s="9"/>
      <c r="J106" s="9"/>
      <c r="L106" s="9" t="str">
        <f t="shared" si="10"/>
        <v xml:space="preserve"> </v>
      </c>
      <c r="P106" s="11">
        <f t="shared" si="11"/>
        <v>0</v>
      </c>
    </row>
    <row r="107" spans="7:16">
      <c r="G107" s="10">
        <f t="shared" si="9"/>
        <v>14106.9</v>
      </c>
      <c r="H107" s="9">
        <f t="shared" si="9"/>
        <v>797</v>
      </c>
      <c r="I107" s="9"/>
      <c r="J107" s="9"/>
      <c r="L107" s="9" t="str">
        <f t="shared" si="10"/>
        <v xml:space="preserve"> </v>
      </c>
      <c r="P107" s="11">
        <f t="shared" si="11"/>
        <v>0</v>
      </c>
    </row>
    <row r="108" spans="7:16">
      <c r="G108" s="10">
        <f t="shared" si="9"/>
        <v>14106.9</v>
      </c>
      <c r="H108" s="9">
        <f t="shared" si="9"/>
        <v>797</v>
      </c>
      <c r="I108" s="9"/>
      <c r="J108" s="9"/>
      <c r="L108" s="9" t="str">
        <f t="shared" si="10"/>
        <v xml:space="preserve"> </v>
      </c>
      <c r="P108" s="11">
        <f t="shared" si="11"/>
        <v>0</v>
      </c>
    </row>
    <row r="109" spans="7:16">
      <c r="G109" s="10">
        <f t="shared" si="9"/>
        <v>14106.9</v>
      </c>
      <c r="H109" s="9">
        <f t="shared" si="9"/>
        <v>797</v>
      </c>
      <c r="I109" s="9"/>
      <c r="J109" s="9"/>
      <c r="L109" s="9" t="str">
        <f t="shared" si="10"/>
        <v xml:space="preserve"> </v>
      </c>
      <c r="P109" s="11">
        <f t="shared" si="11"/>
        <v>0</v>
      </c>
    </row>
    <row r="110" spans="7:16">
      <c r="G110" s="10">
        <f t="shared" si="9"/>
        <v>14106.9</v>
      </c>
      <c r="H110" s="9">
        <f t="shared" si="9"/>
        <v>797</v>
      </c>
      <c r="I110" s="9"/>
      <c r="J110" s="9"/>
      <c r="L110" s="9" t="str">
        <f t="shared" si="10"/>
        <v xml:space="preserve"> </v>
      </c>
      <c r="P110" s="11">
        <f t="shared" si="11"/>
        <v>0</v>
      </c>
    </row>
    <row r="111" spans="7:16">
      <c r="G111" s="10">
        <f t="shared" si="9"/>
        <v>14106.9</v>
      </c>
      <c r="H111" s="9">
        <f t="shared" si="9"/>
        <v>797</v>
      </c>
      <c r="I111" s="9"/>
      <c r="J111" s="9"/>
      <c r="L111" s="9" t="str">
        <f t="shared" si="10"/>
        <v xml:space="preserve"> </v>
      </c>
      <c r="P111" s="11">
        <f t="shared" si="11"/>
        <v>0</v>
      </c>
    </row>
    <row r="112" spans="7:16">
      <c r="G112" s="10">
        <f t="shared" si="9"/>
        <v>14106.9</v>
      </c>
      <c r="H112" s="9">
        <f t="shared" si="9"/>
        <v>797</v>
      </c>
      <c r="I112" s="9"/>
      <c r="J112" s="9"/>
      <c r="L112" s="9" t="str">
        <f t="shared" si="10"/>
        <v xml:space="preserve"> </v>
      </c>
      <c r="P112" s="11">
        <f t="shared" si="11"/>
        <v>0</v>
      </c>
    </row>
    <row r="113" spans="7:16">
      <c r="G113" s="10">
        <f t="shared" si="9"/>
        <v>14106.9</v>
      </c>
      <c r="H113" s="9">
        <f t="shared" si="9"/>
        <v>797</v>
      </c>
      <c r="I113" s="9"/>
      <c r="J113" s="9"/>
      <c r="L113" s="9" t="str">
        <f t="shared" si="10"/>
        <v xml:space="preserve"> </v>
      </c>
      <c r="P113" s="11">
        <f t="shared" si="11"/>
        <v>0</v>
      </c>
    </row>
    <row r="114" spans="7:16">
      <c r="G114" s="10">
        <f t="shared" si="9"/>
        <v>14106.9</v>
      </c>
      <c r="H114" s="9">
        <f t="shared" si="9"/>
        <v>797</v>
      </c>
      <c r="I114" s="9"/>
      <c r="J114" s="9"/>
      <c r="L114" s="9" t="str">
        <f t="shared" si="10"/>
        <v xml:space="preserve"> </v>
      </c>
      <c r="P114" s="11">
        <f t="shared" si="11"/>
        <v>0</v>
      </c>
    </row>
    <row r="115" spans="7:16">
      <c r="G115" s="10">
        <f t="shared" si="9"/>
        <v>14106.9</v>
      </c>
      <c r="H115" s="9">
        <f t="shared" si="9"/>
        <v>797</v>
      </c>
      <c r="I115" s="9"/>
      <c r="J115" s="9"/>
      <c r="L115" s="9" t="str">
        <f t="shared" si="10"/>
        <v xml:space="preserve"> </v>
      </c>
      <c r="P115" s="11">
        <f t="shared" si="11"/>
        <v>0</v>
      </c>
    </row>
    <row r="116" spans="7:16">
      <c r="G116" s="10">
        <f t="shared" si="9"/>
        <v>14106.9</v>
      </c>
      <c r="H116" s="9">
        <f t="shared" si="9"/>
        <v>797</v>
      </c>
      <c r="I116" s="9"/>
      <c r="J116" s="9"/>
      <c r="L116" s="9" t="str">
        <f t="shared" si="10"/>
        <v xml:space="preserve"> </v>
      </c>
      <c r="P116" s="11">
        <f t="shared" si="11"/>
        <v>0</v>
      </c>
    </row>
    <row r="117" spans="7:16">
      <c r="G117" s="10">
        <f t="shared" ref="G117:H180" si="12">G116-E117+C117</f>
        <v>14106.9</v>
      </c>
      <c r="H117" s="9">
        <f t="shared" si="12"/>
        <v>797</v>
      </c>
      <c r="I117" s="9"/>
      <c r="J117" s="9"/>
      <c r="L117" s="9" t="str">
        <f t="shared" si="10"/>
        <v xml:space="preserve"> </v>
      </c>
      <c r="P117" s="11">
        <f t="shared" si="11"/>
        <v>0</v>
      </c>
    </row>
    <row r="118" spans="7:16">
      <c r="G118" s="10">
        <f t="shared" si="12"/>
        <v>14106.9</v>
      </c>
      <c r="H118" s="9">
        <f t="shared" si="12"/>
        <v>797</v>
      </c>
      <c r="I118" s="9"/>
      <c r="J118" s="9"/>
      <c r="L118" s="9" t="str">
        <f t="shared" si="10"/>
        <v xml:space="preserve"> </v>
      </c>
      <c r="P118" s="11">
        <f t="shared" si="11"/>
        <v>0</v>
      </c>
    </row>
    <row r="119" spans="7:16">
      <c r="G119" s="10">
        <f t="shared" si="12"/>
        <v>14106.9</v>
      </c>
      <c r="H119" s="9">
        <f t="shared" si="12"/>
        <v>797</v>
      </c>
      <c r="I119" s="9"/>
      <c r="J119" s="9"/>
      <c r="L119" s="9" t="str">
        <f t="shared" si="10"/>
        <v xml:space="preserve"> </v>
      </c>
      <c r="P119" s="11">
        <f t="shared" si="11"/>
        <v>0</v>
      </c>
    </row>
    <row r="120" spans="7:16">
      <c r="G120" s="10">
        <f t="shared" si="12"/>
        <v>14106.9</v>
      </c>
      <c r="H120" s="9">
        <f t="shared" si="12"/>
        <v>797</v>
      </c>
      <c r="I120" s="9"/>
      <c r="J120" s="9"/>
      <c r="L120" s="9" t="str">
        <f t="shared" si="10"/>
        <v xml:space="preserve"> </v>
      </c>
      <c r="P120" s="11">
        <f t="shared" si="11"/>
        <v>0</v>
      </c>
    </row>
    <row r="121" spans="7:16">
      <c r="G121" s="10">
        <f t="shared" si="12"/>
        <v>14106.9</v>
      </c>
      <c r="H121" s="9">
        <f t="shared" si="12"/>
        <v>797</v>
      </c>
      <c r="I121" s="9"/>
      <c r="J121" s="9"/>
      <c r="L121" s="9" t="str">
        <f t="shared" ref="L121:L152" si="13">IF(D118&gt;0,D118," ")</f>
        <v xml:space="preserve"> </v>
      </c>
      <c r="P121" s="11">
        <f t="shared" ref="P121:P152" si="14">O121*G118</f>
        <v>0</v>
      </c>
    </row>
    <row r="122" spans="7:16">
      <c r="G122" s="10">
        <f t="shared" si="12"/>
        <v>14106.9</v>
      </c>
      <c r="H122" s="9">
        <f t="shared" si="12"/>
        <v>797</v>
      </c>
      <c r="I122" s="9"/>
      <c r="J122" s="9"/>
      <c r="L122" s="9" t="str">
        <f t="shared" si="13"/>
        <v xml:space="preserve"> </v>
      </c>
      <c r="P122" s="11">
        <f t="shared" si="14"/>
        <v>0</v>
      </c>
    </row>
    <row r="123" spans="7:16">
      <c r="G123" s="10">
        <f t="shared" si="12"/>
        <v>14106.9</v>
      </c>
      <c r="H123" s="9">
        <f t="shared" si="12"/>
        <v>797</v>
      </c>
      <c r="I123" s="9"/>
      <c r="J123" s="9"/>
      <c r="L123" s="9" t="str">
        <f t="shared" si="13"/>
        <v xml:space="preserve"> </v>
      </c>
      <c r="P123" s="11">
        <f t="shared" si="14"/>
        <v>0</v>
      </c>
    </row>
    <row r="124" spans="7:16">
      <c r="G124" s="10">
        <f t="shared" si="12"/>
        <v>14106.9</v>
      </c>
      <c r="H124" s="9">
        <f t="shared" si="12"/>
        <v>797</v>
      </c>
      <c r="I124" s="9"/>
      <c r="J124" s="9"/>
      <c r="L124" s="9" t="str">
        <f t="shared" si="13"/>
        <v xml:space="preserve"> </v>
      </c>
      <c r="P124" s="11">
        <f t="shared" si="14"/>
        <v>0</v>
      </c>
    </row>
    <row r="125" spans="7:16">
      <c r="G125" s="10">
        <f t="shared" si="12"/>
        <v>14106.9</v>
      </c>
      <c r="H125" s="9">
        <f t="shared" si="12"/>
        <v>797</v>
      </c>
      <c r="I125" s="9"/>
      <c r="J125" s="9"/>
      <c r="L125" s="9" t="str">
        <f t="shared" si="13"/>
        <v xml:space="preserve"> </v>
      </c>
      <c r="P125" s="11">
        <f t="shared" si="14"/>
        <v>0</v>
      </c>
    </row>
    <row r="126" spans="7:16">
      <c r="G126" s="10">
        <f t="shared" si="12"/>
        <v>14106.9</v>
      </c>
      <c r="H126" s="9">
        <f t="shared" si="12"/>
        <v>797</v>
      </c>
      <c r="I126" s="9"/>
      <c r="J126" s="9"/>
      <c r="L126" s="9" t="str">
        <f t="shared" si="13"/>
        <v xml:space="preserve"> </v>
      </c>
      <c r="P126" s="11">
        <f t="shared" si="14"/>
        <v>0</v>
      </c>
    </row>
    <row r="127" spans="7:16">
      <c r="G127" s="10">
        <f t="shared" si="12"/>
        <v>14106.9</v>
      </c>
      <c r="H127" s="9">
        <f t="shared" si="12"/>
        <v>797</v>
      </c>
      <c r="I127" s="9"/>
      <c r="J127" s="9"/>
      <c r="L127" s="9" t="str">
        <f t="shared" si="13"/>
        <v xml:space="preserve"> </v>
      </c>
      <c r="P127" s="11">
        <f t="shared" si="14"/>
        <v>0</v>
      </c>
    </row>
    <row r="128" spans="7:16">
      <c r="G128" s="10">
        <f t="shared" si="12"/>
        <v>14106.9</v>
      </c>
      <c r="H128" s="9">
        <f t="shared" si="12"/>
        <v>797</v>
      </c>
      <c r="I128" s="9"/>
      <c r="J128" s="9"/>
      <c r="L128" s="9" t="str">
        <f t="shared" si="13"/>
        <v xml:space="preserve"> </v>
      </c>
      <c r="P128" s="11">
        <f t="shared" si="14"/>
        <v>0</v>
      </c>
    </row>
    <row r="129" spans="7:16">
      <c r="G129" s="10">
        <f t="shared" si="12"/>
        <v>14106.9</v>
      </c>
      <c r="H129" s="9">
        <f t="shared" si="12"/>
        <v>797</v>
      </c>
      <c r="I129" s="9"/>
      <c r="J129" s="9"/>
      <c r="L129" s="9" t="str">
        <f t="shared" si="13"/>
        <v xml:space="preserve"> </v>
      </c>
      <c r="P129" s="11">
        <f t="shared" si="14"/>
        <v>0</v>
      </c>
    </row>
    <row r="130" spans="7:16">
      <c r="G130" s="10">
        <f t="shared" si="12"/>
        <v>14106.9</v>
      </c>
      <c r="H130" s="9">
        <f t="shared" si="12"/>
        <v>797</v>
      </c>
      <c r="I130" s="9"/>
      <c r="J130" s="9"/>
      <c r="L130" s="9" t="str">
        <f t="shared" si="13"/>
        <v xml:space="preserve"> </v>
      </c>
      <c r="P130" s="11">
        <f t="shared" si="14"/>
        <v>0</v>
      </c>
    </row>
    <row r="131" spans="7:16">
      <c r="G131" s="10">
        <f t="shared" si="12"/>
        <v>14106.9</v>
      </c>
      <c r="H131" s="9">
        <f t="shared" si="12"/>
        <v>797</v>
      </c>
      <c r="I131" s="9"/>
      <c r="J131" s="9"/>
      <c r="L131" s="9" t="str">
        <f t="shared" si="13"/>
        <v xml:space="preserve"> </v>
      </c>
      <c r="P131" s="11">
        <f t="shared" si="14"/>
        <v>0</v>
      </c>
    </row>
    <row r="132" spans="7:16">
      <c r="G132" s="10">
        <f t="shared" si="12"/>
        <v>14106.9</v>
      </c>
      <c r="H132" s="9">
        <f t="shared" si="12"/>
        <v>797</v>
      </c>
      <c r="I132" s="9"/>
      <c r="J132" s="9"/>
      <c r="L132" s="9" t="str">
        <f t="shared" si="13"/>
        <v xml:space="preserve"> </v>
      </c>
      <c r="P132" s="11">
        <f t="shared" si="14"/>
        <v>0</v>
      </c>
    </row>
    <row r="133" spans="7:16">
      <c r="G133" s="10">
        <f t="shared" si="12"/>
        <v>14106.9</v>
      </c>
      <c r="H133" s="9">
        <f t="shared" si="12"/>
        <v>797</v>
      </c>
      <c r="I133" s="9"/>
      <c r="J133" s="9"/>
      <c r="L133" s="9" t="str">
        <f t="shared" si="13"/>
        <v xml:space="preserve"> </v>
      </c>
      <c r="P133" s="11">
        <f t="shared" si="14"/>
        <v>0</v>
      </c>
    </row>
    <row r="134" spans="7:16">
      <c r="G134" s="10">
        <f t="shared" si="12"/>
        <v>14106.9</v>
      </c>
      <c r="H134" s="9">
        <f t="shared" si="12"/>
        <v>797</v>
      </c>
      <c r="I134" s="9"/>
      <c r="J134" s="9"/>
      <c r="L134" s="9" t="str">
        <f t="shared" si="13"/>
        <v xml:space="preserve"> </v>
      </c>
      <c r="P134" s="11">
        <f t="shared" si="14"/>
        <v>0</v>
      </c>
    </row>
    <row r="135" spans="7:16">
      <c r="G135" s="10">
        <f t="shared" si="12"/>
        <v>14106.9</v>
      </c>
      <c r="H135" s="9">
        <f t="shared" si="12"/>
        <v>797</v>
      </c>
      <c r="I135" s="9"/>
      <c r="J135" s="9"/>
      <c r="L135" s="9" t="str">
        <f t="shared" si="13"/>
        <v xml:space="preserve"> </v>
      </c>
      <c r="P135" s="11">
        <f t="shared" si="14"/>
        <v>0</v>
      </c>
    </row>
    <row r="136" spans="7:16">
      <c r="G136" s="10">
        <f t="shared" si="12"/>
        <v>14106.9</v>
      </c>
      <c r="H136" s="9">
        <f t="shared" si="12"/>
        <v>797</v>
      </c>
      <c r="I136" s="9"/>
      <c r="J136" s="9"/>
      <c r="L136" s="9" t="str">
        <f t="shared" si="13"/>
        <v xml:space="preserve"> </v>
      </c>
      <c r="P136" s="11">
        <f t="shared" si="14"/>
        <v>0</v>
      </c>
    </row>
    <row r="137" spans="7:16">
      <c r="G137" s="10">
        <f t="shared" si="12"/>
        <v>14106.9</v>
      </c>
      <c r="H137" s="9">
        <f t="shared" si="12"/>
        <v>797</v>
      </c>
      <c r="I137" s="9"/>
      <c r="J137" s="9"/>
      <c r="L137" s="9" t="str">
        <f t="shared" si="13"/>
        <v xml:space="preserve"> </v>
      </c>
      <c r="P137" s="11">
        <f t="shared" si="14"/>
        <v>0</v>
      </c>
    </row>
    <row r="138" spans="7:16">
      <c r="G138" s="10">
        <f t="shared" si="12"/>
        <v>14106.9</v>
      </c>
      <c r="H138" s="9">
        <f t="shared" si="12"/>
        <v>797</v>
      </c>
      <c r="I138" s="9"/>
      <c r="J138" s="9"/>
      <c r="L138" s="9" t="str">
        <f t="shared" si="13"/>
        <v xml:space="preserve"> </v>
      </c>
      <c r="P138" s="11">
        <f t="shared" si="14"/>
        <v>0</v>
      </c>
    </row>
    <row r="139" spans="7:16">
      <c r="G139" s="10">
        <f t="shared" si="12"/>
        <v>14106.9</v>
      </c>
      <c r="H139" s="9">
        <f t="shared" si="12"/>
        <v>797</v>
      </c>
      <c r="I139" s="9"/>
      <c r="J139" s="9"/>
      <c r="L139" s="9" t="str">
        <f t="shared" si="13"/>
        <v xml:space="preserve"> </v>
      </c>
      <c r="P139" s="11">
        <f t="shared" si="14"/>
        <v>0</v>
      </c>
    </row>
    <row r="140" spans="7:16">
      <c r="G140" s="10">
        <f t="shared" si="12"/>
        <v>14106.9</v>
      </c>
      <c r="H140" s="9">
        <f t="shared" si="12"/>
        <v>797</v>
      </c>
      <c r="I140" s="9"/>
      <c r="J140" s="9"/>
      <c r="L140" s="9" t="str">
        <f t="shared" si="13"/>
        <v xml:space="preserve"> </v>
      </c>
      <c r="P140" s="11">
        <f t="shared" si="14"/>
        <v>0</v>
      </c>
    </row>
    <row r="141" spans="7:16">
      <c r="G141" s="10">
        <f t="shared" si="12"/>
        <v>14106.9</v>
      </c>
      <c r="H141" s="9">
        <f t="shared" si="12"/>
        <v>797</v>
      </c>
      <c r="I141" s="9"/>
      <c r="J141" s="9"/>
      <c r="L141" s="9" t="str">
        <f t="shared" si="13"/>
        <v xml:space="preserve"> </v>
      </c>
      <c r="P141" s="11">
        <f t="shared" si="14"/>
        <v>0</v>
      </c>
    </row>
    <row r="142" spans="7:16">
      <c r="G142" s="10">
        <f t="shared" si="12"/>
        <v>14106.9</v>
      </c>
      <c r="H142" s="9">
        <f t="shared" si="12"/>
        <v>797</v>
      </c>
      <c r="I142" s="9"/>
      <c r="J142" s="9"/>
      <c r="L142" s="9" t="str">
        <f t="shared" si="13"/>
        <v xml:space="preserve"> </v>
      </c>
      <c r="P142" s="11">
        <f t="shared" si="14"/>
        <v>0</v>
      </c>
    </row>
    <row r="143" spans="7:16">
      <c r="G143" s="10">
        <f t="shared" si="12"/>
        <v>14106.9</v>
      </c>
      <c r="H143" s="9">
        <f t="shared" si="12"/>
        <v>797</v>
      </c>
      <c r="I143" s="9"/>
      <c r="J143" s="9"/>
      <c r="L143" s="9" t="str">
        <f t="shared" si="13"/>
        <v xml:space="preserve"> </v>
      </c>
      <c r="P143" s="11">
        <f t="shared" si="14"/>
        <v>0</v>
      </c>
    </row>
    <row r="144" spans="7:16">
      <c r="G144" s="10">
        <f t="shared" si="12"/>
        <v>14106.9</v>
      </c>
      <c r="H144" s="9">
        <f t="shared" si="12"/>
        <v>797</v>
      </c>
      <c r="I144" s="9"/>
      <c r="J144" s="9"/>
      <c r="L144" s="9" t="str">
        <f t="shared" si="13"/>
        <v xml:space="preserve"> </v>
      </c>
      <c r="P144" s="11">
        <f t="shared" si="14"/>
        <v>0</v>
      </c>
    </row>
    <row r="145" spans="7:16">
      <c r="G145" s="10">
        <f t="shared" si="12"/>
        <v>14106.9</v>
      </c>
      <c r="H145" s="9">
        <f t="shared" si="12"/>
        <v>797</v>
      </c>
      <c r="I145" s="9"/>
      <c r="J145" s="9"/>
      <c r="L145" s="9" t="str">
        <f t="shared" si="13"/>
        <v xml:space="preserve"> </v>
      </c>
      <c r="P145" s="11">
        <f t="shared" si="14"/>
        <v>0</v>
      </c>
    </row>
    <row r="146" spans="7:16">
      <c r="G146" s="10">
        <f t="shared" si="12"/>
        <v>14106.9</v>
      </c>
      <c r="H146" s="9">
        <f t="shared" si="12"/>
        <v>797</v>
      </c>
      <c r="I146" s="9"/>
      <c r="J146" s="9"/>
      <c r="L146" s="9" t="str">
        <f t="shared" si="13"/>
        <v xml:space="preserve"> </v>
      </c>
      <c r="P146" s="11">
        <f t="shared" si="14"/>
        <v>0</v>
      </c>
    </row>
    <row r="147" spans="7:16">
      <c r="G147" s="10">
        <f t="shared" si="12"/>
        <v>14106.9</v>
      </c>
      <c r="H147" s="9">
        <f t="shared" si="12"/>
        <v>797</v>
      </c>
      <c r="I147" s="9"/>
      <c r="J147" s="9"/>
      <c r="L147" s="9" t="str">
        <f t="shared" si="13"/>
        <v xml:space="preserve"> </v>
      </c>
      <c r="P147" s="11">
        <f t="shared" si="14"/>
        <v>0</v>
      </c>
    </row>
    <row r="148" spans="7:16">
      <c r="G148" s="10">
        <f t="shared" si="12"/>
        <v>14106.9</v>
      </c>
      <c r="H148" s="9">
        <f t="shared" si="12"/>
        <v>797</v>
      </c>
      <c r="I148" s="9"/>
      <c r="J148" s="9"/>
      <c r="L148" s="9" t="str">
        <f t="shared" si="13"/>
        <v xml:space="preserve"> </v>
      </c>
      <c r="P148" s="11">
        <f t="shared" si="14"/>
        <v>0</v>
      </c>
    </row>
    <row r="149" spans="7:16">
      <c r="G149" s="10">
        <f t="shared" si="12"/>
        <v>14106.9</v>
      </c>
      <c r="H149" s="9">
        <f t="shared" si="12"/>
        <v>797</v>
      </c>
      <c r="I149" s="9"/>
      <c r="J149" s="9"/>
      <c r="L149" s="9" t="str">
        <f t="shared" si="13"/>
        <v xml:space="preserve"> </v>
      </c>
      <c r="P149" s="11">
        <f t="shared" si="14"/>
        <v>0</v>
      </c>
    </row>
    <row r="150" spans="7:16">
      <c r="G150" s="10">
        <f t="shared" si="12"/>
        <v>14106.9</v>
      </c>
      <c r="H150" s="9">
        <f t="shared" si="12"/>
        <v>797</v>
      </c>
      <c r="I150" s="9"/>
      <c r="J150" s="9"/>
      <c r="L150" s="9" t="str">
        <f t="shared" si="13"/>
        <v xml:space="preserve"> </v>
      </c>
      <c r="P150" s="11">
        <f t="shared" si="14"/>
        <v>0</v>
      </c>
    </row>
    <row r="151" spans="7:16">
      <c r="G151" s="10">
        <f t="shared" si="12"/>
        <v>14106.9</v>
      </c>
      <c r="H151" s="9">
        <f t="shared" si="12"/>
        <v>797</v>
      </c>
      <c r="I151" s="9"/>
      <c r="J151" s="9"/>
      <c r="L151" s="9" t="str">
        <f t="shared" si="13"/>
        <v xml:space="preserve"> </v>
      </c>
      <c r="P151" s="11">
        <f t="shared" si="14"/>
        <v>0</v>
      </c>
    </row>
    <row r="152" spans="7:16">
      <c r="G152" s="10">
        <f t="shared" si="12"/>
        <v>14106.9</v>
      </c>
      <c r="H152" s="9">
        <f t="shared" si="12"/>
        <v>797</v>
      </c>
      <c r="I152" s="9"/>
      <c r="J152" s="9"/>
      <c r="L152" s="9" t="str">
        <f t="shared" si="13"/>
        <v xml:space="preserve"> </v>
      </c>
      <c r="P152" s="11">
        <f t="shared" si="14"/>
        <v>0</v>
      </c>
    </row>
    <row r="153" spans="7:16">
      <c r="G153" s="10">
        <f t="shared" si="12"/>
        <v>14106.9</v>
      </c>
      <c r="H153" s="9">
        <f t="shared" si="12"/>
        <v>797</v>
      </c>
      <c r="I153" s="9"/>
      <c r="J153" s="9"/>
      <c r="L153" s="9" t="str">
        <f t="shared" ref="L153:L184" si="15">IF(D150&gt;0,D150," ")</f>
        <v xml:space="preserve"> </v>
      </c>
      <c r="P153" s="11">
        <f t="shared" ref="P153:P184" si="16">O153*G150</f>
        <v>0</v>
      </c>
    </row>
    <row r="154" spans="7:16">
      <c r="G154" s="10">
        <f t="shared" si="12"/>
        <v>14106.9</v>
      </c>
      <c r="H154" s="9">
        <f t="shared" si="12"/>
        <v>797</v>
      </c>
      <c r="I154" s="9"/>
      <c r="J154" s="9"/>
      <c r="L154" s="9" t="str">
        <f t="shared" si="15"/>
        <v xml:space="preserve"> </v>
      </c>
      <c r="P154" s="11">
        <f t="shared" si="16"/>
        <v>0</v>
      </c>
    </row>
    <row r="155" spans="7:16">
      <c r="G155" s="10">
        <f t="shared" si="12"/>
        <v>14106.9</v>
      </c>
      <c r="H155" s="9">
        <f t="shared" si="12"/>
        <v>797</v>
      </c>
      <c r="I155" s="9"/>
      <c r="J155" s="9"/>
      <c r="L155" s="9" t="str">
        <f t="shared" si="15"/>
        <v xml:space="preserve"> </v>
      </c>
      <c r="P155" s="11">
        <f t="shared" si="16"/>
        <v>0</v>
      </c>
    </row>
    <row r="156" spans="7:16">
      <c r="G156" s="10">
        <f t="shared" si="12"/>
        <v>14106.9</v>
      </c>
      <c r="H156" s="9">
        <f t="shared" si="12"/>
        <v>797</v>
      </c>
      <c r="I156" s="9"/>
      <c r="J156" s="9"/>
      <c r="L156" s="9" t="str">
        <f t="shared" si="15"/>
        <v xml:space="preserve"> </v>
      </c>
      <c r="P156" s="11">
        <f t="shared" si="16"/>
        <v>0</v>
      </c>
    </row>
    <row r="157" spans="7:16">
      <c r="G157" s="10">
        <f t="shared" si="12"/>
        <v>14106.9</v>
      </c>
      <c r="H157" s="9">
        <f t="shared" si="12"/>
        <v>797</v>
      </c>
      <c r="I157" s="9"/>
      <c r="J157" s="9"/>
      <c r="L157" s="9" t="str">
        <f t="shared" si="15"/>
        <v xml:space="preserve"> </v>
      </c>
      <c r="P157" s="11">
        <f t="shared" si="16"/>
        <v>0</v>
      </c>
    </row>
    <row r="158" spans="7:16">
      <c r="G158" s="10">
        <f t="shared" si="12"/>
        <v>14106.9</v>
      </c>
      <c r="H158" s="9">
        <f t="shared" si="12"/>
        <v>797</v>
      </c>
      <c r="I158" s="9"/>
      <c r="J158" s="9"/>
      <c r="L158" s="9" t="str">
        <f t="shared" si="15"/>
        <v xml:space="preserve"> </v>
      </c>
      <c r="P158" s="11">
        <f t="shared" si="16"/>
        <v>0</v>
      </c>
    </row>
    <row r="159" spans="7:16">
      <c r="G159" s="10">
        <f t="shared" si="12"/>
        <v>14106.9</v>
      </c>
      <c r="H159" s="9">
        <f t="shared" si="12"/>
        <v>797</v>
      </c>
      <c r="I159" s="9"/>
      <c r="J159" s="9"/>
      <c r="L159" s="9" t="str">
        <f t="shared" si="15"/>
        <v xml:space="preserve"> </v>
      </c>
      <c r="P159" s="11">
        <f t="shared" si="16"/>
        <v>0</v>
      </c>
    </row>
    <row r="160" spans="7:16">
      <c r="G160" s="10">
        <f t="shared" si="12"/>
        <v>14106.9</v>
      </c>
      <c r="H160" s="9">
        <f t="shared" si="12"/>
        <v>797</v>
      </c>
      <c r="I160" s="9"/>
      <c r="J160" s="9"/>
      <c r="L160" s="9" t="str">
        <f t="shared" si="15"/>
        <v xml:space="preserve"> </v>
      </c>
      <c r="P160" s="11">
        <f t="shared" si="16"/>
        <v>0</v>
      </c>
    </row>
    <row r="161" spans="7:16">
      <c r="G161" s="10">
        <f t="shared" si="12"/>
        <v>14106.9</v>
      </c>
      <c r="H161" s="9">
        <f t="shared" si="12"/>
        <v>797</v>
      </c>
      <c r="I161" s="9"/>
      <c r="J161" s="9"/>
      <c r="L161" s="9" t="str">
        <f t="shared" si="15"/>
        <v xml:space="preserve"> </v>
      </c>
      <c r="P161" s="11">
        <f t="shared" si="16"/>
        <v>0</v>
      </c>
    </row>
    <row r="162" spans="7:16">
      <c r="G162" s="10">
        <f t="shared" si="12"/>
        <v>14106.9</v>
      </c>
      <c r="H162" s="9">
        <f t="shared" si="12"/>
        <v>797</v>
      </c>
      <c r="I162" s="9"/>
      <c r="J162" s="9"/>
      <c r="L162" s="9" t="str">
        <f t="shared" si="15"/>
        <v xml:space="preserve"> </v>
      </c>
      <c r="P162" s="11">
        <f t="shared" si="16"/>
        <v>0</v>
      </c>
    </row>
    <row r="163" spans="7:16">
      <c r="G163" s="10">
        <f t="shared" si="12"/>
        <v>14106.9</v>
      </c>
      <c r="H163" s="9">
        <f t="shared" si="12"/>
        <v>797</v>
      </c>
      <c r="I163" s="9"/>
      <c r="J163" s="9"/>
      <c r="L163" s="9" t="str">
        <f t="shared" si="15"/>
        <v xml:space="preserve"> </v>
      </c>
      <c r="P163" s="11">
        <f t="shared" si="16"/>
        <v>0</v>
      </c>
    </row>
    <row r="164" spans="7:16">
      <c r="G164" s="10">
        <f t="shared" si="12"/>
        <v>14106.9</v>
      </c>
      <c r="H164" s="9">
        <f t="shared" si="12"/>
        <v>797</v>
      </c>
      <c r="I164" s="9"/>
      <c r="J164" s="9"/>
      <c r="L164" s="9" t="str">
        <f t="shared" si="15"/>
        <v xml:space="preserve"> </v>
      </c>
      <c r="P164" s="11">
        <f t="shared" si="16"/>
        <v>0</v>
      </c>
    </row>
    <row r="165" spans="7:16">
      <c r="G165" s="10">
        <f t="shared" si="12"/>
        <v>14106.9</v>
      </c>
      <c r="H165" s="9">
        <f t="shared" si="12"/>
        <v>797</v>
      </c>
      <c r="I165" s="9"/>
      <c r="J165" s="9"/>
      <c r="L165" s="9" t="str">
        <f t="shared" si="15"/>
        <v xml:space="preserve"> </v>
      </c>
      <c r="P165" s="11">
        <f t="shared" si="16"/>
        <v>0</v>
      </c>
    </row>
    <row r="166" spans="7:16">
      <c r="G166" s="10">
        <f t="shared" si="12"/>
        <v>14106.9</v>
      </c>
      <c r="H166" s="9">
        <f t="shared" si="12"/>
        <v>797</v>
      </c>
      <c r="I166" s="9"/>
      <c r="J166" s="9"/>
      <c r="L166" s="9" t="str">
        <f t="shared" si="15"/>
        <v xml:space="preserve"> </v>
      </c>
      <c r="P166" s="11">
        <f t="shared" si="16"/>
        <v>0</v>
      </c>
    </row>
    <row r="167" spans="7:16">
      <c r="G167" s="10">
        <f t="shared" si="12"/>
        <v>14106.9</v>
      </c>
      <c r="H167" s="9">
        <f t="shared" si="12"/>
        <v>797</v>
      </c>
      <c r="I167" s="9"/>
      <c r="J167" s="9"/>
      <c r="L167" s="9" t="str">
        <f t="shared" si="15"/>
        <v xml:space="preserve"> </v>
      </c>
      <c r="P167" s="11">
        <f t="shared" si="16"/>
        <v>0</v>
      </c>
    </row>
    <row r="168" spans="7:16">
      <c r="G168" s="10">
        <f t="shared" si="12"/>
        <v>14106.9</v>
      </c>
      <c r="H168" s="9">
        <f t="shared" si="12"/>
        <v>797</v>
      </c>
      <c r="I168" s="9"/>
      <c r="J168" s="9"/>
      <c r="L168" s="9" t="str">
        <f t="shared" si="15"/>
        <v xml:space="preserve"> </v>
      </c>
      <c r="P168" s="11">
        <f t="shared" si="16"/>
        <v>0</v>
      </c>
    </row>
    <row r="169" spans="7:16">
      <c r="G169" s="10">
        <f t="shared" si="12"/>
        <v>14106.9</v>
      </c>
      <c r="H169" s="9">
        <f t="shared" si="12"/>
        <v>797</v>
      </c>
      <c r="I169" s="9"/>
      <c r="J169" s="9"/>
      <c r="L169" s="9" t="str">
        <f t="shared" si="15"/>
        <v xml:space="preserve"> </v>
      </c>
      <c r="P169" s="11">
        <f t="shared" si="16"/>
        <v>0</v>
      </c>
    </row>
    <row r="170" spans="7:16">
      <c r="G170" s="10">
        <f t="shared" si="12"/>
        <v>14106.9</v>
      </c>
      <c r="H170" s="9">
        <f t="shared" si="12"/>
        <v>797</v>
      </c>
      <c r="I170" s="9"/>
      <c r="J170" s="9"/>
      <c r="L170" s="9" t="str">
        <f t="shared" si="15"/>
        <v xml:space="preserve"> </v>
      </c>
      <c r="P170" s="11">
        <f t="shared" si="16"/>
        <v>0</v>
      </c>
    </row>
    <row r="171" spans="7:16">
      <c r="G171" s="10">
        <f t="shared" si="12"/>
        <v>14106.9</v>
      </c>
      <c r="H171" s="9">
        <f t="shared" si="12"/>
        <v>797</v>
      </c>
      <c r="I171" s="9"/>
      <c r="J171" s="9"/>
      <c r="L171" s="9" t="str">
        <f t="shared" si="15"/>
        <v xml:space="preserve"> </v>
      </c>
      <c r="P171" s="11">
        <f t="shared" si="16"/>
        <v>0</v>
      </c>
    </row>
    <row r="172" spans="7:16">
      <c r="G172" s="10">
        <f t="shared" si="12"/>
        <v>14106.9</v>
      </c>
      <c r="H172" s="9">
        <f t="shared" si="12"/>
        <v>797</v>
      </c>
      <c r="I172" s="9"/>
      <c r="J172" s="9"/>
      <c r="L172" s="9" t="str">
        <f t="shared" si="15"/>
        <v xml:space="preserve"> </v>
      </c>
      <c r="P172" s="11">
        <f t="shared" si="16"/>
        <v>0</v>
      </c>
    </row>
    <row r="173" spans="7:16">
      <c r="G173" s="10">
        <f t="shared" si="12"/>
        <v>14106.9</v>
      </c>
      <c r="H173" s="9">
        <f t="shared" si="12"/>
        <v>797</v>
      </c>
      <c r="I173" s="9"/>
      <c r="J173" s="9"/>
      <c r="L173" s="9" t="str">
        <f t="shared" si="15"/>
        <v xml:space="preserve"> </v>
      </c>
      <c r="P173" s="11">
        <f t="shared" si="16"/>
        <v>0</v>
      </c>
    </row>
    <row r="174" spans="7:16">
      <c r="G174" s="10">
        <f t="shared" si="12"/>
        <v>14106.9</v>
      </c>
      <c r="H174" s="9">
        <f t="shared" si="12"/>
        <v>797</v>
      </c>
      <c r="I174" s="9"/>
      <c r="J174" s="9"/>
      <c r="L174" s="9" t="str">
        <f t="shared" si="15"/>
        <v xml:space="preserve"> </v>
      </c>
      <c r="P174" s="11">
        <f t="shared" si="16"/>
        <v>0</v>
      </c>
    </row>
    <row r="175" spans="7:16">
      <c r="G175" s="10">
        <f t="shared" si="12"/>
        <v>14106.9</v>
      </c>
      <c r="H175" s="9">
        <f t="shared" si="12"/>
        <v>797</v>
      </c>
      <c r="I175" s="9"/>
      <c r="J175" s="9"/>
      <c r="L175" s="9" t="str">
        <f t="shared" si="15"/>
        <v xml:space="preserve"> </v>
      </c>
      <c r="P175" s="11">
        <f t="shared" si="16"/>
        <v>0</v>
      </c>
    </row>
    <row r="176" spans="7:16">
      <c r="G176" s="10">
        <f t="shared" si="12"/>
        <v>14106.9</v>
      </c>
      <c r="H176" s="9">
        <f t="shared" si="12"/>
        <v>797</v>
      </c>
      <c r="I176" s="9"/>
      <c r="J176" s="9"/>
      <c r="L176" s="9" t="str">
        <f t="shared" si="15"/>
        <v xml:space="preserve"> </v>
      </c>
      <c r="P176" s="11">
        <f t="shared" si="16"/>
        <v>0</v>
      </c>
    </row>
    <row r="177" spans="7:16">
      <c r="G177" s="10">
        <f t="shared" si="12"/>
        <v>14106.9</v>
      </c>
      <c r="H177" s="9">
        <f t="shared" si="12"/>
        <v>797</v>
      </c>
      <c r="I177" s="9"/>
      <c r="J177" s="9"/>
      <c r="L177" s="9" t="str">
        <f t="shared" si="15"/>
        <v xml:space="preserve"> </v>
      </c>
      <c r="P177" s="11">
        <f t="shared" si="16"/>
        <v>0</v>
      </c>
    </row>
    <row r="178" spans="7:16">
      <c r="G178" s="10">
        <f t="shared" si="12"/>
        <v>14106.9</v>
      </c>
      <c r="H178" s="9">
        <f t="shared" si="12"/>
        <v>797</v>
      </c>
      <c r="I178" s="9"/>
      <c r="J178" s="9"/>
      <c r="L178" s="9" t="str">
        <f t="shared" si="15"/>
        <v xml:space="preserve"> </v>
      </c>
      <c r="P178" s="11">
        <f t="shared" si="16"/>
        <v>0</v>
      </c>
    </row>
    <row r="179" spans="7:16">
      <c r="G179" s="10">
        <f t="shared" si="12"/>
        <v>14106.9</v>
      </c>
      <c r="H179" s="9">
        <f t="shared" si="12"/>
        <v>797</v>
      </c>
      <c r="I179" s="9"/>
      <c r="J179" s="9"/>
      <c r="L179" s="9" t="str">
        <f t="shared" si="15"/>
        <v xml:space="preserve"> </v>
      </c>
      <c r="P179" s="11">
        <f t="shared" si="16"/>
        <v>0</v>
      </c>
    </row>
    <row r="180" spans="7:16">
      <c r="G180" s="10">
        <f t="shared" si="12"/>
        <v>14106.9</v>
      </c>
      <c r="H180" s="9">
        <f t="shared" si="12"/>
        <v>797</v>
      </c>
      <c r="I180" s="9"/>
      <c r="J180" s="9"/>
      <c r="L180" s="9" t="str">
        <f t="shared" si="15"/>
        <v xml:space="preserve"> </v>
      </c>
      <c r="P180" s="11">
        <f t="shared" si="16"/>
        <v>0</v>
      </c>
    </row>
    <row r="181" spans="7:16">
      <c r="G181" s="10">
        <f t="shared" ref="G181:H206" si="17">G180-E181+C181</f>
        <v>14106.9</v>
      </c>
      <c r="H181" s="9">
        <f t="shared" si="17"/>
        <v>797</v>
      </c>
      <c r="I181" s="9"/>
      <c r="J181" s="9"/>
      <c r="L181" s="9" t="str">
        <f t="shared" si="15"/>
        <v xml:space="preserve"> </v>
      </c>
      <c r="P181" s="11">
        <f t="shared" si="16"/>
        <v>0</v>
      </c>
    </row>
    <row r="182" spans="7:16">
      <c r="G182" s="10">
        <f t="shared" si="17"/>
        <v>14106.9</v>
      </c>
      <c r="H182" s="9">
        <f t="shared" si="17"/>
        <v>797</v>
      </c>
      <c r="I182" s="9"/>
      <c r="J182" s="9"/>
      <c r="L182" s="9" t="str">
        <f t="shared" si="15"/>
        <v xml:space="preserve"> </v>
      </c>
      <c r="P182" s="11">
        <f t="shared" si="16"/>
        <v>0</v>
      </c>
    </row>
    <row r="183" spans="7:16">
      <c r="G183" s="10">
        <f t="shared" si="17"/>
        <v>14106.9</v>
      </c>
      <c r="H183" s="9">
        <f t="shared" si="17"/>
        <v>797</v>
      </c>
      <c r="I183" s="9"/>
      <c r="J183" s="9"/>
      <c r="L183" s="9" t="str">
        <f t="shared" si="15"/>
        <v xml:space="preserve"> </v>
      </c>
      <c r="P183" s="11">
        <f t="shared" si="16"/>
        <v>0</v>
      </c>
    </row>
    <row r="184" spans="7:16">
      <c r="G184" s="10">
        <f t="shared" si="17"/>
        <v>14106.9</v>
      </c>
      <c r="H184" s="9">
        <f t="shared" si="17"/>
        <v>797</v>
      </c>
      <c r="I184" s="9"/>
      <c r="J184" s="9"/>
      <c r="L184" s="9" t="str">
        <f t="shared" si="15"/>
        <v xml:space="preserve"> </v>
      </c>
      <c r="P184" s="11">
        <f t="shared" si="16"/>
        <v>0</v>
      </c>
    </row>
    <row r="185" spans="7:16">
      <c r="G185" s="10">
        <f t="shared" si="17"/>
        <v>14106.9</v>
      </c>
      <c r="H185" s="9">
        <f t="shared" si="17"/>
        <v>797</v>
      </c>
      <c r="I185" s="9"/>
      <c r="J185" s="9"/>
      <c r="L185" s="9" t="str">
        <f t="shared" ref="L185:L209" si="18">IF(D182&gt;0,D182," ")</f>
        <v xml:space="preserve"> </v>
      </c>
      <c r="P185" s="11">
        <f t="shared" ref="P185:P209" si="19">O185*G182</f>
        <v>0</v>
      </c>
    </row>
    <row r="186" spans="7:16">
      <c r="G186" s="10">
        <f t="shared" si="17"/>
        <v>14106.9</v>
      </c>
      <c r="H186" s="9">
        <f t="shared" si="17"/>
        <v>797</v>
      </c>
      <c r="I186" s="9"/>
      <c r="J186" s="9"/>
      <c r="L186" s="9" t="str">
        <f t="shared" si="18"/>
        <v xml:space="preserve"> </v>
      </c>
      <c r="P186" s="11">
        <f t="shared" si="19"/>
        <v>0</v>
      </c>
    </row>
    <row r="187" spans="7:16">
      <c r="G187" s="10">
        <f t="shared" si="17"/>
        <v>14106.9</v>
      </c>
      <c r="H187" s="9">
        <f t="shared" si="17"/>
        <v>797</v>
      </c>
      <c r="I187" s="9"/>
      <c r="J187" s="9"/>
      <c r="L187" s="9" t="str">
        <f t="shared" si="18"/>
        <v xml:space="preserve"> </v>
      </c>
      <c r="P187" s="11">
        <f t="shared" si="19"/>
        <v>0</v>
      </c>
    </row>
    <row r="188" spans="7:16">
      <c r="G188" s="10">
        <f t="shared" si="17"/>
        <v>14106.9</v>
      </c>
      <c r="H188" s="9">
        <f t="shared" si="17"/>
        <v>797</v>
      </c>
      <c r="I188" s="9"/>
      <c r="J188" s="9"/>
      <c r="L188" s="9" t="str">
        <f t="shared" si="18"/>
        <v xml:space="preserve"> </v>
      </c>
      <c r="P188" s="11">
        <f t="shared" si="19"/>
        <v>0</v>
      </c>
    </row>
    <row r="189" spans="7:16">
      <c r="G189" s="10">
        <f t="shared" si="17"/>
        <v>14106.9</v>
      </c>
      <c r="H189" s="9">
        <f t="shared" si="17"/>
        <v>797</v>
      </c>
      <c r="I189" s="9"/>
      <c r="J189" s="9"/>
      <c r="L189" s="9" t="str">
        <f t="shared" si="18"/>
        <v xml:space="preserve"> </v>
      </c>
      <c r="P189" s="11">
        <f t="shared" si="19"/>
        <v>0</v>
      </c>
    </row>
    <row r="190" spans="7:16">
      <c r="G190" s="10">
        <f t="shared" si="17"/>
        <v>14106.9</v>
      </c>
      <c r="H190" s="9">
        <f t="shared" si="17"/>
        <v>797</v>
      </c>
      <c r="I190" s="9"/>
      <c r="J190" s="9"/>
      <c r="L190" s="9" t="str">
        <f t="shared" si="18"/>
        <v xml:space="preserve"> </v>
      </c>
      <c r="P190" s="11">
        <f t="shared" si="19"/>
        <v>0</v>
      </c>
    </row>
    <row r="191" spans="7:16">
      <c r="G191" s="10">
        <f t="shared" si="17"/>
        <v>14106.9</v>
      </c>
      <c r="H191" s="9">
        <f t="shared" si="17"/>
        <v>797</v>
      </c>
      <c r="I191" s="9"/>
      <c r="J191" s="9"/>
      <c r="L191" s="9" t="str">
        <f t="shared" si="18"/>
        <v xml:space="preserve"> </v>
      </c>
      <c r="P191" s="11">
        <f t="shared" si="19"/>
        <v>0</v>
      </c>
    </row>
    <row r="192" spans="7:16">
      <c r="G192" s="10">
        <f t="shared" si="17"/>
        <v>14106.9</v>
      </c>
      <c r="H192" s="9">
        <f t="shared" si="17"/>
        <v>797</v>
      </c>
      <c r="I192" s="9"/>
      <c r="J192" s="9"/>
      <c r="L192" s="9" t="str">
        <f t="shared" si="18"/>
        <v xml:space="preserve"> </v>
      </c>
      <c r="P192" s="11">
        <f t="shared" si="19"/>
        <v>0</v>
      </c>
    </row>
    <row r="193" spans="7:16">
      <c r="G193" s="10">
        <f t="shared" si="17"/>
        <v>14106.9</v>
      </c>
      <c r="H193" s="9">
        <f t="shared" si="17"/>
        <v>797</v>
      </c>
      <c r="I193" s="9"/>
      <c r="J193" s="9"/>
      <c r="L193" s="9" t="str">
        <f t="shared" si="18"/>
        <v xml:space="preserve"> </v>
      </c>
      <c r="P193" s="11">
        <f t="shared" si="19"/>
        <v>0</v>
      </c>
    </row>
    <row r="194" spans="7:16">
      <c r="G194" s="10">
        <f t="shared" si="17"/>
        <v>14106.9</v>
      </c>
      <c r="H194" s="9">
        <f t="shared" si="17"/>
        <v>797</v>
      </c>
      <c r="I194" s="9"/>
      <c r="J194" s="9"/>
      <c r="L194" s="9" t="str">
        <f t="shared" si="18"/>
        <v xml:space="preserve"> </v>
      </c>
      <c r="P194" s="11">
        <f t="shared" si="19"/>
        <v>0</v>
      </c>
    </row>
    <row r="195" spans="7:16">
      <c r="G195" s="10">
        <f t="shared" si="17"/>
        <v>14106.9</v>
      </c>
      <c r="H195" s="9">
        <f t="shared" si="17"/>
        <v>797</v>
      </c>
      <c r="I195" s="9"/>
      <c r="J195" s="9"/>
      <c r="L195" s="9" t="str">
        <f t="shared" si="18"/>
        <v xml:space="preserve"> </v>
      </c>
      <c r="P195" s="11">
        <f t="shared" si="19"/>
        <v>0</v>
      </c>
    </row>
    <row r="196" spans="7:16">
      <c r="G196" s="10">
        <f t="shared" si="17"/>
        <v>14106.9</v>
      </c>
      <c r="H196" s="9">
        <f t="shared" si="17"/>
        <v>797</v>
      </c>
      <c r="I196" s="9"/>
      <c r="J196" s="9"/>
      <c r="L196" s="9" t="str">
        <f t="shared" si="18"/>
        <v xml:space="preserve"> </v>
      </c>
      <c r="P196" s="11">
        <f t="shared" si="19"/>
        <v>0</v>
      </c>
    </row>
    <row r="197" spans="7:16">
      <c r="G197" s="10">
        <f t="shared" si="17"/>
        <v>14106.9</v>
      </c>
      <c r="H197" s="9">
        <f t="shared" si="17"/>
        <v>797</v>
      </c>
      <c r="I197" s="9"/>
      <c r="J197" s="9"/>
      <c r="L197" s="9" t="str">
        <f t="shared" si="18"/>
        <v xml:space="preserve"> </v>
      </c>
      <c r="P197" s="11">
        <f t="shared" si="19"/>
        <v>0</v>
      </c>
    </row>
    <row r="198" spans="7:16">
      <c r="G198" s="10">
        <f t="shared" si="17"/>
        <v>14106.9</v>
      </c>
      <c r="H198" s="9">
        <f t="shared" si="17"/>
        <v>797</v>
      </c>
      <c r="I198" s="9"/>
      <c r="J198" s="9"/>
      <c r="L198" s="9" t="str">
        <f t="shared" si="18"/>
        <v xml:space="preserve"> </v>
      </c>
      <c r="P198" s="11">
        <f t="shared" si="19"/>
        <v>0</v>
      </c>
    </row>
    <row r="199" spans="7:16">
      <c r="G199" s="10">
        <f t="shared" si="17"/>
        <v>14106.9</v>
      </c>
      <c r="H199" s="9">
        <f t="shared" si="17"/>
        <v>797</v>
      </c>
      <c r="I199" s="9"/>
      <c r="J199" s="9"/>
      <c r="L199" s="9" t="str">
        <f t="shared" si="18"/>
        <v xml:space="preserve"> </v>
      </c>
      <c r="P199" s="11">
        <f t="shared" si="19"/>
        <v>0</v>
      </c>
    </row>
    <row r="200" spans="7:16">
      <c r="G200" s="10">
        <f t="shared" si="17"/>
        <v>14106.9</v>
      </c>
      <c r="H200" s="9">
        <f t="shared" si="17"/>
        <v>797</v>
      </c>
      <c r="I200" s="9"/>
      <c r="J200" s="9"/>
      <c r="L200" s="9" t="str">
        <f t="shared" si="18"/>
        <v xml:space="preserve"> </v>
      </c>
      <c r="P200" s="11">
        <f t="shared" si="19"/>
        <v>0</v>
      </c>
    </row>
    <row r="201" spans="7:16">
      <c r="G201" s="10">
        <f t="shared" si="17"/>
        <v>14106.9</v>
      </c>
      <c r="H201" s="9">
        <f t="shared" si="17"/>
        <v>797</v>
      </c>
      <c r="I201" s="9"/>
      <c r="J201" s="9"/>
      <c r="L201" s="9" t="str">
        <f t="shared" si="18"/>
        <v xml:space="preserve"> </v>
      </c>
      <c r="P201" s="11">
        <f t="shared" si="19"/>
        <v>0</v>
      </c>
    </row>
    <row r="202" spans="7:16">
      <c r="G202" s="10">
        <f t="shared" si="17"/>
        <v>14106.9</v>
      </c>
      <c r="H202" s="9">
        <f t="shared" si="17"/>
        <v>797</v>
      </c>
      <c r="I202" s="9"/>
      <c r="J202" s="9"/>
      <c r="L202" s="9" t="str">
        <f t="shared" si="18"/>
        <v xml:space="preserve"> </v>
      </c>
      <c r="P202" s="11">
        <f t="shared" si="19"/>
        <v>0</v>
      </c>
    </row>
    <row r="203" spans="7:16">
      <c r="G203" s="10">
        <f t="shared" si="17"/>
        <v>14106.9</v>
      </c>
      <c r="H203" s="9">
        <f t="shared" si="17"/>
        <v>797</v>
      </c>
      <c r="I203" s="9"/>
      <c r="J203" s="9"/>
      <c r="L203" s="9" t="str">
        <f t="shared" si="18"/>
        <v xml:space="preserve"> </v>
      </c>
      <c r="P203" s="11">
        <f t="shared" si="19"/>
        <v>0</v>
      </c>
    </row>
    <row r="204" spans="7:16">
      <c r="G204" s="10">
        <f t="shared" si="17"/>
        <v>14106.9</v>
      </c>
      <c r="H204" s="9">
        <f t="shared" si="17"/>
        <v>797</v>
      </c>
      <c r="I204" s="9"/>
      <c r="J204" s="9"/>
      <c r="L204" s="9" t="str">
        <f t="shared" si="18"/>
        <v xml:space="preserve"> </v>
      </c>
      <c r="P204" s="11">
        <f t="shared" si="19"/>
        <v>0</v>
      </c>
    </row>
    <row r="205" spans="7:16">
      <c r="G205" s="10">
        <f t="shared" si="17"/>
        <v>14106.9</v>
      </c>
      <c r="H205" s="9">
        <f t="shared" si="17"/>
        <v>797</v>
      </c>
      <c r="I205" s="9"/>
      <c r="J205" s="9"/>
      <c r="L205" s="9" t="str">
        <f t="shared" si="18"/>
        <v xml:space="preserve"> </v>
      </c>
      <c r="P205" s="11">
        <f t="shared" si="19"/>
        <v>0</v>
      </c>
    </row>
    <row r="206" spans="7:16">
      <c r="G206" s="10">
        <f t="shared" si="17"/>
        <v>14106.9</v>
      </c>
      <c r="H206" s="9">
        <f t="shared" si="17"/>
        <v>797</v>
      </c>
      <c r="I206" s="9"/>
      <c r="J206" s="9"/>
      <c r="L206" s="9" t="str">
        <f t="shared" si="18"/>
        <v xml:space="preserve"> </v>
      </c>
      <c r="P206" s="11">
        <f t="shared" si="19"/>
        <v>0</v>
      </c>
    </row>
    <row r="207" spans="7:16">
      <c r="L207" s="9" t="str">
        <f t="shared" si="18"/>
        <v xml:space="preserve"> </v>
      </c>
      <c r="P207" s="11">
        <f t="shared" si="19"/>
        <v>0</v>
      </c>
    </row>
    <row r="208" spans="7:16">
      <c r="L208" s="9" t="str">
        <f t="shared" si="18"/>
        <v xml:space="preserve"> </v>
      </c>
      <c r="P208" s="11">
        <f t="shared" si="19"/>
        <v>0</v>
      </c>
    </row>
    <row r="209" spans="12:16">
      <c r="L209" s="9" t="str">
        <f t="shared" si="18"/>
        <v xml:space="preserve"> </v>
      </c>
      <c r="P209" s="11">
        <f t="shared" si="19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663300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H10" sqref="H10"/>
    </sheetView>
  </sheetViews>
  <sheetFormatPr baseColWidth="10" defaultRowHeight="18"/>
  <cols>
    <col min="1" max="1" width="7.85546875" style="28" customWidth="1"/>
    <col min="2" max="2" width="9.140625" style="28" customWidth="1"/>
    <col min="3" max="3" width="12.28515625" style="83" customWidth="1"/>
    <col min="4" max="4" width="6.7109375" style="28" customWidth="1"/>
    <col min="5" max="5" width="11.85546875" style="83" customWidth="1"/>
    <col min="6" max="6" width="4.85546875" style="28" customWidth="1"/>
    <col min="7" max="7" width="17.7109375" style="83" customWidth="1"/>
    <col min="8" max="8" width="8.42578125" style="28" customWidth="1"/>
    <col min="9" max="9" width="10.140625" style="28" bestFit="1" customWidth="1"/>
    <col min="10" max="10" width="26.85546875" style="28" customWidth="1"/>
    <col min="11" max="11" width="13.28515625" style="28" customWidth="1"/>
    <col min="12" max="12" width="6.28515625" style="28" bestFit="1" customWidth="1"/>
    <col min="13" max="13" width="12.42578125" style="28" customWidth="1"/>
    <col min="14" max="14" width="11.42578125" style="76"/>
    <col min="15" max="15" width="14.28515625" style="76" bestFit="1" customWidth="1"/>
    <col min="16" max="16" width="14.140625" style="76" bestFit="1" customWidth="1"/>
    <col min="17" max="16384" width="11.42578125" style="28"/>
  </cols>
  <sheetData>
    <row r="2" spans="1:18" ht="18.75">
      <c r="C2" s="111" t="s">
        <v>24</v>
      </c>
    </row>
    <row r="3" spans="1:18" ht="18.75">
      <c r="A3" s="112"/>
    </row>
    <row r="4" spans="1:18" ht="18.75">
      <c r="A4" s="112"/>
    </row>
    <row r="5" spans="1:18" ht="18.75">
      <c r="A5" s="112"/>
    </row>
    <row r="6" spans="1:18" ht="18.75" thickBot="1">
      <c r="A6" s="27" t="s">
        <v>0</v>
      </c>
      <c r="C6" s="29" t="s">
        <v>70</v>
      </c>
      <c r="D6" s="30"/>
      <c r="E6" s="29"/>
      <c r="F6" s="30"/>
      <c r="G6" s="29"/>
      <c r="H6" s="27" t="s">
        <v>1</v>
      </c>
      <c r="I6" s="29" t="s">
        <v>28</v>
      </c>
    </row>
    <row r="7" spans="1:18" ht="18.75" thickBot="1">
      <c r="B7" s="27"/>
      <c r="C7" s="82"/>
      <c r="F7" s="27"/>
      <c r="G7" s="82"/>
      <c r="K7" s="1226" t="s">
        <v>22</v>
      </c>
      <c r="L7" s="1227"/>
      <c r="M7" s="1228"/>
    </row>
    <row r="8" spans="1:18">
      <c r="A8" s="1226" t="s">
        <v>2</v>
      </c>
      <c r="B8" s="1228"/>
      <c r="C8" s="1229" t="s">
        <v>3</v>
      </c>
      <c r="D8" s="1230"/>
      <c r="E8" s="1229" t="s">
        <v>4</v>
      </c>
      <c r="F8" s="1230"/>
      <c r="G8" s="1229" t="s">
        <v>5</v>
      </c>
      <c r="H8" s="1230"/>
      <c r="I8" s="85" t="s">
        <v>17</v>
      </c>
      <c r="J8" s="84" t="s">
        <v>9</v>
      </c>
      <c r="K8" s="86" t="s">
        <v>6</v>
      </c>
      <c r="L8" s="87" t="s">
        <v>21</v>
      </c>
      <c r="M8" s="88"/>
      <c r="N8" s="89" t="s">
        <v>10</v>
      </c>
      <c r="O8" s="90" t="s">
        <v>11</v>
      </c>
      <c r="P8" s="89" t="s">
        <v>10</v>
      </c>
      <c r="Q8" s="101"/>
      <c r="R8" s="113"/>
    </row>
    <row r="9" spans="1:18" ht="18.75" thickBot="1">
      <c r="A9" s="91" t="s">
        <v>19</v>
      </c>
      <c r="B9" s="92" t="s">
        <v>20</v>
      </c>
      <c r="C9" s="93" t="s">
        <v>12</v>
      </c>
      <c r="D9" s="94" t="s">
        <v>7</v>
      </c>
      <c r="E9" s="95" t="s">
        <v>12</v>
      </c>
      <c r="F9" s="96" t="s">
        <v>7</v>
      </c>
      <c r="G9" s="95" t="s">
        <v>12</v>
      </c>
      <c r="H9" s="96" t="s">
        <v>7</v>
      </c>
      <c r="I9" s="96" t="s">
        <v>18</v>
      </c>
      <c r="J9" s="96"/>
      <c r="K9" s="96" t="s">
        <v>13</v>
      </c>
      <c r="L9" s="96" t="s">
        <v>7</v>
      </c>
      <c r="M9" s="96" t="s">
        <v>8</v>
      </c>
      <c r="N9" s="97" t="s">
        <v>14</v>
      </c>
      <c r="O9" s="97" t="s">
        <v>15</v>
      </c>
      <c r="P9" s="97" t="s">
        <v>16</v>
      </c>
    </row>
    <row r="10" spans="1:18">
      <c r="A10" s="210" t="s">
        <v>69</v>
      </c>
      <c r="B10" s="381"/>
      <c r="C10" s="211"/>
      <c r="D10" s="208"/>
      <c r="E10" s="211"/>
      <c r="F10" s="208"/>
      <c r="G10" s="540">
        <v>0</v>
      </c>
      <c r="H10" s="541">
        <v>0</v>
      </c>
      <c r="I10" s="382"/>
      <c r="J10" s="208"/>
      <c r="K10" s="383"/>
      <c r="L10" s="49"/>
      <c r="P10" s="251">
        <f t="shared" ref="P10:P24" si="0">O10*G5</f>
        <v>0</v>
      </c>
      <c r="R10" s="76"/>
    </row>
    <row r="11" spans="1:18" s="210" customFormat="1">
      <c r="B11" s="381"/>
      <c r="C11" s="209"/>
      <c r="E11" s="209"/>
      <c r="G11" s="209">
        <f t="shared" ref="G11:G48" si="1">G10-E11+C11</f>
        <v>0</v>
      </c>
      <c r="H11" s="210">
        <f t="shared" ref="H11:H48" si="2">H10-F11+D11</f>
        <v>0</v>
      </c>
      <c r="J11" s="208"/>
      <c r="L11" s="208"/>
      <c r="M11" s="208"/>
      <c r="N11" s="384"/>
      <c r="O11" s="251"/>
      <c r="P11" s="251">
        <f t="shared" si="0"/>
        <v>0</v>
      </c>
      <c r="R11" s="251"/>
    </row>
    <row r="12" spans="1:18" s="210" customFormat="1">
      <c r="B12" s="208"/>
      <c r="C12" s="209"/>
      <c r="E12" s="209"/>
      <c r="G12" s="209">
        <f t="shared" si="1"/>
        <v>0</v>
      </c>
      <c r="H12" s="210">
        <f t="shared" si="2"/>
        <v>0</v>
      </c>
      <c r="J12" s="208"/>
      <c r="L12" s="208"/>
      <c r="M12" s="385"/>
      <c r="N12" s="384"/>
      <c r="O12" s="251"/>
      <c r="P12" s="251">
        <f t="shared" si="0"/>
        <v>0</v>
      </c>
      <c r="R12" s="251"/>
    </row>
    <row r="13" spans="1:18" s="210" customFormat="1">
      <c r="B13" s="208"/>
      <c r="C13" s="209"/>
      <c r="E13" s="209"/>
      <c r="G13" s="209">
        <f t="shared" si="1"/>
        <v>0</v>
      </c>
      <c r="H13" s="210">
        <f t="shared" si="2"/>
        <v>0</v>
      </c>
      <c r="J13" s="208"/>
      <c r="L13" s="208"/>
      <c r="M13" s="208"/>
      <c r="N13" s="384"/>
      <c r="O13" s="251"/>
      <c r="P13" s="251">
        <f>O13*G10</f>
        <v>0</v>
      </c>
      <c r="R13" s="251"/>
    </row>
    <row r="14" spans="1:18" s="210" customFormat="1">
      <c r="B14" s="208"/>
      <c r="C14" s="211"/>
      <c r="E14" s="209"/>
      <c r="G14" s="209">
        <f t="shared" si="1"/>
        <v>0</v>
      </c>
      <c r="H14" s="210">
        <f t="shared" si="2"/>
        <v>0</v>
      </c>
      <c r="J14" s="208"/>
      <c r="L14" s="208"/>
      <c r="M14" s="208"/>
      <c r="N14" s="384"/>
      <c r="O14" s="316"/>
      <c r="P14" s="251">
        <f>O14*G10</f>
        <v>0</v>
      </c>
      <c r="R14" s="251"/>
    </row>
    <row r="15" spans="1:18" s="210" customFormat="1">
      <c r="B15" s="208"/>
      <c r="C15" s="211"/>
      <c r="E15" s="209"/>
      <c r="G15" s="209">
        <f t="shared" si="1"/>
        <v>0</v>
      </c>
      <c r="H15" s="210">
        <f t="shared" si="2"/>
        <v>0</v>
      </c>
      <c r="J15" s="208"/>
      <c r="L15" s="208"/>
      <c r="M15" s="208"/>
      <c r="N15" s="384"/>
      <c r="O15" s="251"/>
      <c r="P15" s="251">
        <f t="shared" si="0"/>
        <v>0</v>
      </c>
      <c r="R15" s="251"/>
    </row>
    <row r="16" spans="1:18" s="210" customFormat="1">
      <c r="B16" s="208"/>
      <c r="C16" s="209"/>
      <c r="E16" s="209"/>
      <c r="G16" s="209">
        <f t="shared" si="1"/>
        <v>0</v>
      </c>
      <c r="H16" s="210">
        <f t="shared" si="2"/>
        <v>0</v>
      </c>
      <c r="J16" s="208"/>
      <c r="N16" s="271"/>
      <c r="O16" s="251"/>
      <c r="P16" s="251">
        <f t="shared" si="0"/>
        <v>0</v>
      </c>
      <c r="R16" s="251"/>
    </row>
    <row r="17" spans="1:18" s="210" customFormat="1">
      <c r="B17" s="208"/>
      <c r="C17" s="209"/>
      <c r="E17" s="209"/>
      <c r="G17" s="209">
        <f t="shared" si="1"/>
        <v>0</v>
      </c>
      <c r="H17" s="210">
        <f t="shared" si="2"/>
        <v>0</v>
      </c>
      <c r="J17" s="208"/>
      <c r="N17" s="271"/>
      <c r="O17" s="251"/>
      <c r="P17" s="251">
        <f t="shared" si="0"/>
        <v>0</v>
      </c>
      <c r="R17" s="251"/>
    </row>
    <row r="18" spans="1:18" s="210" customFormat="1">
      <c r="B18" s="208"/>
      <c r="C18" s="209"/>
      <c r="E18" s="209"/>
      <c r="G18" s="209">
        <f t="shared" si="1"/>
        <v>0</v>
      </c>
      <c r="H18" s="210">
        <f t="shared" si="2"/>
        <v>0</v>
      </c>
      <c r="J18" s="208"/>
      <c r="N18" s="271"/>
      <c r="O18" s="251"/>
      <c r="P18" s="251">
        <f t="shared" si="0"/>
        <v>0</v>
      </c>
    </row>
    <row r="19" spans="1:18" s="210" customFormat="1">
      <c r="B19" s="208"/>
      <c r="C19" s="209"/>
      <c r="E19" s="209"/>
      <c r="G19" s="209">
        <f t="shared" si="1"/>
        <v>0</v>
      </c>
      <c r="H19" s="210">
        <f t="shared" si="2"/>
        <v>0</v>
      </c>
      <c r="J19" s="208"/>
      <c r="N19" s="271"/>
      <c r="O19" s="251"/>
      <c r="P19" s="251">
        <f t="shared" si="0"/>
        <v>0</v>
      </c>
    </row>
    <row r="20" spans="1:18" s="210" customFormat="1">
      <c r="A20" s="49"/>
      <c r="B20" s="100"/>
      <c r="C20" s="99"/>
      <c r="D20" s="49"/>
      <c r="E20" s="99"/>
      <c r="G20" s="209">
        <f t="shared" si="1"/>
        <v>0</v>
      </c>
      <c r="H20" s="210">
        <f t="shared" si="2"/>
        <v>0</v>
      </c>
      <c r="J20" s="100"/>
      <c r="K20" s="28"/>
      <c r="N20" s="271"/>
      <c r="O20" s="251"/>
      <c r="P20" s="251">
        <f t="shared" si="0"/>
        <v>0</v>
      </c>
    </row>
    <row r="21" spans="1:18" s="210" customFormat="1">
      <c r="A21" s="49"/>
      <c r="B21" s="100"/>
      <c r="C21" s="99"/>
      <c r="D21" s="49"/>
      <c r="E21" s="99"/>
      <c r="G21" s="209">
        <f t="shared" si="1"/>
        <v>0</v>
      </c>
      <c r="H21" s="210">
        <f t="shared" si="2"/>
        <v>0</v>
      </c>
      <c r="J21" s="100"/>
      <c r="K21" s="28"/>
      <c r="L21" s="210" t="str">
        <f t="shared" ref="L21:L50" si="3">IF(D16&gt;0,D16," ")</f>
        <v xml:space="preserve"> </v>
      </c>
      <c r="N21" s="271"/>
      <c r="O21" s="251"/>
      <c r="P21" s="251">
        <f t="shared" si="0"/>
        <v>0</v>
      </c>
    </row>
    <row r="22" spans="1:18" s="210" customFormat="1">
      <c r="A22" s="49"/>
      <c r="B22" s="49"/>
      <c r="C22" s="99"/>
      <c r="D22" s="49"/>
      <c r="E22" s="99"/>
      <c r="G22" s="209">
        <f>G21-E22+C22</f>
        <v>0</v>
      </c>
      <c r="H22" s="210">
        <f>H21-F22+D22</f>
        <v>0</v>
      </c>
      <c r="J22" s="100"/>
      <c r="K22" s="28"/>
      <c r="L22" s="210" t="str">
        <f t="shared" si="3"/>
        <v xml:space="preserve"> </v>
      </c>
      <c r="N22" s="271"/>
      <c r="O22" s="251"/>
      <c r="P22" s="251">
        <f t="shared" si="0"/>
        <v>0</v>
      </c>
    </row>
    <row r="23" spans="1:18" s="210" customFormat="1">
      <c r="A23" s="49"/>
      <c r="B23" s="49"/>
      <c r="C23" s="99"/>
      <c r="D23" s="49"/>
      <c r="E23" s="99"/>
      <c r="G23" s="209">
        <f t="shared" si="1"/>
        <v>0</v>
      </c>
      <c r="H23" s="210">
        <f t="shared" si="2"/>
        <v>0</v>
      </c>
      <c r="J23" s="100"/>
      <c r="K23" s="28"/>
      <c r="L23" s="210" t="str">
        <f t="shared" si="3"/>
        <v xml:space="preserve"> </v>
      </c>
      <c r="N23" s="271"/>
      <c r="O23" s="251"/>
      <c r="P23" s="251">
        <f t="shared" si="0"/>
        <v>0</v>
      </c>
    </row>
    <row r="24" spans="1:18" s="210" customFormat="1">
      <c r="A24" s="49"/>
      <c r="B24" s="49"/>
      <c r="C24" s="99"/>
      <c r="D24" s="49"/>
      <c r="E24" s="99"/>
      <c r="G24" s="209">
        <f t="shared" si="1"/>
        <v>0</v>
      </c>
      <c r="H24" s="210">
        <f t="shared" si="2"/>
        <v>0</v>
      </c>
      <c r="J24" s="100"/>
      <c r="K24" s="28"/>
      <c r="L24" s="210" t="str">
        <f t="shared" si="3"/>
        <v xml:space="preserve"> </v>
      </c>
      <c r="N24" s="271"/>
      <c r="O24" s="251"/>
      <c r="P24" s="251">
        <f t="shared" si="0"/>
        <v>0</v>
      </c>
    </row>
    <row r="25" spans="1:18">
      <c r="A25" s="49"/>
      <c r="B25" s="49"/>
      <c r="C25" s="99"/>
      <c r="D25" s="49"/>
      <c r="E25" s="99"/>
      <c r="F25" s="210"/>
      <c r="G25" s="209">
        <f t="shared" si="1"/>
        <v>0</v>
      </c>
      <c r="H25" s="210">
        <f t="shared" si="2"/>
        <v>0</v>
      </c>
      <c r="I25" s="210"/>
      <c r="J25" s="100"/>
      <c r="L25" s="49" t="str">
        <f t="shared" si="3"/>
        <v xml:space="preserve"> </v>
      </c>
      <c r="N25" s="143"/>
      <c r="P25" s="98">
        <f t="shared" ref="P25:P60" si="4">O25*G20</f>
        <v>0</v>
      </c>
    </row>
    <row r="26" spans="1:18">
      <c r="A26" s="49"/>
      <c r="B26" s="49"/>
      <c r="C26" s="99"/>
      <c r="D26" s="49"/>
      <c r="E26" s="99"/>
      <c r="F26" s="49"/>
      <c r="G26" s="99">
        <f t="shared" si="1"/>
        <v>0</v>
      </c>
      <c r="H26" s="49">
        <f t="shared" si="2"/>
        <v>0</v>
      </c>
      <c r="I26" s="49"/>
      <c r="J26" s="100"/>
      <c r="L26" s="49" t="str">
        <f t="shared" si="3"/>
        <v xml:space="preserve"> </v>
      </c>
      <c r="N26" s="143"/>
      <c r="P26" s="98">
        <f t="shared" si="4"/>
        <v>0</v>
      </c>
    </row>
    <row r="27" spans="1:18">
      <c r="A27" s="49"/>
      <c r="B27" s="49"/>
      <c r="C27" s="99"/>
      <c r="D27" s="49"/>
      <c r="E27" s="99"/>
      <c r="F27" s="49"/>
      <c r="G27" s="99">
        <f t="shared" si="1"/>
        <v>0</v>
      </c>
      <c r="H27" s="49">
        <f t="shared" si="2"/>
        <v>0</v>
      </c>
      <c r="I27" s="49"/>
      <c r="J27" s="100"/>
      <c r="L27" s="49" t="str">
        <f t="shared" si="3"/>
        <v xml:space="preserve"> </v>
      </c>
      <c r="N27" s="143"/>
      <c r="P27" s="98">
        <f t="shared" si="4"/>
        <v>0</v>
      </c>
    </row>
    <row r="28" spans="1:18">
      <c r="A28" s="49"/>
      <c r="B28" s="49"/>
      <c r="C28" s="99"/>
      <c r="D28" s="49"/>
      <c r="E28" s="99"/>
      <c r="F28" s="49"/>
      <c r="G28" s="99">
        <f t="shared" si="1"/>
        <v>0</v>
      </c>
      <c r="H28" s="49">
        <f t="shared" si="2"/>
        <v>0</v>
      </c>
      <c r="I28" s="49"/>
      <c r="J28" s="100"/>
      <c r="K28" s="49"/>
      <c r="L28" s="49" t="str">
        <f t="shared" si="3"/>
        <v xml:space="preserve"> </v>
      </c>
      <c r="N28" s="143"/>
      <c r="P28" s="98">
        <f t="shared" si="4"/>
        <v>0</v>
      </c>
    </row>
    <row r="29" spans="1:18">
      <c r="A29" s="49"/>
      <c r="B29" s="49"/>
      <c r="C29" s="99"/>
      <c r="D29" s="49"/>
      <c r="E29" s="99"/>
      <c r="F29" s="49"/>
      <c r="G29" s="99">
        <f t="shared" si="1"/>
        <v>0</v>
      </c>
      <c r="H29" s="49">
        <f t="shared" si="2"/>
        <v>0</v>
      </c>
      <c r="I29" s="49"/>
      <c r="J29" s="100"/>
      <c r="L29" s="49" t="str">
        <f t="shared" si="3"/>
        <v xml:space="preserve"> </v>
      </c>
      <c r="N29" s="143"/>
      <c r="P29" s="98">
        <f t="shared" si="4"/>
        <v>0</v>
      </c>
    </row>
    <row r="30" spans="1:18">
      <c r="A30" s="49"/>
      <c r="B30" s="49"/>
      <c r="C30" s="99"/>
      <c r="D30" s="49"/>
      <c r="E30" s="99"/>
      <c r="F30" s="49"/>
      <c r="G30" s="99">
        <f t="shared" si="1"/>
        <v>0</v>
      </c>
      <c r="H30" s="49">
        <f t="shared" si="2"/>
        <v>0</v>
      </c>
      <c r="I30" s="49"/>
      <c r="J30" s="100"/>
      <c r="L30" s="49" t="str">
        <f t="shared" si="3"/>
        <v xml:space="preserve"> </v>
      </c>
      <c r="N30" s="143"/>
      <c r="P30" s="98">
        <f t="shared" si="4"/>
        <v>0</v>
      </c>
    </row>
    <row r="31" spans="1:18">
      <c r="A31" s="49"/>
      <c r="B31" s="49"/>
      <c r="C31" s="99"/>
      <c r="D31" s="49"/>
      <c r="E31" s="99"/>
      <c r="F31" s="49"/>
      <c r="G31" s="99">
        <f t="shared" si="1"/>
        <v>0</v>
      </c>
      <c r="H31" s="49">
        <f t="shared" si="2"/>
        <v>0</v>
      </c>
      <c r="I31" s="49"/>
      <c r="J31" s="100"/>
      <c r="L31" s="49" t="str">
        <f t="shared" si="3"/>
        <v xml:space="preserve"> </v>
      </c>
      <c r="N31" s="143"/>
      <c r="P31" s="98">
        <f t="shared" si="4"/>
        <v>0</v>
      </c>
    </row>
    <row r="32" spans="1:18">
      <c r="A32" s="49"/>
      <c r="B32" s="49"/>
      <c r="C32" s="99"/>
      <c r="D32" s="49"/>
      <c r="E32" s="99"/>
      <c r="F32" s="49"/>
      <c r="G32" s="99">
        <f t="shared" si="1"/>
        <v>0</v>
      </c>
      <c r="H32" s="49">
        <f t="shared" si="2"/>
        <v>0</v>
      </c>
      <c r="I32" s="49"/>
      <c r="J32" s="100"/>
      <c r="L32" s="49" t="str">
        <f t="shared" si="3"/>
        <v xml:space="preserve"> </v>
      </c>
      <c r="N32" s="143"/>
      <c r="P32" s="98">
        <f t="shared" si="4"/>
        <v>0</v>
      </c>
    </row>
    <row r="33" spans="1:16">
      <c r="A33" s="49"/>
      <c r="B33" s="49"/>
      <c r="C33" s="99"/>
      <c r="D33" s="49"/>
      <c r="E33" s="99"/>
      <c r="F33" s="49"/>
      <c r="G33" s="99">
        <f t="shared" si="1"/>
        <v>0</v>
      </c>
      <c r="H33" s="49">
        <f t="shared" si="2"/>
        <v>0</v>
      </c>
      <c r="I33" s="49"/>
      <c r="J33" s="100"/>
      <c r="L33" s="49" t="str">
        <f t="shared" si="3"/>
        <v xml:space="preserve"> </v>
      </c>
      <c r="N33" s="143"/>
      <c r="P33" s="98">
        <f t="shared" si="4"/>
        <v>0</v>
      </c>
    </row>
    <row r="34" spans="1:16">
      <c r="A34" s="49"/>
      <c r="B34" s="49"/>
      <c r="C34" s="99"/>
      <c r="D34" s="49"/>
      <c r="E34" s="99"/>
      <c r="F34" s="49"/>
      <c r="G34" s="99">
        <f t="shared" si="1"/>
        <v>0</v>
      </c>
      <c r="H34" s="49">
        <f t="shared" si="2"/>
        <v>0</v>
      </c>
      <c r="I34" s="49"/>
      <c r="J34" s="100"/>
      <c r="L34" s="49" t="str">
        <f t="shared" si="3"/>
        <v xml:space="preserve"> </v>
      </c>
      <c r="N34" s="143"/>
      <c r="P34" s="98">
        <f t="shared" si="4"/>
        <v>0</v>
      </c>
    </row>
    <row r="35" spans="1:16">
      <c r="A35" s="49"/>
      <c r="B35" s="49"/>
      <c r="C35" s="99"/>
      <c r="D35" s="49"/>
      <c r="E35" s="99"/>
      <c r="F35" s="49"/>
      <c r="G35" s="99">
        <f t="shared" si="1"/>
        <v>0</v>
      </c>
      <c r="H35" s="49">
        <f t="shared" si="2"/>
        <v>0</v>
      </c>
      <c r="I35" s="49"/>
      <c r="J35" s="100"/>
      <c r="L35" s="49" t="str">
        <f t="shared" si="3"/>
        <v xml:space="preserve"> </v>
      </c>
      <c r="N35" s="143"/>
      <c r="P35" s="98">
        <f t="shared" si="4"/>
        <v>0</v>
      </c>
    </row>
    <row r="36" spans="1:16">
      <c r="A36" s="49"/>
      <c r="B36" s="49"/>
      <c r="C36" s="99"/>
      <c r="D36" s="49"/>
      <c r="E36" s="99"/>
      <c r="F36" s="49"/>
      <c r="G36" s="99">
        <f t="shared" si="1"/>
        <v>0</v>
      </c>
      <c r="H36" s="49">
        <f t="shared" si="2"/>
        <v>0</v>
      </c>
      <c r="I36" s="49"/>
      <c r="J36" s="49"/>
      <c r="L36" s="49" t="str">
        <f t="shared" si="3"/>
        <v xml:space="preserve"> </v>
      </c>
      <c r="N36" s="143"/>
      <c r="P36" s="98">
        <f t="shared" si="4"/>
        <v>0</v>
      </c>
    </row>
    <row r="37" spans="1:16">
      <c r="A37" s="49"/>
      <c r="B37" s="49"/>
      <c r="C37" s="99"/>
      <c r="D37" s="49"/>
      <c r="E37" s="99"/>
      <c r="F37" s="49"/>
      <c r="G37" s="99">
        <f t="shared" si="1"/>
        <v>0</v>
      </c>
      <c r="H37" s="49">
        <f t="shared" si="2"/>
        <v>0</v>
      </c>
      <c r="I37" s="49"/>
      <c r="J37" s="49"/>
      <c r="L37" s="49" t="str">
        <f t="shared" si="3"/>
        <v xml:space="preserve"> </v>
      </c>
      <c r="N37" s="143"/>
      <c r="P37" s="98">
        <f t="shared" si="4"/>
        <v>0</v>
      </c>
    </row>
    <row r="38" spans="1:16">
      <c r="A38" s="49"/>
      <c r="B38" s="49"/>
      <c r="C38" s="99"/>
      <c r="D38" s="49"/>
      <c r="E38" s="99"/>
      <c r="F38" s="49"/>
      <c r="G38" s="99">
        <f t="shared" si="1"/>
        <v>0</v>
      </c>
      <c r="H38" s="49">
        <f t="shared" si="2"/>
        <v>0</v>
      </c>
      <c r="I38" s="49"/>
      <c r="J38" s="49"/>
      <c r="L38" s="49" t="str">
        <f t="shared" si="3"/>
        <v xml:space="preserve"> </v>
      </c>
      <c r="P38" s="98">
        <f t="shared" si="4"/>
        <v>0</v>
      </c>
    </row>
    <row r="39" spans="1:16">
      <c r="A39" s="49"/>
      <c r="B39" s="49"/>
      <c r="C39" s="99"/>
      <c r="D39" s="49"/>
      <c r="E39" s="99"/>
      <c r="F39" s="49"/>
      <c r="G39" s="99">
        <f t="shared" si="1"/>
        <v>0</v>
      </c>
      <c r="H39" s="49">
        <f t="shared" si="2"/>
        <v>0</v>
      </c>
      <c r="I39" s="49"/>
      <c r="J39" s="49"/>
      <c r="L39" s="49" t="str">
        <f t="shared" si="3"/>
        <v xml:space="preserve"> </v>
      </c>
      <c r="P39" s="98">
        <f t="shared" si="4"/>
        <v>0</v>
      </c>
    </row>
    <row r="40" spans="1:16">
      <c r="A40" s="49"/>
      <c r="B40" s="49"/>
      <c r="C40" s="99"/>
      <c r="D40" s="49"/>
      <c r="E40" s="99"/>
      <c r="F40" s="49"/>
      <c r="G40" s="99">
        <f t="shared" si="1"/>
        <v>0</v>
      </c>
      <c r="H40" s="49">
        <f t="shared" si="2"/>
        <v>0</v>
      </c>
      <c r="I40" s="49"/>
      <c r="J40" s="49"/>
      <c r="L40" s="49" t="str">
        <f t="shared" si="3"/>
        <v xml:space="preserve"> </v>
      </c>
      <c r="P40" s="98">
        <f t="shared" si="4"/>
        <v>0</v>
      </c>
    </row>
    <row r="41" spans="1:16">
      <c r="A41" s="49"/>
      <c r="B41" s="49"/>
      <c r="C41" s="99"/>
      <c r="D41" s="49"/>
      <c r="E41" s="99"/>
      <c r="F41" s="49"/>
      <c r="G41" s="99">
        <f t="shared" si="1"/>
        <v>0</v>
      </c>
      <c r="H41" s="49">
        <f t="shared" si="2"/>
        <v>0</v>
      </c>
      <c r="I41" s="49"/>
      <c r="J41" s="49"/>
      <c r="L41" s="49" t="str">
        <f t="shared" si="3"/>
        <v xml:space="preserve"> </v>
      </c>
      <c r="P41" s="98">
        <f t="shared" si="4"/>
        <v>0</v>
      </c>
    </row>
    <row r="42" spans="1:16">
      <c r="A42" s="49"/>
      <c r="B42" s="49"/>
      <c r="C42" s="99"/>
      <c r="D42" s="49"/>
      <c r="E42" s="99"/>
      <c r="F42" s="49"/>
      <c r="G42" s="99">
        <f t="shared" si="1"/>
        <v>0</v>
      </c>
      <c r="H42" s="49">
        <f t="shared" si="2"/>
        <v>0</v>
      </c>
      <c r="I42" s="49"/>
      <c r="J42" s="49"/>
      <c r="L42" s="49" t="str">
        <f t="shared" si="3"/>
        <v xml:space="preserve"> </v>
      </c>
      <c r="P42" s="98">
        <f t="shared" si="4"/>
        <v>0</v>
      </c>
    </row>
    <row r="43" spans="1:16">
      <c r="A43" s="49"/>
      <c r="B43" s="49"/>
      <c r="C43" s="99"/>
      <c r="D43" s="49"/>
      <c r="E43" s="99"/>
      <c r="F43" s="49"/>
      <c r="G43" s="99">
        <f t="shared" si="1"/>
        <v>0</v>
      </c>
      <c r="H43" s="49">
        <f t="shared" si="2"/>
        <v>0</v>
      </c>
      <c r="I43" s="49"/>
      <c r="J43" s="49"/>
      <c r="L43" s="49" t="str">
        <f t="shared" si="3"/>
        <v xml:space="preserve"> </v>
      </c>
      <c r="P43" s="98">
        <f t="shared" si="4"/>
        <v>0</v>
      </c>
    </row>
    <row r="44" spans="1:16">
      <c r="A44" s="49"/>
      <c r="B44" s="49"/>
      <c r="C44" s="99"/>
      <c r="D44" s="49"/>
      <c r="E44" s="99"/>
      <c r="F44" s="49"/>
      <c r="G44" s="99">
        <f t="shared" si="1"/>
        <v>0</v>
      </c>
      <c r="H44" s="49">
        <f t="shared" si="2"/>
        <v>0</v>
      </c>
      <c r="I44" s="49"/>
      <c r="J44" s="49"/>
      <c r="L44" s="49" t="str">
        <f t="shared" si="3"/>
        <v xml:space="preserve"> </v>
      </c>
      <c r="P44" s="98">
        <f t="shared" si="4"/>
        <v>0</v>
      </c>
    </row>
    <row r="45" spans="1:16">
      <c r="A45" s="49"/>
      <c r="B45" s="49"/>
      <c r="C45" s="99"/>
      <c r="D45" s="49"/>
      <c r="E45" s="99"/>
      <c r="F45" s="49"/>
      <c r="G45" s="99">
        <f t="shared" si="1"/>
        <v>0</v>
      </c>
      <c r="H45" s="49">
        <f t="shared" si="2"/>
        <v>0</v>
      </c>
      <c r="I45" s="49"/>
      <c r="J45" s="49"/>
      <c r="L45" s="49" t="str">
        <f t="shared" si="3"/>
        <v xml:space="preserve"> </v>
      </c>
      <c r="P45" s="98">
        <f t="shared" si="4"/>
        <v>0</v>
      </c>
    </row>
    <row r="46" spans="1:16">
      <c r="A46" s="49"/>
      <c r="B46" s="49"/>
      <c r="C46" s="99"/>
      <c r="D46" s="49"/>
      <c r="E46" s="99"/>
      <c r="F46" s="49"/>
      <c r="G46" s="99">
        <f t="shared" si="1"/>
        <v>0</v>
      </c>
      <c r="H46" s="49">
        <f t="shared" si="2"/>
        <v>0</v>
      </c>
      <c r="I46" s="49"/>
      <c r="J46" s="49"/>
      <c r="K46" s="49"/>
      <c r="L46" s="49" t="str">
        <f t="shared" si="3"/>
        <v xml:space="preserve"> </v>
      </c>
      <c r="P46" s="98">
        <f t="shared" si="4"/>
        <v>0</v>
      </c>
    </row>
    <row r="47" spans="1:16">
      <c r="A47" s="49"/>
      <c r="B47" s="49"/>
      <c r="C47" s="99"/>
      <c r="D47" s="49"/>
      <c r="E47" s="99"/>
      <c r="F47" s="49"/>
      <c r="G47" s="99">
        <f t="shared" si="1"/>
        <v>0</v>
      </c>
      <c r="H47" s="49">
        <f t="shared" si="2"/>
        <v>0</v>
      </c>
      <c r="I47" s="49"/>
      <c r="J47" s="49"/>
      <c r="L47" s="49" t="str">
        <f t="shared" si="3"/>
        <v xml:space="preserve"> </v>
      </c>
      <c r="P47" s="98">
        <f t="shared" si="4"/>
        <v>0</v>
      </c>
    </row>
    <row r="48" spans="1:16">
      <c r="A48" s="49"/>
      <c r="B48" s="49"/>
      <c r="C48" s="99"/>
      <c r="D48" s="49"/>
      <c r="E48" s="99"/>
      <c r="F48" s="49"/>
      <c r="G48" s="99">
        <f t="shared" si="1"/>
        <v>0</v>
      </c>
      <c r="H48" s="49">
        <f t="shared" si="2"/>
        <v>0</v>
      </c>
      <c r="I48" s="49"/>
      <c r="J48" s="49"/>
      <c r="L48" s="49" t="str">
        <f t="shared" si="3"/>
        <v xml:space="preserve"> </v>
      </c>
      <c r="P48" s="98">
        <f t="shared" si="4"/>
        <v>0</v>
      </c>
    </row>
    <row r="49" spans="7:16">
      <c r="G49" s="99">
        <f t="shared" ref="G49:H90" si="5">G48-E49+C49</f>
        <v>0</v>
      </c>
      <c r="H49" s="49">
        <f t="shared" si="5"/>
        <v>0</v>
      </c>
      <c r="I49" s="49"/>
      <c r="J49" s="49"/>
      <c r="L49" s="49" t="str">
        <f t="shared" si="3"/>
        <v xml:space="preserve"> </v>
      </c>
      <c r="P49" s="98">
        <f t="shared" si="4"/>
        <v>0</v>
      </c>
    </row>
    <row r="50" spans="7:16">
      <c r="G50" s="99">
        <f t="shared" si="5"/>
        <v>0</v>
      </c>
      <c r="H50" s="49">
        <f t="shared" si="5"/>
        <v>0</v>
      </c>
      <c r="I50" s="49"/>
      <c r="J50" s="49"/>
      <c r="L50" s="49" t="str">
        <f t="shared" si="3"/>
        <v xml:space="preserve"> </v>
      </c>
      <c r="P50" s="98">
        <f t="shared" si="4"/>
        <v>0</v>
      </c>
    </row>
    <row r="51" spans="7:16">
      <c r="G51" s="99">
        <f t="shared" si="5"/>
        <v>0</v>
      </c>
      <c r="H51" s="49">
        <f t="shared" si="5"/>
        <v>0</v>
      </c>
      <c r="I51" s="49"/>
      <c r="J51" s="49"/>
      <c r="L51" s="49"/>
      <c r="P51" s="98">
        <f t="shared" si="4"/>
        <v>0</v>
      </c>
    </row>
    <row r="52" spans="7:16">
      <c r="G52" s="99">
        <f t="shared" si="5"/>
        <v>0</v>
      </c>
      <c r="H52" s="49">
        <f t="shared" si="5"/>
        <v>0</v>
      </c>
      <c r="I52" s="49"/>
      <c r="J52" s="49"/>
      <c r="L52" s="49" t="str">
        <f t="shared" ref="L52:L83" si="6">IF(D47&gt;0,D47," ")</f>
        <v xml:space="preserve"> </v>
      </c>
      <c r="P52" s="98">
        <f t="shared" si="4"/>
        <v>0</v>
      </c>
    </row>
    <row r="53" spans="7:16">
      <c r="G53" s="99">
        <f t="shared" si="5"/>
        <v>0</v>
      </c>
      <c r="H53" s="49">
        <f t="shared" si="5"/>
        <v>0</v>
      </c>
      <c r="I53" s="49"/>
      <c r="J53" s="49"/>
      <c r="L53" s="49" t="str">
        <f t="shared" si="6"/>
        <v xml:space="preserve"> </v>
      </c>
      <c r="P53" s="98">
        <f t="shared" si="4"/>
        <v>0</v>
      </c>
    </row>
    <row r="54" spans="7:16">
      <c r="G54" s="99">
        <f t="shared" si="5"/>
        <v>0</v>
      </c>
      <c r="H54" s="49">
        <f t="shared" si="5"/>
        <v>0</v>
      </c>
      <c r="I54" s="49"/>
      <c r="J54" s="49"/>
      <c r="L54" s="49" t="str">
        <f t="shared" si="6"/>
        <v xml:space="preserve"> </v>
      </c>
      <c r="P54" s="98">
        <f t="shared" si="4"/>
        <v>0</v>
      </c>
    </row>
    <row r="55" spans="7:16">
      <c r="G55" s="99">
        <f t="shared" si="5"/>
        <v>0</v>
      </c>
      <c r="H55" s="49">
        <f t="shared" si="5"/>
        <v>0</v>
      </c>
      <c r="I55" s="49"/>
      <c r="J55" s="49"/>
      <c r="L55" s="49" t="str">
        <f t="shared" si="6"/>
        <v xml:space="preserve"> </v>
      </c>
      <c r="P55" s="98">
        <f t="shared" si="4"/>
        <v>0</v>
      </c>
    </row>
    <row r="56" spans="7:16">
      <c r="G56" s="99">
        <f t="shared" si="5"/>
        <v>0</v>
      </c>
      <c r="H56" s="49">
        <f t="shared" si="5"/>
        <v>0</v>
      </c>
      <c r="I56" s="49"/>
      <c r="J56" s="49"/>
      <c r="L56" s="49" t="str">
        <f t="shared" si="6"/>
        <v xml:space="preserve"> </v>
      </c>
      <c r="P56" s="98">
        <f t="shared" si="4"/>
        <v>0</v>
      </c>
    </row>
    <row r="57" spans="7:16">
      <c r="G57" s="99">
        <f t="shared" si="5"/>
        <v>0</v>
      </c>
      <c r="H57" s="49">
        <f t="shared" si="5"/>
        <v>0</v>
      </c>
      <c r="I57" s="49"/>
      <c r="J57" s="49"/>
      <c r="L57" s="49" t="str">
        <f t="shared" si="6"/>
        <v xml:space="preserve"> </v>
      </c>
      <c r="P57" s="98">
        <f t="shared" si="4"/>
        <v>0</v>
      </c>
    </row>
    <row r="58" spans="7:16">
      <c r="G58" s="99">
        <f t="shared" si="5"/>
        <v>0</v>
      </c>
      <c r="H58" s="49">
        <f t="shared" si="5"/>
        <v>0</v>
      </c>
      <c r="I58" s="49"/>
      <c r="J58" s="49"/>
      <c r="L58" s="49" t="str">
        <f t="shared" si="6"/>
        <v xml:space="preserve"> </v>
      </c>
      <c r="P58" s="98">
        <f t="shared" si="4"/>
        <v>0</v>
      </c>
    </row>
    <row r="59" spans="7:16">
      <c r="G59" s="99">
        <f t="shared" si="5"/>
        <v>0</v>
      </c>
      <c r="H59" s="49">
        <f t="shared" si="5"/>
        <v>0</v>
      </c>
      <c r="I59" s="49"/>
      <c r="J59" s="49"/>
      <c r="L59" s="49" t="str">
        <f t="shared" si="6"/>
        <v xml:space="preserve"> </v>
      </c>
      <c r="P59" s="98">
        <f t="shared" si="4"/>
        <v>0</v>
      </c>
    </row>
    <row r="60" spans="7:16">
      <c r="G60" s="99">
        <f t="shared" si="5"/>
        <v>0</v>
      </c>
      <c r="H60" s="49">
        <f t="shared" si="5"/>
        <v>0</v>
      </c>
      <c r="I60" s="49"/>
      <c r="J60" s="49"/>
      <c r="L60" s="49" t="str">
        <f t="shared" si="6"/>
        <v xml:space="preserve"> </v>
      </c>
      <c r="P60" s="98">
        <f t="shared" si="4"/>
        <v>0</v>
      </c>
    </row>
    <row r="61" spans="7:16">
      <c r="G61" s="99">
        <f t="shared" si="5"/>
        <v>0</v>
      </c>
      <c r="H61" s="49">
        <f t="shared" si="5"/>
        <v>0</v>
      </c>
      <c r="I61" s="49"/>
      <c r="J61" s="49"/>
      <c r="L61" s="49" t="str">
        <f t="shared" si="6"/>
        <v xml:space="preserve"> </v>
      </c>
      <c r="P61" s="98">
        <f t="shared" ref="P61:P83" si="7">O61*G56</f>
        <v>0</v>
      </c>
    </row>
    <row r="62" spans="7:16">
      <c r="G62" s="99">
        <f t="shared" si="5"/>
        <v>0</v>
      </c>
      <c r="H62" s="49">
        <f t="shared" si="5"/>
        <v>0</v>
      </c>
      <c r="I62" s="49"/>
      <c r="J62" s="49"/>
      <c r="L62" s="49" t="str">
        <f t="shared" si="6"/>
        <v xml:space="preserve"> </v>
      </c>
      <c r="P62" s="98">
        <f t="shared" si="7"/>
        <v>0</v>
      </c>
    </row>
    <row r="63" spans="7:16">
      <c r="G63" s="99">
        <f t="shared" si="5"/>
        <v>0</v>
      </c>
      <c r="H63" s="49">
        <f t="shared" si="5"/>
        <v>0</v>
      </c>
      <c r="I63" s="49"/>
      <c r="J63" s="49"/>
      <c r="L63" s="49" t="str">
        <f t="shared" si="6"/>
        <v xml:space="preserve"> </v>
      </c>
      <c r="P63" s="98">
        <f t="shared" si="7"/>
        <v>0</v>
      </c>
    </row>
    <row r="64" spans="7:16">
      <c r="G64" s="99">
        <f t="shared" si="5"/>
        <v>0</v>
      </c>
      <c r="H64" s="49">
        <f t="shared" si="5"/>
        <v>0</v>
      </c>
      <c r="I64" s="49"/>
      <c r="J64" s="49"/>
      <c r="L64" s="49" t="str">
        <f t="shared" si="6"/>
        <v xml:space="preserve"> </v>
      </c>
      <c r="P64" s="98">
        <f t="shared" si="7"/>
        <v>0</v>
      </c>
    </row>
    <row r="65" spans="7:16">
      <c r="G65" s="99">
        <f t="shared" si="5"/>
        <v>0</v>
      </c>
      <c r="H65" s="49">
        <f t="shared" si="5"/>
        <v>0</v>
      </c>
      <c r="I65" s="49"/>
      <c r="J65" s="49"/>
      <c r="L65" s="49" t="str">
        <f t="shared" si="6"/>
        <v xml:space="preserve"> </v>
      </c>
      <c r="P65" s="98">
        <f t="shared" si="7"/>
        <v>0</v>
      </c>
    </row>
    <row r="66" spans="7:16">
      <c r="G66" s="99">
        <f t="shared" si="5"/>
        <v>0</v>
      </c>
      <c r="H66" s="49">
        <f t="shared" si="5"/>
        <v>0</v>
      </c>
      <c r="I66" s="49"/>
      <c r="J66" s="49"/>
      <c r="L66" s="49" t="str">
        <f t="shared" si="6"/>
        <v xml:space="preserve"> </v>
      </c>
      <c r="P66" s="98">
        <f t="shared" si="7"/>
        <v>0</v>
      </c>
    </row>
    <row r="67" spans="7:16">
      <c r="G67" s="99">
        <f t="shared" si="5"/>
        <v>0</v>
      </c>
      <c r="H67" s="49">
        <f t="shared" si="5"/>
        <v>0</v>
      </c>
      <c r="I67" s="49"/>
      <c r="J67" s="49"/>
      <c r="L67" s="49" t="str">
        <f t="shared" si="6"/>
        <v xml:space="preserve"> </v>
      </c>
      <c r="P67" s="98">
        <f t="shared" si="7"/>
        <v>0</v>
      </c>
    </row>
    <row r="68" spans="7:16">
      <c r="G68" s="99">
        <f t="shared" si="5"/>
        <v>0</v>
      </c>
      <c r="H68" s="49">
        <f t="shared" si="5"/>
        <v>0</v>
      </c>
      <c r="I68" s="49"/>
      <c r="J68" s="49"/>
      <c r="L68" s="49" t="str">
        <f t="shared" si="6"/>
        <v xml:space="preserve"> </v>
      </c>
      <c r="P68" s="98">
        <f t="shared" si="7"/>
        <v>0</v>
      </c>
    </row>
    <row r="69" spans="7:16">
      <c r="G69" s="99">
        <f t="shared" si="5"/>
        <v>0</v>
      </c>
      <c r="H69" s="49">
        <f t="shared" si="5"/>
        <v>0</v>
      </c>
      <c r="I69" s="49"/>
      <c r="J69" s="49"/>
      <c r="L69" s="49" t="str">
        <f t="shared" si="6"/>
        <v xml:space="preserve"> </v>
      </c>
      <c r="P69" s="98">
        <f t="shared" si="7"/>
        <v>0</v>
      </c>
    </row>
    <row r="70" spans="7:16">
      <c r="G70" s="99">
        <f t="shared" si="5"/>
        <v>0</v>
      </c>
      <c r="H70" s="49">
        <f t="shared" si="5"/>
        <v>0</v>
      </c>
      <c r="I70" s="49"/>
      <c r="J70" s="49"/>
      <c r="L70" s="49" t="str">
        <f t="shared" si="6"/>
        <v xml:space="preserve"> </v>
      </c>
      <c r="P70" s="98">
        <f t="shared" si="7"/>
        <v>0</v>
      </c>
    </row>
    <row r="71" spans="7:16">
      <c r="G71" s="99">
        <f t="shared" si="5"/>
        <v>0</v>
      </c>
      <c r="H71" s="49">
        <f t="shared" si="5"/>
        <v>0</v>
      </c>
      <c r="I71" s="49"/>
      <c r="J71" s="49"/>
      <c r="L71" s="49" t="str">
        <f t="shared" si="6"/>
        <v xml:space="preserve"> </v>
      </c>
      <c r="P71" s="98">
        <f t="shared" si="7"/>
        <v>0</v>
      </c>
    </row>
    <row r="72" spans="7:16">
      <c r="G72" s="99">
        <f t="shared" si="5"/>
        <v>0</v>
      </c>
      <c r="H72" s="49">
        <f t="shared" si="5"/>
        <v>0</v>
      </c>
      <c r="I72" s="49"/>
      <c r="J72" s="49"/>
      <c r="L72" s="49" t="str">
        <f t="shared" si="6"/>
        <v xml:space="preserve"> </v>
      </c>
      <c r="P72" s="98">
        <f t="shared" si="7"/>
        <v>0</v>
      </c>
    </row>
    <row r="73" spans="7:16">
      <c r="G73" s="99">
        <f t="shared" si="5"/>
        <v>0</v>
      </c>
      <c r="H73" s="49">
        <f t="shared" si="5"/>
        <v>0</v>
      </c>
      <c r="I73" s="49"/>
      <c r="J73" s="49"/>
      <c r="L73" s="49" t="str">
        <f t="shared" si="6"/>
        <v xml:space="preserve"> </v>
      </c>
      <c r="P73" s="98">
        <f t="shared" si="7"/>
        <v>0</v>
      </c>
    </row>
    <row r="74" spans="7:16">
      <c r="G74" s="99">
        <f t="shared" si="5"/>
        <v>0</v>
      </c>
      <c r="H74" s="49">
        <f t="shared" si="5"/>
        <v>0</v>
      </c>
      <c r="I74" s="49"/>
      <c r="J74" s="49"/>
      <c r="L74" s="49" t="str">
        <f t="shared" si="6"/>
        <v xml:space="preserve"> </v>
      </c>
      <c r="P74" s="98">
        <f t="shared" si="7"/>
        <v>0</v>
      </c>
    </row>
    <row r="75" spans="7:16">
      <c r="G75" s="99">
        <f t="shared" si="5"/>
        <v>0</v>
      </c>
      <c r="H75" s="49">
        <f t="shared" si="5"/>
        <v>0</v>
      </c>
      <c r="I75" s="49"/>
      <c r="J75" s="49"/>
      <c r="L75" s="49" t="str">
        <f t="shared" si="6"/>
        <v xml:space="preserve"> </v>
      </c>
      <c r="P75" s="98">
        <f t="shared" si="7"/>
        <v>0</v>
      </c>
    </row>
    <row r="76" spans="7:16">
      <c r="G76" s="99">
        <f t="shared" si="5"/>
        <v>0</v>
      </c>
      <c r="H76" s="49">
        <f t="shared" si="5"/>
        <v>0</v>
      </c>
      <c r="I76" s="49"/>
      <c r="J76" s="49"/>
      <c r="L76" s="49" t="str">
        <f t="shared" si="6"/>
        <v xml:space="preserve"> </v>
      </c>
      <c r="P76" s="98">
        <f t="shared" si="7"/>
        <v>0</v>
      </c>
    </row>
    <row r="77" spans="7:16">
      <c r="G77" s="99">
        <f t="shared" si="5"/>
        <v>0</v>
      </c>
      <c r="H77" s="49">
        <f t="shared" si="5"/>
        <v>0</v>
      </c>
      <c r="I77" s="49"/>
      <c r="J77" s="49"/>
      <c r="L77" s="49" t="str">
        <f t="shared" si="6"/>
        <v xml:space="preserve"> </v>
      </c>
      <c r="P77" s="98">
        <f t="shared" si="7"/>
        <v>0</v>
      </c>
    </row>
    <row r="78" spans="7:16">
      <c r="G78" s="99">
        <f t="shared" si="5"/>
        <v>0</v>
      </c>
      <c r="H78" s="49">
        <f t="shared" si="5"/>
        <v>0</v>
      </c>
      <c r="I78" s="49"/>
      <c r="J78" s="49"/>
      <c r="L78" s="49" t="str">
        <f t="shared" si="6"/>
        <v xml:space="preserve"> </v>
      </c>
      <c r="P78" s="98">
        <f t="shared" si="7"/>
        <v>0</v>
      </c>
    </row>
    <row r="79" spans="7:16">
      <c r="G79" s="99">
        <f t="shared" si="5"/>
        <v>0</v>
      </c>
      <c r="H79" s="49">
        <f t="shared" si="5"/>
        <v>0</v>
      </c>
      <c r="I79" s="49"/>
      <c r="J79" s="49"/>
      <c r="L79" s="49" t="str">
        <f t="shared" si="6"/>
        <v xml:space="preserve"> </v>
      </c>
      <c r="P79" s="98">
        <f t="shared" si="7"/>
        <v>0</v>
      </c>
    </row>
    <row r="80" spans="7:16">
      <c r="G80" s="99">
        <f t="shared" si="5"/>
        <v>0</v>
      </c>
      <c r="H80" s="49">
        <f t="shared" si="5"/>
        <v>0</v>
      </c>
      <c r="I80" s="49"/>
      <c r="J80" s="49"/>
      <c r="L80" s="49" t="str">
        <f t="shared" si="6"/>
        <v xml:space="preserve"> </v>
      </c>
      <c r="P80" s="98">
        <f t="shared" si="7"/>
        <v>0</v>
      </c>
    </row>
    <row r="81" spans="7:16">
      <c r="G81" s="99">
        <f t="shared" si="5"/>
        <v>0</v>
      </c>
      <c r="H81" s="49">
        <f t="shared" si="5"/>
        <v>0</v>
      </c>
      <c r="I81" s="49"/>
      <c r="J81" s="49"/>
      <c r="L81" s="49" t="str">
        <f t="shared" si="6"/>
        <v xml:space="preserve"> </v>
      </c>
      <c r="P81" s="98">
        <f t="shared" si="7"/>
        <v>0</v>
      </c>
    </row>
    <row r="82" spans="7:16">
      <c r="G82" s="99">
        <f t="shared" si="5"/>
        <v>0</v>
      </c>
      <c r="H82" s="49">
        <f t="shared" si="5"/>
        <v>0</v>
      </c>
      <c r="I82" s="49"/>
      <c r="J82" s="49"/>
      <c r="L82" s="49" t="str">
        <f t="shared" si="6"/>
        <v xml:space="preserve"> </v>
      </c>
      <c r="P82" s="98">
        <f t="shared" si="7"/>
        <v>0</v>
      </c>
    </row>
    <row r="83" spans="7:16">
      <c r="G83" s="99">
        <f t="shared" si="5"/>
        <v>0</v>
      </c>
      <c r="H83" s="49">
        <f t="shared" si="5"/>
        <v>0</v>
      </c>
      <c r="I83" s="49"/>
      <c r="J83" s="49"/>
      <c r="L83" s="49" t="str">
        <f t="shared" si="6"/>
        <v xml:space="preserve"> </v>
      </c>
      <c r="P83" s="98">
        <f t="shared" si="7"/>
        <v>0</v>
      </c>
    </row>
    <row r="84" spans="7:16">
      <c r="G84" s="99">
        <f t="shared" si="5"/>
        <v>0</v>
      </c>
      <c r="H84" s="49">
        <f t="shared" si="5"/>
        <v>0</v>
      </c>
      <c r="I84" s="49"/>
      <c r="J84" s="49"/>
      <c r="L84" s="49" t="str">
        <f t="shared" ref="L84:L115" si="8">IF(D79&gt;0,D79," ")</f>
        <v xml:space="preserve"> </v>
      </c>
      <c r="P84" s="98">
        <f t="shared" ref="P84:P115" si="9">O84*G79</f>
        <v>0</v>
      </c>
    </row>
    <row r="85" spans="7:16">
      <c r="G85" s="99">
        <f t="shared" si="5"/>
        <v>0</v>
      </c>
      <c r="H85" s="49">
        <f t="shared" si="5"/>
        <v>0</v>
      </c>
      <c r="I85" s="49"/>
      <c r="J85" s="49"/>
      <c r="L85" s="49" t="str">
        <f t="shared" si="8"/>
        <v xml:space="preserve"> </v>
      </c>
      <c r="P85" s="98">
        <f t="shared" si="9"/>
        <v>0</v>
      </c>
    </row>
    <row r="86" spans="7:16">
      <c r="G86" s="99">
        <f t="shared" si="5"/>
        <v>0</v>
      </c>
      <c r="H86" s="49">
        <f t="shared" si="5"/>
        <v>0</v>
      </c>
      <c r="I86" s="49"/>
      <c r="J86" s="49"/>
      <c r="L86" s="49" t="str">
        <f t="shared" si="8"/>
        <v xml:space="preserve"> </v>
      </c>
      <c r="P86" s="98">
        <f t="shared" si="9"/>
        <v>0</v>
      </c>
    </row>
    <row r="87" spans="7:16">
      <c r="G87" s="99">
        <f t="shared" si="5"/>
        <v>0</v>
      </c>
      <c r="H87" s="49">
        <f t="shared" si="5"/>
        <v>0</v>
      </c>
      <c r="I87" s="49"/>
      <c r="J87" s="49"/>
      <c r="L87" s="49" t="str">
        <f t="shared" si="8"/>
        <v xml:space="preserve"> </v>
      </c>
      <c r="P87" s="98">
        <f t="shared" si="9"/>
        <v>0</v>
      </c>
    </row>
    <row r="88" spans="7:16">
      <c r="G88" s="99">
        <f t="shared" si="5"/>
        <v>0</v>
      </c>
      <c r="H88" s="49">
        <f t="shared" si="5"/>
        <v>0</v>
      </c>
      <c r="I88" s="49"/>
      <c r="J88" s="49"/>
      <c r="L88" s="49" t="str">
        <f t="shared" si="8"/>
        <v xml:space="preserve"> </v>
      </c>
      <c r="P88" s="98">
        <f t="shared" si="9"/>
        <v>0</v>
      </c>
    </row>
    <row r="89" spans="7:16">
      <c r="G89" s="99">
        <f t="shared" si="5"/>
        <v>0</v>
      </c>
      <c r="H89" s="49">
        <f t="shared" si="5"/>
        <v>0</v>
      </c>
      <c r="I89" s="49"/>
      <c r="J89" s="49"/>
      <c r="L89" s="49" t="str">
        <f t="shared" si="8"/>
        <v xml:space="preserve"> </v>
      </c>
      <c r="P89" s="98">
        <f t="shared" si="9"/>
        <v>0</v>
      </c>
    </row>
    <row r="90" spans="7:16">
      <c r="G90" s="99">
        <f t="shared" si="5"/>
        <v>0</v>
      </c>
      <c r="H90" s="49">
        <f t="shared" si="5"/>
        <v>0</v>
      </c>
      <c r="I90" s="49"/>
      <c r="J90" s="49"/>
      <c r="L90" s="49" t="str">
        <f t="shared" si="8"/>
        <v xml:space="preserve"> </v>
      </c>
      <c r="P90" s="98">
        <f t="shared" si="9"/>
        <v>0</v>
      </c>
    </row>
    <row r="91" spans="7:16">
      <c r="G91" s="99">
        <f t="shared" ref="G91:H118" si="10">G90-E91+C91</f>
        <v>0</v>
      </c>
      <c r="H91" s="49">
        <f t="shared" si="10"/>
        <v>0</v>
      </c>
      <c r="I91" s="49"/>
      <c r="J91" s="49"/>
      <c r="L91" s="49" t="str">
        <f t="shared" si="8"/>
        <v xml:space="preserve"> </v>
      </c>
      <c r="P91" s="98">
        <f t="shared" si="9"/>
        <v>0</v>
      </c>
    </row>
    <row r="92" spans="7:16">
      <c r="G92" s="99">
        <f t="shared" si="10"/>
        <v>0</v>
      </c>
      <c r="H92" s="49">
        <f t="shared" si="10"/>
        <v>0</v>
      </c>
      <c r="I92" s="49"/>
      <c r="J92" s="49"/>
      <c r="L92" s="49" t="str">
        <f t="shared" si="8"/>
        <v xml:space="preserve"> </v>
      </c>
      <c r="P92" s="98">
        <f t="shared" si="9"/>
        <v>0</v>
      </c>
    </row>
    <row r="93" spans="7:16">
      <c r="G93" s="99">
        <f t="shared" si="10"/>
        <v>0</v>
      </c>
      <c r="H93" s="49">
        <f t="shared" si="10"/>
        <v>0</v>
      </c>
      <c r="I93" s="49"/>
      <c r="J93" s="49"/>
      <c r="L93" s="49" t="str">
        <f t="shared" si="8"/>
        <v xml:space="preserve"> </v>
      </c>
      <c r="P93" s="98">
        <f t="shared" si="9"/>
        <v>0</v>
      </c>
    </row>
    <row r="94" spans="7:16">
      <c r="G94" s="99">
        <f t="shared" si="10"/>
        <v>0</v>
      </c>
      <c r="H94" s="49">
        <f t="shared" si="10"/>
        <v>0</v>
      </c>
      <c r="I94" s="49"/>
      <c r="J94" s="49"/>
      <c r="L94" s="49" t="str">
        <f t="shared" si="8"/>
        <v xml:space="preserve"> </v>
      </c>
      <c r="P94" s="98">
        <f t="shared" si="9"/>
        <v>0</v>
      </c>
    </row>
    <row r="95" spans="7:16">
      <c r="G95" s="99">
        <f t="shared" si="10"/>
        <v>0</v>
      </c>
      <c r="H95" s="49">
        <f t="shared" si="10"/>
        <v>0</v>
      </c>
      <c r="I95" s="49"/>
      <c r="J95" s="49"/>
      <c r="L95" s="49" t="str">
        <f t="shared" si="8"/>
        <v xml:space="preserve"> </v>
      </c>
      <c r="P95" s="98">
        <f t="shared" si="9"/>
        <v>0</v>
      </c>
    </row>
    <row r="96" spans="7:16">
      <c r="G96" s="99">
        <f t="shared" si="10"/>
        <v>0</v>
      </c>
      <c r="H96" s="49">
        <f t="shared" si="10"/>
        <v>0</v>
      </c>
      <c r="I96" s="49"/>
      <c r="J96" s="49"/>
      <c r="L96" s="49" t="str">
        <f t="shared" si="8"/>
        <v xml:space="preserve"> </v>
      </c>
      <c r="P96" s="98">
        <f t="shared" si="9"/>
        <v>0</v>
      </c>
    </row>
    <row r="97" spans="7:16">
      <c r="G97" s="99">
        <f t="shared" si="10"/>
        <v>0</v>
      </c>
      <c r="H97" s="49">
        <f t="shared" si="10"/>
        <v>0</v>
      </c>
      <c r="I97" s="49"/>
      <c r="J97" s="49"/>
      <c r="L97" s="49" t="str">
        <f t="shared" si="8"/>
        <v xml:space="preserve"> </v>
      </c>
      <c r="P97" s="98">
        <f t="shared" si="9"/>
        <v>0</v>
      </c>
    </row>
    <row r="98" spans="7:16">
      <c r="G98" s="99">
        <f t="shared" si="10"/>
        <v>0</v>
      </c>
      <c r="H98" s="49">
        <f t="shared" si="10"/>
        <v>0</v>
      </c>
      <c r="I98" s="49"/>
      <c r="J98" s="49"/>
      <c r="L98" s="49" t="str">
        <f t="shared" si="8"/>
        <v xml:space="preserve"> </v>
      </c>
      <c r="P98" s="98">
        <f t="shared" si="9"/>
        <v>0</v>
      </c>
    </row>
    <row r="99" spans="7:16">
      <c r="G99" s="99">
        <f t="shared" si="10"/>
        <v>0</v>
      </c>
      <c r="H99" s="49">
        <f t="shared" si="10"/>
        <v>0</v>
      </c>
      <c r="I99" s="49"/>
      <c r="J99" s="49"/>
      <c r="L99" s="49" t="str">
        <f t="shared" si="8"/>
        <v xml:space="preserve"> </v>
      </c>
      <c r="P99" s="98">
        <f t="shared" si="9"/>
        <v>0</v>
      </c>
    </row>
    <row r="100" spans="7:16">
      <c r="G100" s="99">
        <f t="shared" si="10"/>
        <v>0</v>
      </c>
      <c r="H100" s="49">
        <f t="shared" si="10"/>
        <v>0</v>
      </c>
      <c r="I100" s="49"/>
      <c r="J100" s="49"/>
      <c r="L100" s="49" t="str">
        <f t="shared" si="8"/>
        <v xml:space="preserve"> </v>
      </c>
      <c r="P100" s="98">
        <f t="shared" si="9"/>
        <v>0</v>
      </c>
    </row>
    <row r="101" spans="7:16">
      <c r="G101" s="99">
        <f t="shared" si="10"/>
        <v>0</v>
      </c>
      <c r="H101" s="49">
        <f t="shared" si="10"/>
        <v>0</v>
      </c>
      <c r="I101" s="49"/>
      <c r="J101" s="49"/>
      <c r="L101" s="49" t="str">
        <f t="shared" si="8"/>
        <v xml:space="preserve"> </v>
      </c>
      <c r="P101" s="98">
        <f t="shared" si="9"/>
        <v>0</v>
      </c>
    </row>
    <row r="102" spans="7:16">
      <c r="G102" s="99">
        <f t="shared" si="10"/>
        <v>0</v>
      </c>
      <c r="H102" s="49">
        <f t="shared" si="10"/>
        <v>0</v>
      </c>
      <c r="I102" s="49"/>
      <c r="J102" s="49"/>
      <c r="L102" s="49" t="str">
        <f t="shared" si="8"/>
        <v xml:space="preserve"> </v>
      </c>
      <c r="P102" s="98">
        <f t="shared" si="9"/>
        <v>0</v>
      </c>
    </row>
    <row r="103" spans="7:16">
      <c r="G103" s="99">
        <f t="shared" si="10"/>
        <v>0</v>
      </c>
      <c r="H103" s="49">
        <f t="shared" si="10"/>
        <v>0</v>
      </c>
      <c r="I103" s="49"/>
      <c r="J103" s="49"/>
      <c r="L103" s="49" t="str">
        <f t="shared" si="8"/>
        <v xml:space="preserve"> </v>
      </c>
      <c r="P103" s="98">
        <f t="shared" si="9"/>
        <v>0</v>
      </c>
    </row>
    <row r="104" spans="7:16">
      <c r="G104" s="99">
        <f t="shared" si="10"/>
        <v>0</v>
      </c>
      <c r="H104" s="49">
        <f t="shared" si="10"/>
        <v>0</v>
      </c>
      <c r="I104" s="49"/>
      <c r="J104" s="49"/>
      <c r="L104" s="49" t="str">
        <f t="shared" si="8"/>
        <v xml:space="preserve"> </v>
      </c>
      <c r="P104" s="98">
        <f t="shared" si="9"/>
        <v>0</v>
      </c>
    </row>
    <row r="105" spans="7:16">
      <c r="G105" s="99">
        <f t="shared" si="10"/>
        <v>0</v>
      </c>
      <c r="H105" s="49">
        <f t="shared" si="10"/>
        <v>0</v>
      </c>
      <c r="I105" s="49"/>
      <c r="J105" s="49"/>
      <c r="L105" s="49" t="str">
        <f t="shared" si="8"/>
        <v xml:space="preserve"> </v>
      </c>
      <c r="P105" s="98">
        <f t="shared" si="9"/>
        <v>0</v>
      </c>
    </row>
    <row r="106" spans="7:16">
      <c r="G106" s="99">
        <f t="shared" si="10"/>
        <v>0</v>
      </c>
      <c r="H106" s="49">
        <f t="shared" si="10"/>
        <v>0</v>
      </c>
      <c r="I106" s="49"/>
      <c r="J106" s="49"/>
      <c r="L106" s="49" t="str">
        <f t="shared" si="8"/>
        <v xml:space="preserve"> </v>
      </c>
      <c r="P106" s="98">
        <f t="shared" si="9"/>
        <v>0</v>
      </c>
    </row>
    <row r="107" spans="7:16">
      <c r="G107" s="99">
        <f t="shared" si="10"/>
        <v>0</v>
      </c>
      <c r="H107" s="49">
        <f t="shared" si="10"/>
        <v>0</v>
      </c>
      <c r="I107" s="49"/>
      <c r="J107" s="49"/>
      <c r="L107" s="49" t="str">
        <f t="shared" si="8"/>
        <v xml:space="preserve"> </v>
      </c>
      <c r="P107" s="98">
        <f t="shared" si="9"/>
        <v>0</v>
      </c>
    </row>
    <row r="108" spans="7:16">
      <c r="G108" s="99">
        <f t="shared" si="10"/>
        <v>0</v>
      </c>
      <c r="H108" s="49">
        <f t="shared" si="10"/>
        <v>0</v>
      </c>
      <c r="I108" s="49"/>
      <c r="J108" s="49"/>
      <c r="L108" s="49" t="str">
        <f t="shared" si="8"/>
        <v xml:space="preserve"> </v>
      </c>
      <c r="P108" s="98">
        <f t="shared" si="9"/>
        <v>0</v>
      </c>
    </row>
    <row r="109" spans="7:16">
      <c r="G109" s="99">
        <f t="shared" si="10"/>
        <v>0</v>
      </c>
      <c r="H109" s="49">
        <f t="shared" si="10"/>
        <v>0</v>
      </c>
      <c r="I109" s="49"/>
      <c r="J109" s="49"/>
      <c r="L109" s="49" t="str">
        <f t="shared" si="8"/>
        <v xml:space="preserve"> </v>
      </c>
      <c r="P109" s="98">
        <f t="shared" si="9"/>
        <v>0</v>
      </c>
    </row>
    <row r="110" spans="7:16">
      <c r="G110" s="99">
        <f t="shared" si="10"/>
        <v>0</v>
      </c>
      <c r="H110" s="49">
        <f t="shared" si="10"/>
        <v>0</v>
      </c>
      <c r="I110" s="49"/>
      <c r="J110" s="49"/>
      <c r="L110" s="49" t="str">
        <f t="shared" si="8"/>
        <v xml:space="preserve"> </v>
      </c>
      <c r="P110" s="98">
        <f t="shared" si="9"/>
        <v>0</v>
      </c>
    </row>
    <row r="111" spans="7:16">
      <c r="G111" s="99">
        <f t="shared" si="10"/>
        <v>0</v>
      </c>
      <c r="H111" s="49">
        <f t="shared" si="10"/>
        <v>0</v>
      </c>
      <c r="I111" s="49"/>
      <c r="J111" s="49"/>
      <c r="L111" s="49" t="str">
        <f t="shared" si="8"/>
        <v xml:space="preserve"> </v>
      </c>
      <c r="P111" s="98">
        <f t="shared" si="9"/>
        <v>0</v>
      </c>
    </row>
    <row r="112" spans="7:16">
      <c r="G112" s="99">
        <f t="shared" si="10"/>
        <v>0</v>
      </c>
      <c r="H112" s="49">
        <f t="shared" si="10"/>
        <v>0</v>
      </c>
      <c r="I112" s="49"/>
      <c r="J112" s="49"/>
      <c r="L112" s="49" t="str">
        <f t="shared" si="8"/>
        <v xml:space="preserve"> </v>
      </c>
      <c r="P112" s="98">
        <f t="shared" si="9"/>
        <v>0</v>
      </c>
    </row>
    <row r="113" spans="7:16">
      <c r="G113" s="99">
        <f t="shared" si="10"/>
        <v>0</v>
      </c>
      <c r="H113" s="49">
        <f t="shared" si="10"/>
        <v>0</v>
      </c>
      <c r="I113" s="49"/>
      <c r="J113" s="49"/>
      <c r="L113" s="49" t="str">
        <f t="shared" si="8"/>
        <v xml:space="preserve"> </v>
      </c>
      <c r="P113" s="98">
        <f t="shared" si="9"/>
        <v>0</v>
      </c>
    </row>
    <row r="114" spans="7:16">
      <c r="G114" s="99">
        <f t="shared" si="10"/>
        <v>0</v>
      </c>
      <c r="H114" s="49">
        <f t="shared" si="10"/>
        <v>0</v>
      </c>
      <c r="I114" s="49"/>
      <c r="J114" s="49"/>
      <c r="L114" s="49" t="str">
        <f t="shared" si="8"/>
        <v xml:space="preserve"> </v>
      </c>
      <c r="P114" s="98">
        <f t="shared" si="9"/>
        <v>0</v>
      </c>
    </row>
    <row r="115" spans="7:16">
      <c r="G115" s="99">
        <f t="shared" si="10"/>
        <v>0</v>
      </c>
      <c r="H115" s="49">
        <f t="shared" si="10"/>
        <v>0</v>
      </c>
      <c r="I115" s="49"/>
      <c r="J115" s="49"/>
      <c r="L115" s="49" t="str">
        <f t="shared" si="8"/>
        <v xml:space="preserve"> </v>
      </c>
      <c r="P115" s="98">
        <f t="shared" si="9"/>
        <v>0</v>
      </c>
    </row>
    <row r="116" spans="7:16">
      <c r="G116" s="99">
        <f t="shared" si="10"/>
        <v>0</v>
      </c>
      <c r="H116" s="49">
        <f t="shared" si="10"/>
        <v>0</v>
      </c>
      <c r="I116" s="49"/>
      <c r="J116" s="49"/>
      <c r="L116" s="49" t="str">
        <f t="shared" ref="L116:L147" si="11">IF(D111&gt;0,D111," ")</f>
        <v xml:space="preserve"> </v>
      </c>
      <c r="P116" s="98">
        <f t="shared" ref="P116:P147" si="12">O116*G111</f>
        <v>0</v>
      </c>
    </row>
    <row r="117" spans="7:16">
      <c r="G117" s="99">
        <f t="shared" si="10"/>
        <v>0</v>
      </c>
      <c r="H117" s="49">
        <f t="shared" si="10"/>
        <v>0</v>
      </c>
      <c r="I117" s="49"/>
      <c r="J117" s="49"/>
      <c r="L117" s="49" t="str">
        <f t="shared" si="11"/>
        <v xml:space="preserve"> </v>
      </c>
      <c r="P117" s="98">
        <f t="shared" si="12"/>
        <v>0</v>
      </c>
    </row>
    <row r="118" spans="7:16">
      <c r="G118" s="99">
        <f t="shared" si="10"/>
        <v>0</v>
      </c>
      <c r="H118" s="49">
        <f t="shared" si="10"/>
        <v>0</v>
      </c>
      <c r="I118" s="49"/>
      <c r="J118" s="49"/>
      <c r="L118" s="49" t="str">
        <f t="shared" si="11"/>
        <v xml:space="preserve"> </v>
      </c>
      <c r="P118" s="98">
        <f t="shared" si="12"/>
        <v>0</v>
      </c>
    </row>
    <row r="119" spans="7:16">
      <c r="G119" s="99">
        <f t="shared" ref="G119:H182" si="13">G118-E119+C119</f>
        <v>0</v>
      </c>
      <c r="H119" s="49">
        <f t="shared" si="13"/>
        <v>0</v>
      </c>
      <c r="I119" s="49"/>
      <c r="J119" s="49"/>
      <c r="L119" s="49" t="str">
        <f t="shared" si="11"/>
        <v xml:space="preserve"> </v>
      </c>
      <c r="P119" s="98">
        <f t="shared" si="12"/>
        <v>0</v>
      </c>
    </row>
    <row r="120" spans="7:16">
      <c r="G120" s="99">
        <f t="shared" si="13"/>
        <v>0</v>
      </c>
      <c r="H120" s="49">
        <f t="shared" si="13"/>
        <v>0</v>
      </c>
      <c r="I120" s="49"/>
      <c r="J120" s="49"/>
      <c r="L120" s="49" t="str">
        <f t="shared" si="11"/>
        <v xml:space="preserve"> </v>
      </c>
      <c r="P120" s="98">
        <f t="shared" si="12"/>
        <v>0</v>
      </c>
    </row>
    <row r="121" spans="7:16">
      <c r="G121" s="99">
        <f t="shared" si="13"/>
        <v>0</v>
      </c>
      <c r="H121" s="49">
        <f t="shared" si="13"/>
        <v>0</v>
      </c>
      <c r="I121" s="49"/>
      <c r="J121" s="49"/>
      <c r="L121" s="49" t="str">
        <f t="shared" si="11"/>
        <v xml:space="preserve"> </v>
      </c>
      <c r="P121" s="98">
        <f t="shared" si="12"/>
        <v>0</v>
      </c>
    </row>
    <row r="122" spans="7:16">
      <c r="G122" s="99">
        <f t="shared" si="13"/>
        <v>0</v>
      </c>
      <c r="H122" s="49">
        <f t="shared" si="13"/>
        <v>0</v>
      </c>
      <c r="I122" s="49"/>
      <c r="J122" s="49"/>
      <c r="L122" s="49" t="str">
        <f t="shared" si="11"/>
        <v xml:space="preserve"> </v>
      </c>
      <c r="P122" s="98">
        <f t="shared" si="12"/>
        <v>0</v>
      </c>
    </row>
    <row r="123" spans="7:16">
      <c r="G123" s="99">
        <f t="shared" si="13"/>
        <v>0</v>
      </c>
      <c r="H123" s="49">
        <f t="shared" si="13"/>
        <v>0</v>
      </c>
      <c r="I123" s="49"/>
      <c r="J123" s="49"/>
      <c r="L123" s="49" t="str">
        <f t="shared" si="11"/>
        <v xml:space="preserve"> </v>
      </c>
      <c r="P123" s="98">
        <f t="shared" si="12"/>
        <v>0</v>
      </c>
    </row>
    <row r="124" spans="7:16">
      <c r="G124" s="99">
        <f t="shared" si="13"/>
        <v>0</v>
      </c>
      <c r="H124" s="49">
        <f t="shared" si="13"/>
        <v>0</v>
      </c>
      <c r="I124" s="49"/>
      <c r="J124" s="49"/>
      <c r="L124" s="49" t="str">
        <f t="shared" si="11"/>
        <v xml:space="preserve"> </v>
      </c>
      <c r="P124" s="98">
        <f t="shared" si="12"/>
        <v>0</v>
      </c>
    </row>
    <row r="125" spans="7:16">
      <c r="G125" s="99">
        <f t="shared" si="13"/>
        <v>0</v>
      </c>
      <c r="H125" s="49">
        <f t="shared" si="13"/>
        <v>0</v>
      </c>
      <c r="I125" s="49"/>
      <c r="J125" s="49"/>
      <c r="L125" s="49" t="str">
        <f t="shared" si="11"/>
        <v xml:space="preserve"> </v>
      </c>
      <c r="P125" s="98">
        <f t="shared" si="12"/>
        <v>0</v>
      </c>
    </row>
    <row r="126" spans="7:16">
      <c r="G126" s="99">
        <f t="shared" si="13"/>
        <v>0</v>
      </c>
      <c r="H126" s="49">
        <f t="shared" si="13"/>
        <v>0</v>
      </c>
      <c r="I126" s="49"/>
      <c r="J126" s="49"/>
      <c r="L126" s="49" t="str">
        <f t="shared" si="11"/>
        <v xml:space="preserve"> </v>
      </c>
      <c r="P126" s="98">
        <f t="shared" si="12"/>
        <v>0</v>
      </c>
    </row>
    <row r="127" spans="7:16">
      <c r="G127" s="99">
        <f t="shared" si="13"/>
        <v>0</v>
      </c>
      <c r="H127" s="49">
        <f t="shared" si="13"/>
        <v>0</v>
      </c>
      <c r="I127" s="49"/>
      <c r="J127" s="49"/>
      <c r="L127" s="49" t="str">
        <f t="shared" si="11"/>
        <v xml:space="preserve"> </v>
      </c>
      <c r="P127" s="98">
        <f t="shared" si="12"/>
        <v>0</v>
      </c>
    </row>
    <row r="128" spans="7:16">
      <c r="G128" s="99">
        <f t="shared" si="13"/>
        <v>0</v>
      </c>
      <c r="H128" s="49">
        <f t="shared" si="13"/>
        <v>0</v>
      </c>
      <c r="I128" s="49"/>
      <c r="J128" s="49"/>
      <c r="L128" s="49" t="str">
        <f t="shared" si="11"/>
        <v xml:space="preserve"> </v>
      </c>
      <c r="P128" s="98">
        <f t="shared" si="12"/>
        <v>0</v>
      </c>
    </row>
    <row r="129" spans="7:16">
      <c r="G129" s="99">
        <f t="shared" si="13"/>
        <v>0</v>
      </c>
      <c r="H129" s="49">
        <f t="shared" si="13"/>
        <v>0</v>
      </c>
      <c r="I129" s="49"/>
      <c r="J129" s="49"/>
      <c r="L129" s="49" t="str">
        <f t="shared" si="11"/>
        <v xml:space="preserve"> </v>
      </c>
      <c r="P129" s="98">
        <f t="shared" si="12"/>
        <v>0</v>
      </c>
    </row>
    <row r="130" spans="7:16">
      <c r="G130" s="99">
        <f t="shared" si="13"/>
        <v>0</v>
      </c>
      <c r="H130" s="49">
        <f t="shared" si="13"/>
        <v>0</v>
      </c>
      <c r="I130" s="49"/>
      <c r="J130" s="49"/>
      <c r="L130" s="49" t="str">
        <f t="shared" si="11"/>
        <v xml:space="preserve"> </v>
      </c>
      <c r="P130" s="98">
        <f t="shared" si="12"/>
        <v>0</v>
      </c>
    </row>
    <row r="131" spans="7:16">
      <c r="G131" s="99">
        <f t="shared" si="13"/>
        <v>0</v>
      </c>
      <c r="H131" s="49">
        <f t="shared" si="13"/>
        <v>0</v>
      </c>
      <c r="I131" s="49"/>
      <c r="J131" s="49"/>
      <c r="L131" s="49" t="str">
        <f t="shared" si="11"/>
        <v xml:space="preserve"> </v>
      </c>
      <c r="P131" s="98">
        <f t="shared" si="12"/>
        <v>0</v>
      </c>
    </row>
    <row r="132" spans="7:16">
      <c r="G132" s="99">
        <f t="shared" si="13"/>
        <v>0</v>
      </c>
      <c r="H132" s="49">
        <f t="shared" si="13"/>
        <v>0</v>
      </c>
      <c r="I132" s="49"/>
      <c r="J132" s="49"/>
      <c r="L132" s="49" t="str">
        <f t="shared" si="11"/>
        <v xml:space="preserve"> </v>
      </c>
      <c r="P132" s="98">
        <f t="shared" si="12"/>
        <v>0</v>
      </c>
    </row>
    <row r="133" spans="7:16">
      <c r="G133" s="99">
        <f t="shared" si="13"/>
        <v>0</v>
      </c>
      <c r="H133" s="49">
        <f t="shared" si="13"/>
        <v>0</v>
      </c>
      <c r="I133" s="49"/>
      <c r="J133" s="49"/>
      <c r="L133" s="49" t="str">
        <f t="shared" si="11"/>
        <v xml:space="preserve"> </v>
      </c>
      <c r="P133" s="98">
        <f t="shared" si="12"/>
        <v>0</v>
      </c>
    </row>
    <row r="134" spans="7:16">
      <c r="G134" s="99">
        <f t="shared" si="13"/>
        <v>0</v>
      </c>
      <c r="H134" s="49">
        <f t="shared" si="13"/>
        <v>0</v>
      </c>
      <c r="I134" s="49"/>
      <c r="J134" s="49"/>
      <c r="L134" s="49" t="str">
        <f t="shared" si="11"/>
        <v xml:space="preserve"> </v>
      </c>
      <c r="P134" s="98">
        <f t="shared" si="12"/>
        <v>0</v>
      </c>
    </row>
    <row r="135" spans="7:16">
      <c r="G135" s="99">
        <f t="shared" si="13"/>
        <v>0</v>
      </c>
      <c r="H135" s="49">
        <f t="shared" si="13"/>
        <v>0</v>
      </c>
      <c r="I135" s="49"/>
      <c r="J135" s="49"/>
      <c r="L135" s="49" t="str">
        <f t="shared" si="11"/>
        <v xml:space="preserve"> </v>
      </c>
      <c r="P135" s="98">
        <f t="shared" si="12"/>
        <v>0</v>
      </c>
    </row>
    <row r="136" spans="7:16">
      <c r="G136" s="99">
        <f t="shared" si="13"/>
        <v>0</v>
      </c>
      <c r="H136" s="49">
        <f t="shared" si="13"/>
        <v>0</v>
      </c>
      <c r="I136" s="49"/>
      <c r="J136" s="49"/>
      <c r="L136" s="49" t="str">
        <f t="shared" si="11"/>
        <v xml:space="preserve"> </v>
      </c>
      <c r="P136" s="98">
        <f t="shared" si="12"/>
        <v>0</v>
      </c>
    </row>
    <row r="137" spans="7:16">
      <c r="G137" s="99">
        <f t="shared" si="13"/>
        <v>0</v>
      </c>
      <c r="H137" s="49">
        <f t="shared" si="13"/>
        <v>0</v>
      </c>
      <c r="I137" s="49"/>
      <c r="J137" s="49"/>
      <c r="L137" s="49" t="str">
        <f t="shared" si="11"/>
        <v xml:space="preserve"> </v>
      </c>
      <c r="P137" s="98">
        <f t="shared" si="12"/>
        <v>0</v>
      </c>
    </row>
    <row r="138" spans="7:16">
      <c r="G138" s="99">
        <f t="shared" si="13"/>
        <v>0</v>
      </c>
      <c r="H138" s="49">
        <f t="shared" si="13"/>
        <v>0</v>
      </c>
      <c r="I138" s="49"/>
      <c r="J138" s="49"/>
      <c r="L138" s="49" t="str">
        <f t="shared" si="11"/>
        <v xml:space="preserve"> </v>
      </c>
      <c r="P138" s="98">
        <f t="shared" si="12"/>
        <v>0</v>
      </c>
    </row>
    <row r="139" spans="7:16">
      <c r="G139" s="99">
        <f t="shared" si="13"/>
        <v>0</v>
      </c>
      <c r="H139" s="49">
        <f t="shared" si="13"/>
        <v>0</v>
      </c>
      <c r="I139" s="49"/>
      <c r="J139" s="49"/>
      <c r="L139" s="49" t="str">
        <f t="shared" si="11"/>
        <v xml:space="preserve"> </v>
      </c>
      <c r="P139" s="98">
        <f t="shared" si="12"/>
        <v>0</v>
      </c>
    </row>
    <row r="140" spans="7:16">
      <c r="G140" s="99">
        <f t="shared" si="13"/>
        <v>0</v>
      </c>
      <c r="H140" s="49">
        <f t="shared" si="13"/>
        <v>0</v>
      </c>
      <c r="I140" s="49"/>
      <c r="J140" s="49"/>
      <c r="L140" s="49" t="str">
        <f t="shared" si="11"/>
        <v xml:space="preserve"> </v>
      </c>
      <c r="P140" s="98">
        <f t="shared" si="12"/>
        <v>0</v>
      </c>
    </row>
    <row r="141" spans="7:16">
      <c r="G141" s="99">
        <f t="shared" si="13"/>
        <v>0</v>
      </c>
      <c r="H141" s="49">
        <f t="shared" si="13"/>
        <v>0</v>
      </c>
      <c r="I141" s="49"/>
      <c r="J141" s="49"/>
      <c r="L141" s="49" t="str">
        <f t="shared" si="11"/>
        <v xml:space="preserve"> </v>
      </c>
      <c r="P141" s="98">
        <f t="shared" si="12"/>
        <v>0</v>
      </c>
    </row>
    <row r="142" spans="7:16">
      <c r="G142" s="99">
        <f t="shared" si="13"/>
        <v>0</v>
      </c>
      <c r="H142" s="49">
        <f t="shared" si="13"/>
        <v>0</v>
      </c>
      <c r="I142" s="49"/>
      <c r="J142" s="49"/>
      <c r="L142" s="49" t="str">
        <f t="shared" si="11"/>
        <v xml:space="preserve"> </v>
      </c>
      <c r="P142" s="98">
        <f t="shared" si="12"/>
        <v>0</v>
      </c>
    </row>
    <row r="143" spans="7:16">
      <c r="G143" s="99">
        <f t="shared" si="13"/>
        <v>0</v>
      </c>
      <c r="H143" s="49">
        <f t="shared" si="13"/>
        <v>0</v>
      </c>
      <c r="I143" s="49"/>
      <c r="J143" s="49"/>
      <c r="L143" s="49" t="str">
        <f t="shared" si="11"/>
        <v xml:space="preserve"> </v>
      </c>
      <c r="P143" s="98">
        <f t="shared" si="12"/>
        <v>0</v>
      </c>
    </row>
    <row r="144" spans="7:16">
      <c r="G144" s="99">
        <f t="shared" si="13"/>
        <v>0</v>
      </c>
      <c r="H144" s="49">
        <f t="shared" si="13"/>
        <v>0</v>
      </c>
      <c r="I144" s="49"/>
      <c r="J144" s="49"/>
      <c r="L144" s="49" t="str">
        <f t="shared" si="11"/>
        <v xml:space="preserve"> </v>
      </c>
      <c r="P144" s="98">
        <f t="shared" si="12"/>
        <v>0</v>
      </c>
    </row>
    <row r="145" spans="7:16">
      <c r="G145" s="99">
        <f t="shared" si="13"/>
        <v>0</v>
      </c>
      <c r="H145" s="49">
        <f t="shared" si="13"/>
        <v>0</v>
      </c>
      <c r="I145" s="49"/>
      <c r="J145" s="49"/>
      <c r="L145" s="49" t="str">
        <f t="shared" si="11"/>
        <v xml:space="preserve"> </v>
      </c>
      <c r="P145" s="98">
        <f t="shared" si="12"/>
        <v>0</v>
      </c>
    </row>
    <row r="146" spans="7:16">
      <c r="G146" s="99">
        <f t="shared" si="13"/>
        <v>0</v>
      </c>
      <c r="H146" s="49">
        <f t="shared" si="13"/>
        <v>0</v>
      </c>
      <c r="I146" s="49"/>
      <c r="J146" s="49"/>
      <c r="L146" s="49" t="str">
        <f t="shared" si="11"/>
        <v xml:space="preserve"> </v>
      </c>
      <c r="P146" s="98">
        <f t="shared" si="12"/>
        <v>0</v>
      </c>
    </row>
    <row r="147" spans="7:16">
      <c r="G147" s="99">
        <f t="shared" si="13"/>
        <v>0</v>
      </c>
      <c r="H147" s="49">
        <f t="shared" si="13"/>
        <v>0</v>
      </c>
      <c r="I147" s="49"/>
      <c r="J147" s="49"/>
      <c r="L147" s="49" t="str">
        <f t="shared" si="11"/>
        <v xml:space="preserve"> </v>
      </c>
      <c r="P147" s="98">
        <f t="shared" si="12"/>
        <v>0</v>
      </c>
    </row>
    <row r="148" spans="7:16">
      <c r="G148" s="99">
        <f t="shared" si="13"/>
        <v>0</v>
      </c>
      <c r="H148" s="49">
        <f t="shared" si="13"/>
        <v>0</v>
      </c>
      <c r="I148" s="49"/>
      <c r="J148" s="49"/>
      <c r="L148" s="49" t="str">
        <f t="shared" ref="L148:L179" si="14">IF(D143&gt;0,D143," ")</f>
        <v xml:space="preserve"> </v>
      </c>
      <c r="P148" s="98">
        <f t="shared" ref="P148:P179" si="15">O148*G143</f>
        <v>0</v>
      </c>
    </row>
    <row r="149" spans="7:16">
      <c r="G149" s="99">
        <f t="shared" si="13"/>
        <v>0</v>
      </c>
      <c r="H149" s="49">
        <f t="shared" si="13"/>
        <v>0</v>
      </c>
      <c r="I149" s="49"/>
      <c r="J149" s="49"/>
      <c r="L149" s="49" t="str">
        <f t="shared" si="14"/>
        <v xml:space="preserve"> </v>
      </c>
      <c r="P149" s="98">
        <f t="shared" si="15"/>
        <v>0</v>
      </c>
    </row>
    <row r="150" spans="7:16">
      <c r="G150" s="99">
        <f t="shared" si="13"/>
        <v>0</v>
      </c>
      <c r="H150" s="49">
        <f t="shared" si="13"/>
        <v>0</v>
      </c>
      <c r="I150" s="49"/>
      <c r="J150" s="49"/>
      <c r="L150" s="49" t="str">
        <f t="shared" si="14"/>
        <v xml:space="preserve"> </v>
      </c>
      <c r="P150" s="98">
        <f t="shared" si="15"/>
        <v>0</v>
      </c>
    </row>
    <row r="151" spans="7:16">
      <c r="G151" s="99">
        <f t="shared" si="13"/>
        <v>0</v>
      </c>
      <c r="H151" s="49">
        <f t="shared" si="13"/>
        <v>0</v>
      </c>
      <c r="I151" s="49"/>
      <c r="J151" s="49"/>
      <c r="L151" s="49" t="str">
        <f t="shared" si="14"/>
        <v xml:space="preserve"> </v>
      </c>
      <c r="P151" s="98">
        <f t="shared" si="15"/>
        <v>0</v>
      </c>
    </row>
    <row r="152" spans="7:16">
      <c r="G152" s="99">
        <f t="shared" si="13"/>
        <v>0</v>
      </c>
      <c r="H152" s="49">
        <f t="shared" si="13"/>
        <v>0</v>
      </c>
      <c r="I152" s="49"/>
      <c r="J152" s="49"/>
      <c r="L152" s="49" t="str">
        <f t="shared" si="14"/>
        <v xml:space="preserve"> </v>
      </c>
      <c r="P152" s="98">
        <f t="shared" si="15"/>
        <v>0</v>
      </c>
    </row>
    <row r="153" spans="7:16">
      <c r="G153" s="99">
        <f t="shared" si="13"/>
        <v>0</v>
      </c>
      <c r="H153" s="49">
        <f t="shared" si="13"/>
        <v>0</v>
      </c>
      <c r="I153" s="49"/>
      <c r="J153" s="49"/>
      <c r="L153" s="49" t="str">
        <f t="shared" si="14"/>
        <v xml:space="preserve"> </v>
      </c>
      <c r="P153" s="98">
        <f t="shared" si="15"/>
        <v>0</v>
      </c>
    </row>
    <row r="154" spans="7:16">
      <c r="G154" s="99">
        <f t="shared" si="13"/>
        <v>0</v>
      </c>
      <c r="H154" s="49">
        <f t="shared" si="13"/>
        <v>0</v>
      </c>
      <c r="I154" s="49"/>
      <c r="J154" s="49"/>
      <c r="L154" s="49" t="str">
        <f t="shared" si="14"/>
        <v xml:space="preserve"> </v>
      </c>
      <c r="P154" s="98">
        <f t="shared" si="15"/>
        <v>0</v>
      </c>
    </row>
    <row r="155" spans="7:16">
      <c r="G155" s="99">
        <f t="shared" si="13"/>
        <v>0</v>
      </c>
      <c r="H155" s="49">
        <f t="shared" si="13"/>
        <v>0</v>
      </c>
      <c r="I155" s="49"/>
      <c r="J155" s="49"/>
      <c r="L155" s="49" t="str">
        <f t="shared" si="14"/>
        <v xml:space="preserve"> </v>
      </c>
      <c r="P155" s="98">
        <f t="shared" si="15"/>
        <v>0</v>
      </c>
    </row>
    <row r="156" spans="7:16">
      <c r="G156" s="99">
        <f t="shared" si="13"/>
        <v>0</v>
      </c>
      <c r="H156" s="49">
        <f t="shared" si="13"/>
        <v>0</v>
      </c>
      <c r="I156" s="49"/>
      <c r="J156" s="49"/>
      <c r="L156" s="49" t="str">
        <f t="shared" si="14"/>
        <v xml:space="preserve"> </v>
      </c>
      <c r="P156" s="98">
        <f t="shared" si="15"/>
        <v>0</v>
      </c>
    </row>
    <row r="157" spans="7:16">
      <c r="G157" s="99">
        <f t="shared" si="13"/>
        <v>0</v>
      </c>
      <c r="H157" s="49">
        <f t="shared" si="13"/>
        <v>0</v>
      </c>
      <c r="I157" s="49"/>
      <c r="J157" s="49"/>
      <c r="L157" s="49" t="str">
        <f t="shared" si="14"/>
        <v xml:space="preserve"> </v>
      </c>
      <c r="P157" s="98">
        <f t="shared" si="15"/>
        <v>0</v>
      </c>
    </row>
    <row r="158" spans="7:16">
      <c r="G158" s="99">
        <f t="shared" si="13"/>
        <v>0</v>
      </c>
      <c r="H158" s="49">
        <f t="shared" si="13"/>
        <v>0</v>
      </c>
      <c r="I158" s="49"/>
      <c r="J158" s="49"/>
      <c r="L158" s="49" t="str">
        <f t="shared" si="14"/>
        <v xml:space="preserve"> </v>
      </c>
      <c r="P158" s="98">
        <f t="shared" si="15"/>
        <v>0</v>
      </c>
    </row>
    <row r="159" spans="7:16">
      <c r="G159" s="99">
        <f t="shared" si="13"/>
        <v>0</v>
      </c>
      <c r="H159" s="49">
        <f t="shared" si="13"/>
        <v>0</v>
      </c>
      <c r="I159" s="49"/>
      <c r="J159" s="49"/>
      <c r="L159" s="49" t="str">
        <f t="shared" si="14"/>
        <v xml:space="preserve"> </v>
      </c>
      <c r="P159" s="98">
        <f t="shared" si="15"/>
        <v>0</v>
      </c>
    </row>
    <row r="160" spans="7:16">
      <c r="G160" s="99">
        <f t="shared" si="13"/>
        <v>0</v>
      </c>
      <c r="H160" s="49">
        <f t="shared" si="13"/>
        <v>0</v>
      </c>
      <c r="I160" s="49"/>
      <c r="J160" s="49"/>
      <c r="L160" s="49" t="str">
        <f t="shared" si="14"/>
        <v xml:space="preserve"> </v>
      </c>
      <c r="P160" s="98">
        <f t="shared" si="15"/>
        <v>0</v>
      </c>
    </row>
    <row r="161" spans="7:16">
      <c r="G161" s="99">
        <f t="shared" si="13"/>
        <v>0</v>
      </c>
      <c r="H161" s="49">
        <f t="shared" si="13"/>
        <v>0</v>
      </c>
      <c r="I161" s="49"/>
      <c r="J161" s="49"/>
      <c r="L161" s="49" t="str">
        <f t="shared" si="14"/>
        <v xml:space="preserve"> </v>
      </c>
      <c r="P161" s="98">
        <f t="shared" si="15"/>
        <v>0</v>
      </c>
    </row>
    <row r="162" spans="7:16">
      <c r="G162" s="99">
        <f t="shared" si="13"/>
        <v>0</v>
      </c>
      <c r="H162" s="49">
        <f t="shared" si="13"/>
        <v>0</v>
      </c>
      <c r="I162" s="49"/>
      <c r="J162" s="49"/>
      <c r="L162" s="49" t="str">
        <f t="shared" si="14"/>
        <v xml:space="preserve"> </v>
      </c>
      <c r="P162" s="98">
        <f t="shared" si="15"/>
        <v>0</v>
      </c>
    </row>
    <row r="163" spans="7:16">
      <c r="G163" s="99">
        <f t="shared" si="13"/>
        <v>0</v>
      </c>
      <c r="H163" s="49">
        <f t="shared" si="13"/>
        <v>0</v>
      </c>
      <c r="I163" s="49"/>
      <c r="J163" s="49"/>
      <c r="L163" s="49" t="str">
        <f t="shared" si="14"/>
        <v xml:space="preserve"> </v>
      </c>
      <c r="P163" s="98">
        <f t="shared" si="15"/>
        <v>0</v>
      </c>
    </row>
    <row r="164" spans="7:16">
      <c r="G164" s="99">
        <f t="shared" si="13"/>
        <v>0</v>
      </c>
      <c r="H164" s="49">
        <f t="shared" si="13"/>
        <v>0</v>
      </c>
      <c r="I164" s="49"/>
      <c r="J164" s="49"/>
      <c r="L164" s="49" t="str">
        <f t="shared" si="14"/>
        <v xml:space="preserve"> </v>
      </c>
      <c r="P164" s="98">
        <f t="shared" si="15"/>
        <v>0</v>
      </c>
    </row>
    <row r="165" spans="7:16">
      <c r="G165" s="99">
        <f t="shared" si="13"/>
        <v>0</v>
      </c>
      <c r="H165" s="49">
        <f t="shared" si="13"/>
        <v>0</v>
      </c>
      <c r="I165" s="49"/>
      <c r="J165" s="49"/>
      <c r="L165" s="49" t="str">
        <f t="shared" si="14"/>
        <v xml:space="preserve"> </v>
      </c>
      <c r="P165" s="98">
        <f t="shared" si="15"/>
        <v>0</v>
      </c>
    </row>
    <row r="166" spans="7:16">
      <c r="G166" s="99">
        <f t="shared" si="13"/>
        <v>0</v>
      </c>
      <c r="H166" s="49">
        <f t="shared" si="13"/>
        <v>0</v>
      </c>
      <c r="I166" s="49"/>
      <c r="J166" s="49"/>
      <c r="L166" s="49" t="str">
        <f t="shared" si="14"/>
        <v xml:space="preserve"> </v>
      </c>
      <c r="P166" s="98">
        <f t="shared" si="15"/>
        <v>0</v>
      </c>
    </row>
    <row r="167" spans="7:16">
      <c r="G167" s="99">
        <f t="shared" si="13"/>
        <v>0</v>
      </c>
      <c r="H167" s="49">
        <f t="shared" si="13"/>
        <v>0</v>
      </c>
      <c r="I167" s="49"/>
      <c r="J167" s="49"/>
      <c r="L167" s="49" t="str">
        <f t="shared" si="14"/>
        <v xml:space="preserve"> </v>
      </c>
      <c r="P167" s="98">
        <f t="shared" si="15"/>
        <v>0</v>
      </c>
    </row>
    <row r="168" spans="7:16">
      <c r="G168" s="99">
        <f t="shared" si="13"/>
        <v>0</v>
      </c>
      <c r="H168" s="49">
        <f t="shared" si="13"/>
        <v>0</v>
      </c>
      <c r="I168" s="49"/>
      <c r="J168" s="49"/>
      <c r="L168" s="49" t="str">
        <f t="shared" si="14"/>
        <v xml:space="preserve"> </v>
      </c>
      <c r="P168" s="98">
        <f t="shared" si="15"/>
        <v>0</v>
      </c>
    </row>
    <row r="169" spans="7:16">
      <c r="G169" s="99">
        <f t="shared" si="13"/>
        <v>0</v>
      </c>
      <c r="H169" s="49">
        <f t="shared" si="13"/>
        <v>0</v>
      </c>
      <c r="I169" s="49"/>
      <c r="J169" s="49"/>
      <c r="L169" s="49" t="str">
        <f t="shared" si="14"/>
        <v xml:space="preserve"> </v>
      </c>
      <c r="P169" s="98">
        <f t="shared" si="15"/>
        <v>0</v>
      </c>
    </row>
    <row r="170" spans="7:16">
      <c r="G170" s="99">
        <f t="shared" si="13"/>
        <v>0</v>
      </c>
      <c r="H170" s="49">
        <f t="shared" si="13"/>
        <v>0</v>
      </c>
      <c r="I170" s="49"/>
      <c r="J170" s="49"/>
      <c r="L170" s="49" t="str">
        <f t="shared" si="14"/>
        <v xml:space="preserve"> </v>
      </c>
      <c r="P170" s="98">
        <f t="shared" si="15"/>
        <v>0</v>
      </c>
    </row>
    <row r="171" spans="7:16">
      <c r="G171" s="99">
        <f t="shared" si="13"/>
        <v>0</v>
      </c>
      <c r="H171" s="49">
        <f t="shared" si="13"/>
        <v>0</v>
      </c>
      <c r="I171" s="49"/>
      <c r="J171" s="49"/>
      <c r="L171" s="49" t="str">
        <f t="shared" si="14"/>
        <v xml:space="preserve"> </v>
      </c>
      <c r="P171" s="98">
        <f t="shared" si="15"/>
        <v>0</v>
      </c>
    </row>
    <row r="172" spans="7:16">
      <c r="G172" s="99">
        <f t="shared" si="13"/>
        <v>0</v>
      </c>
      <c r="H172" s="49">
        <f t="shared" si="13"/>
        <v>0</v>
      </c>
      <c r="I172" s="49"/>
      <c r="J172" s="49"/>
      <c r="L172" s="49" t="str">
        <f t="shared" si="14"/>
        <v xml:space="preserve"> </v>
      </c>
      <c r="P172" s="98">
        <f t="shared" si="15"/>
        <v>0</v>
      </c>
    </row>
    <row r="173" spans="7:16">
      <c r="G173" s="99">
        <f t="shared" si="13"/>
        <v>0</v>
      </c>
      <c r="H173" s="49">
        <f t="shared" si="13"/>
        <v>0</v>
      </c>
      <c r="I173" s="49"/>
      <c r="J173" s="49"/>
      <c r="L173" s="49" t="str">
        <f t="shared" si="14"/>
        <v xml:space="preserve"> </v>
      </c>
      <c r="P173" s="98">
        <f t="shared" si="15"/>
        <v>0</v>
      </c>
    </row>
    <row r="174" spans="7:16">
      <c r="G174" s="99">
        <f t="shared" si="13"/>
        <v>0</v>
      </c>
      <c r="H174" s="49">
        <f t="shared" si="13"/>
        <v>0</v>
      </c>
      <c r="I174" s="49"/>
      <c r="J174" s="49"/>
      <c r="L174" s="49" t="str">
        <f t="shared" si="14"/>
        <v xml:space="preserve"> </v>
      </c>
      <c r="P174" s="98">
        <f t="shared" si="15"/>
        <v>0</v>
      </c>
    </row>
    <row r="175" spans="7:16">
      <c r="G175" s="99">
        <f t="shared" si="13"/>
        <v>0</v>
      </c>
      <c r="H175" s="49">
        <f t="shared" si="13"/>
        <v>0</v>
      </c>
      <c r="I175" s="49"/>
      <c r="J175" s="49"/>
      <c r="L175" s="49" t="str">
        <f t="shared" si="14"/>
        <v xml:space="preserve"> </v>
      </c>
      <c r="P175" s="98">
        <f t="shared" si="15"/>
        <v>0</v>
      </c>
    </row>
    <row r="176" spans="7:16">
      <c r="G176" s="99">
        <f t="shared" si="13"/>
        <v>0</v>
      </c>
      <c r="H176" s="49">
        <f t="shared" si="13"/>
        <v>0</v>
      </c>
      <c r="I176" s="49"/>
      <c r="J176" s="49"/>
      <c r="L176" s="49" t="str">
        <f t="shared" si="14"/>
        <v xml:space="preserve"> </v>
      </c>
      <c r="P176" s="98">
        <f t="shared" si="15"/>
        <v>0</v>
      </c>
    </row>
    <row r="177" spans="7:16">
      <c r="G177" s="99">
        <f t="shared" si="13"/>
        <v>0</v>
      </c>
      <c r="H177" s="49">
        <f t="shared" si="13"/>
        <v>0</v>
      </c>
      <c r="I177" s="49"/>
      <c r="J177" s="49"/>
      <c r="L177" s="49" t="str">
        <f t="shared" si="14"/>
        <v xml:space="preserve"> </v>
      </c>
      <c r="P177" s="98">
        <f t="shared" si="15"/>
        <v>0</v>
      </c>
    </row>
    <row r="178" spans="7:16">
      <c r="G178" s="99">
        <f t="shared" si="13"/>
        <v>0</v>
      </c>
      <c r="H178" s="49">
        <f t="shared" si="13"/>
        <v>0</v>
      </c>
      <c r="I178" s="49"/>
      <c r="J178" s="49"/>
      <c r="L178" s="49" t="str">
        <f t="shared" si="14"/>
        <v xml:space="preserve"> </v>
      </c>
      <c r="P178" s="98">
        <f t="shared" si="15"/>
        <v>0</v>
      </c>
    </row>
    <row r="179" spans="7:16">
      <c r="G179" s="99">
        <f t="shared" si="13"/>
        <v>0</v>
      </c>
      <c r="H179" s="49">
        <f t="shared" si="13"/>
        <v>0</v>
      </c>
      <c r="I179" s="49"/>
      <c r="J179" s="49"/>
      <c r="L179" s="49" t="str">
        <f t="shared" si="14"/>
        <v xml:space="preserve"> </v>
      </c>
      <c r="P179" s="98">
        <f t="shared" si="15"/>
        <v>0</v>
      </c>
    </row>
    <row r="180" spans="7:16">
      <c r="G180" s="99">
        <f t="shared" si="13"/>
        <v>0</v>
      </c>
      <c r="H180" s="49">
        <f t="shared" si="13"/>
        <v>0</v>
      </c>
      <c r="I180" s="49"/>
      <c r="J180" s="49"/>
      <c r="L180" s="49" t="str">
        <f t="shared" ref="L180:L211" si="16">IF(D175&gt;0,D175," ")</f>
        <v xml:space="preserve"> </v>
      </c>
      <c r="P180" s="98">
        <f t="shared" ref="P180:P211" si="17">O180*G175</f>
        <v>0</v>
      </c>
    </row>
    <row r="181" spans="7:16">
      <c r="G181" s="99">
        <f t="shared" si="13"/>
        <v>0</v>
      </c>
      <c r="H181" s="49">
        <f t="shared" si="13"/>
        <v>0</v>
      </c>
      <c r="I181" s="49"/>
      <c r="J181" s="49"/>
      <c r="L181" s="49" t="str">
        <f t="shared" si="16"/>
        <v xml:space="preserve"> </v>
      </c>
      <c r="P181" s="98">
        <f t="shared" si="17"/>
        <v>0</v>
      </c>
    </row>
    <row r="182" spans="7:16">
      <c r="G182" s="99">
        <f t="shared" si="13"/>
        <v>0</v>
      </c>
      <c r="H182" s="49">
        <f t="shared" si="13"/>
        <v>0</v>
      </c>
      <c r="I182" s="49"/>
      <c r="J182" s="49"/>
      <c r="L182" s="49" t="str">
        <f t="shared" si="16"/>
        <v xml:space="preserve"> </v>
      </c>
      <c r="P182" s="98">
        <f t="shared" si="17"/>
        <v>0</v>
      </c>
    </row>
    <row r="183" spans="7:16">
      <c r="G183" s="99">
        <f t="shared" ref="G183:H208" si="18">G182-E183+C183</f>
        <v>0</v>
      </c>
      <c r="H183" s="49">
        <f t="shared" si="18"/>
        <v>0</v>
      </c>
      <c r="I183" s="49"/>
      <c r="J183" s="49"/>
      <c r="L183" s="49" t="str">
        <f t="shared" si="16"/>
        <v xml:space="preserve"> </v>
      </c>
      <c r="P183" s="98">
        <f t="shared" si="17"/>
        <v>0</v>
      </c>
    </row>
    <row r="184" spans="7:16">
      <c r="G184" s="99">
        <f t="shared" si="18"/>
        <v>0</v>
      </c>
      <c r="H184" s="49">
        <f t="shared" si="18"/>
        <v>0</v>
      </c>
      <c r="I184" s="49"/>
      <c r="J184" s="49"/>
      <c r="L184" s="49" t="str">
        <f t="shared" si="16"/>
        <v xml:space="preserve"> </v>
      </c>
      <c r="P184" s="98">
        <f t="shared" si="17"/>
        <v>0</v>
      </c>
    </row>
    <row r="185" spans="7:16">
      <c r="G185" s="99">
        <f t="shared" si="18"/>
        <v>0</v>
      </c>
      <c r="H185" s="49">
        <f t="shared" si="18"/>
        <v>0</v>
      </c>
      <c r="I185" s="49"/>
      <c r="J185" s="49"/>
      <c r="L185" s="49" t="str">
        <f t="shared" si="16"/>
        <v xml:space="preserve"> </v>
      </c>
      <c r="P185" s="98">
        <f t="shared" si="17"/>
        <v>0</v>
      </c>
    </row>
    <row r="186" spans="7:16">
      <c r="G186" s="99">
        <f t="shared" si="18"/>
        <v>0</v>
      </c>
      <c r="H186" s="49">
        <f t="shared" si="18"/>
        <v>0</v>
      </c>
      <c r="I186" s="49"/>
      <c r="J186" s="49"/>
      <c r="L186" s="49" t="str">
        <f t="shared" si="16"/>
        <v xml:space="preserve"> </v>
      </c>
      <c r="P186" s="98">
        <f t="shared" si="17"/>
        <v>0</v>
      </c>
    </row>
    <row r="187" spans="7:16">
      <c r="G187" s="99">
        <f t="shared" si="18"/>
        <v>0</v>
      </c>
      <c r="H187" s="49">
        <f t="shared" si="18"/>
        <v>0</v>
      </c>
      <c r="I187" s="49"/>
      <c r="J187" s="49"/>
      <c r="L187" s="49" t="str">
        <f t="shared" si="16"/>
        <v xml:space="preserve"> </v>
      </c>
      <c r="P187" s="98">
        <f t="shared" si="17"/>
        <v>0</v>
      </c>
    </row>
    <row r="188" spans="7:16">
      <c r="G188" s="99">
        <f t="shared" si="18"/>
        <v>0</v>
      </c>
      <c r="H188" s="49">
        <f t="shared" si="18"/>
        <v>0</v>
      </c>
      <c r="I188" s="49"/>
      <c r="J188" s="49"/>
      <c r="L188" s="49" t="str">
        <f t="shared" si="16"/>
        <v xml:space="preserve"> </v>
      </c>
      <c r="P188" s="98">
        <f t="shared" si="17"/>
        <v>0</v>
      </c>
    </row>
    <row r="189" spans="7:16">
      <c r="G189" s="99">
        <f t="shared" si="18"/>
        <v>0</v>
      </c>
      <c r="H189" s="49">
        <f t="shared" si="18"/>
        <v>0</v>
      </c>
      <c r="I189" s="49"/>
      <c r="J189" s="49"/>
      <c r="L189" s="49" t="str">
        <f t="shared" si="16"/>
        <v xml:space="preserve"> </v>
      </c>
      <c r="P189" s="98">
        <f t="shared" si="17"/>
        <v>0</v>
      </c>
    </row>
    <row r="190" spans="7:16">
      <c r="G190" s="99">
        <f t="shared" si="18"/>
        <v>0</v>
      </c>
      <c r="H190" s="49">
        <f t="shared" si="18"/>
        <v>0</v>
      </c>
      <c r="I190" s="49"/>
      <c r="J190" s="49"/>
      <c r="L190" s="49" t="str">
        <f t="shared" si="16"/>
        <v xml:space="preserve"> </v>
      </c>
      <c r="P190" s="98">
        <f t="shared" si="17"/>
        <v>0</v>
      </c>
    </row>
    <row r="191" spans="7:16">
      <c r="G191" s="99">
        <f t="shared" si="18"/>
        <v>0</v>
      </c>
      <c r="H191" s="49">
        <f t="shared" si="18"/>
        <v>0</v>
      </c>
      <c r="I191" s="49"/>
      <c r="J191" s="49"/>
      <c r="L191" s="49" t="str">
        <f t="shared" si="16"/>
        <v xml:space="preserve"> </v>
      </c>
      <c r="P191" s="98">
        <f t="shared" si="17"/>
        <v>0</v>
      </c>
    </row>
    <row r="192" spans="7:16">
      <c r="G192" s="99">
        <f t="shared" si="18"/>
        <v>0</v>
      </c>
      <c r="H192" s="49">
        <f t="shared" si="18"/>
        <v>0</v>
      </c>
      <c r="I192" s="49"/>
      <c r="J192" s="49"/>
      <c r="L192" s="49" t="str">
        <f t="shared" si="16"/>
        <v xml:space="preserve"> </v>
      </c>
      <c r="P192" s="98">
        <f t="shared" si="17"/>
        <v>0</v>
      </c>
    </row>
    <row r="193" spans="7:16">
      <c r="G193" s="99">
        <f t="shared" si="18"/>
        <v>0</v>
      </c>
      <c r="H193" s="49">
        <f t="shared" si="18"/>
        <v>0</v>
      </c>
      <c r="I193" s="49"/>
      <c r="J193" s="49"/>
      <c r="L193" s="49" t="str">
        <f t="shared" si="16"/>
        <v xml:space="preserve"> </v>
      </c>
      <c r="P193" s="98">
        <f t="shared" si="17"/>
        <v>0</v>
      </c>
    </row>
    <row r="194" spans="7:16">
      <c r="G194" s="99">
        <f t="shared" si="18"/>
        <v>0</v>
      </c>
      <c r="H194" s="49">
        <f t="shared" si="18"/>
        <v>0</v>
      </c>
      <c r="I194" s="49"/>
      <c r="J194" s="49"/>
      <c r="L194" s="49" t="str">
        <f t="shared" si="16"/>
        <v xml:space="preserve"> </v>
      </c>
      <c r="P194" s="98">
        <f t="shared" si="17"/>
        <v>0</v>
      </c>
    </row>
    <row r="195" spans="7:16">
      <c r="G195" s="99">
        <f t="shared" si="18"/>
        <v>0</v>
      </c>
      <c r="H195" s="49">
        <f t="shared" si="18"/>
        <v>0</v>
      </c>
      <c r="I195" s="49"/>
      <c r="J195" s="49"/>
      <c r="L195" s="49" t="str">
        <f t="shared" si="16"/>
        <v xml:space="preserve"> </v>
      </c>
      <c r="P195" s="98">
        <f t="shared" si="17"/>
        <v>0</v>
      </c>
    </row>
    <row r="196" spans="7:16">
      <c r="G196" s="99">
        <f t="shared" si="18"/>
        <v>0</v>
      </c>
      <c r="H196" s="49">
        <f t="shared" si="18"/>
        <v>0</v>
      </c>
      <c r="I196" s="49"/>
      <c r="J196" s="49"/>
      <c r="L196" s="49" t="str">
        <f t="shared" si="16"/>
        <v xml:space="preserve"> </v>
      </c>
      <c r="P196" s="98">
        <f t="shared" si="17"/>
        <v>0</v>
      </c>
    </row>
    <row r="197" spans="7:16">
      <c r="G197" s="99">
        <f t="shared" si="18"/>
        <v>0</v>
      </c>
      <c r="H197" s="49">
        <f t="shared" si="18"/>
        <v>0</v>
      </c>
      <c r="I197" s="49"/>
      <c r="J197" s="49"/>
      <c r="L197" s="49" t="str">
        <f t="shared" si="16"/>
        <v xml:space="preserve"> </v>
      </c>
      <c r="P197" s="98">
        <f t="shared" si="17"/>
        <v>0</v>
      </c>
    </row>
    <row r="198" spans="7:16">
      <c r="G198" s="99">
        <f t="shared" si="18"/>
        <v>0</v>
      </c>
      <c r="H198" s="49">
        <f t="shared" si="18"/>
        <v>0</v>
      </c>
      <c r="I198" s="49"/>
      <c r="J198" s="49"/>
      <c r="L198" s="49" t="str">
        <f t="shared" si="16"/>
        <v xml:space="preserve"> </v>
      </c>
      <c r="P198" s="98">
        <f t="shared" si="17"/>
        <v>0</v>
      </c>
    </row>
    <row r="199" spans="7:16">
      <c r="G199" s="99">
        <f t="shared" si="18"/>
        <v>0</v>
      </c>
      <c r="H199" s="49">
        <f t="shared" si="18"/>
        <v>0</v>
      </c>
      <c r="I199" s="49"/>
      <c r="J199" s="49"/>
      <c r="L199" s="49" t="str">
        <f t="shared" si="16"/>
        <v xml:space="preserve"> </v>
      </c>
      <c r="P199" s="98">
        <f t="shared" si="17"/>
        <v>0</v>
      </c>
    </row>
    <row r="200" spans="7:16">
      <c r="G200" s="99">
        <f t="shared" si="18"/>
        <v>0</v>
      </c>
      <c r="H200" s="49">
        <f t="shared" si="18"/>
        <v>0</v>
      </c>
      <c r="I200" s="49"/>
      <c r="J200" s="49"/>
      <c r="L200" s="49" t="str">
        <f t="shared" si="16"/>
        <v xml:space="preserve"> </v>
      </c>
      <c r="P200" s="98">
        <f t="shared" si="17"/>
        <v>0</v>
      </c>
    </row>
    <row r="201" spans="7:16">
      <c r="G201" s="99">
        <f t="shared" si="18"/>
        <v>0</v>
      </c>
      <c r="H201" s="49">
        <f t="shared" si="18"/>
        <v>0</v>
      </c>
      <c r="I201" s="49"/>
      <c r="J201" s="49"/>
      <c r="L201" s="49" t="str">
        <f t="shared" si="16"/>
        <v xml:space="preserve"> </v>
      </c>
      <c r="P201" s="98">
        <f t="shared" si="17"/>
        <v>0</v>
      </c>
    </row>
    <row r="202" spans="7:16">
      <c r="G202" s="99">
        <f t="shared" si="18"/>
        <v>0</v>
      </c>
      <c r="H202" s="49">
        <f t="shared" si="18"/>
        <v>0</v>
      </c>
      <c r="I202" s="49"/>
      <c r="J202" s="49"/>
      <c r="L202" s="49" t="str">
        <f t="shared" si="16"/>
        <v xml:space="preserve"> </v>
      </c>
      <c r="P202" s="98">
        <f t="shared" si="17"/>
        <v>0</v>
      </c>
    </row>
    <row r="203" spans="7:16">
      <c r="G203" s="99">
        <f t="shared" si="18"/>
        <v>0</v>
      </c>
      <c r="H203" s="49">
        <f t="shared" si="18"/>
        <v>0</v>
      </c>
      <c r="I203" s="49"/>
      <c r="J203" s="49"/>
      <c r="L203" s="49" t="str">
        <f t="shared" si="16"/>
        <v xml:space="preserve"> </v>
      </c>
      <c r="P203" s="98">
        <f t="shared" si="17"/>
        <v>0</v>
      </c>
    </row>
    <row r="204" spans="7:16">
      <c r="G204" s="99">
        <f t="shared" si="18"/>
        <v>0</v>
      </c>
      <c r="H204" s="49">
        <f t="shared" si="18"/>
        <v>0</v>
      </c>
      <c r="I204" s="49"/>
      <c r="J204" s="49"/>
      <c r="L204" s="49" t="str">
        <f t="shared" si="16"/>
        <v xml:space="preserve"> </v>
      </c>
      <c r="P204" s="98">
        <f t="shared" si="17"/>
        <v>0</v>
      </c>
    </row>
    <row r="205" spans="7:16">
      <c r="G205" s="99">
        <f t="shared" si="18"/>
        <v>0</v>
      </c>
      <c r="H205" s="49">
        <f t="shared" si="18"/>
        <v>0</v>
      </c>
      <c r="I205" s="49"/>
      <c r="J205" s="49"/>
      <c r="L205" s="49" t="str">
        <f t="shared" si="16"/>
        <v xml:space="preserve"> </v>
      </c>
      <c r="P205" s="98">
        <f t="shared" si="17"/>
        <v>0</v>
      </c>
    </row>
    <row r="206" spans="7:16">
      <c r="G206" s="99">
        <f t="shared" si="18"/>
        <v>0</v>
      </c>
      <c r="H206" s="49">
        <f t="shared" si="18"/>
        <v>0</v>
      </c>
      <c r="I206" s="49"/>
      <c r="J206" s="49"/>
      <c r="L206" s="49" t="str">
        <f t="shared" si="16"/>
        <v xml:space="preserve"> </v>
      </c>
      <c r="P206" s="98">
        <f t="shared" si="17"/>
        <v>0</v>
      </c>
    </row>
    <row r="207" spans="7:16">
      <c r="G207" s="99">
        <f t="shared" si="18"/>
        <v>0</v>
      </c>
      <c r="H207" s="49">
        <f t="shared" si="18"/>
        <v>0</v>
      </c>
      <c r="I207" s="49"/>
      <c r="J207" s="49"/>
      <c r="L207" s="49" t="str">
        <f t="shared" si="16"/>
        <v xml:space="preserve"> </v>
      </c>
      <c r="P207" s="98">
        <f t="shared" si="17"/>
        <v>0</v>
      </c>
    </row>
    <row r="208" spans="7:16">
      <c r="G208" s="99">
        <f t="shared" si="18"/>
        <v>0</v>
      </c>
      <c r="H208" s="49">
        <f t="shared" si="18"/>
        <v>0</v>
      </c>
      <c r="I208" s="49"/>
      <c r="J208" s="49"/>
      <c r="L208" s="49" t="str">
        <f t="shared" si="16"/>
        <v xml:space="preserve"> </v>
      </c>
      <c r="P208" s="98">
        <f t="shared" si="17"/>
        <v>0</v>
      </c>
    </row>
    <row r="209" spans="12:16">
      <c r="L209" s="49" t="str">
        <f t="shared" si="16"/>
        <v xml:space="preserve"> </v>
      </c>
      <c r="P209" s="98">
        <f t="shared" si="17"/>
        <v>0</v>
      </c>
    </row>
    <row r="210" spans="12:16">
      <c r="L210" s="49" t="str">
        <f t="shared" si="16"/>
        <v xml:space="preserve"> </v>
      </c>
      <c r="P210" s="98">
        <f t="shared" si="17"/>
        <v>0</v>
      </c>
    </row>
    <row r="211" spans="12:16">
      <c r="L211" s="49" t="str">
        <f t="shared" si="16"/>
        <v xml:space="preserve"> </v>
      </c>
      <c r="P211" s="98">
        <f t="shared" si="17"/>
        <v>0</v>
      </c>
    </row>
    <row r="212" spans="12:16">
      <c r="L212" s="49" t="str">
        <f t="shared" ref="L212:L213" si="19">IF(D207&gt;0,D207," ")</f>
        <v xml:space="preserve"> </v>
      </c>
      <c r="P212" s="98">
        <f t="shared" ref="P212:P213" si="20">O212*G207</f>
        <v>0</v>
      </c>
    </row>
    <row r="213" spans="12:16">
      <c r="L213" s="49" t="str">
        <f t="shared" si="19"/>
        <v xml:space="preserve"> </v>
      </c>
      <c r="P213" s="98">
        <f t="shared" si="20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3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J21" sqref="J21"/>
    </sheetView>
  </sheetViews>
  <sheetFormatPr baseColWidth="10" defaultRowHeight="15"/>
  <cols>
    <col min="1" max="1" width="8.5703125" customWidth="1"/>
    <col min="2" max="2" width="9.140625" style="131" customWidth="1"/>
    <col min="3" max="3" width="13.140625" style="2" customWidth="1"/>
    <col min="4" max="4" width="7.85546875" customWidth="1"/>
    <col min="5" max="5" width="10.28515625" style="67" customWidth="1"/>
    <col min="6" max="6" width="7.5703125" style="66" customWidth="1"/>
    <col min="7" max="7" width="12.140625" style="2" bestFit="1" customWidth="1"/>
    <col min="8" max="8" width="10.85546875" style="39" customWidth="1"/>
    <col min="9" max="9" width="12.42578125" style="66" customWidth="1"/>
    <col min="10" max="10" width="26.85546875" style="66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C5" s="29" t="s">
        <v>79</v>
      </c>
      <c r="D5" s="30"/>
      <c r="E5" s="164"/>
      <c r="F5" s="170"/>
      <c r="G5" s="29"/>
      <c r="H5" s="27" t="s">
        <v>1</v>
      </c>
      <c r="I5" s="164" t="s">
        <v>38</v>
      </c>
      <c r="K5" s="28"/>
      <c r="L5" s="28"/>
      <c r="M5" s="28"/>
      <c r="N5" s="76"/>
      <c r="O5" s="76"/>
      <c r="P5" s="76"/>
      <c r="Q5" s="28"/>
    </row>
    <row r="6" spans="1:18" ht="18.75" thickBot="1">
      <c r="A6" s="28"/>
      <c r="B6" s="171"/>
      <c r="C6" s="82"/>
      <c r="D6" s="28"/>
      <c r="F6" s="166"/>
      <c r="G6" s="82"/>
      <c r="H6" s="28"/>
      <c r="K6" s="1226" t="s">
        <v>22</v>
      </c>
      <c r="L6" s="1227"/>
      <c r="M6" s="1228"/>
      <c r="N6" s="76"/>
      <c r="O6" s="76"/>
      <c r="P6" s="76"/>
      <c r="Q6" s="28"/>
    </row>
    <row r="7" spans="1:18" ht="18">
      <c r="A7" s="1226" t="s">
        <v>2</v>
      </c>
      <c r="B7" s="1228"/>
      <c r="C7" s="1229" t="s">
        <v>3</v>
      </c>
      <c r="D7" s="1230"/>
      <c r="E7" s="1216" t="s">
        <v>4</v>
      </c>
      <c r="F7" s="1217"/>
      <c r="G7" s="1229">
        <v>780</v>
      </c>
      <c r="H7" s="1230"/>
      <c r="I7" s="52" t="s">
        <v>17</v>
      </c>
      <c r="J7" s="51" t="s">
        <v>9</v>
      </c>
      <c r="K7" s="86" t="s">
        <v>6</v>
      </c>
      <c r="L7" s="87" t="s">
        <v>21</v>
      </c>
      <c r="M7" s="88"/>
      <c r="N7" s="89" t="s">
        <v>10</v>
      </c>
      <c r="O7" s="90" t="s">
        <v>11</v>
      </c>
      <c r="P7" s="89" t="s">
        <v>10</v>
      </c>
      <c r="Q7" s="101"/>
      <c r="R7" s="7"/>
    </row>
    <row r="8" spans="1:18" ht="18.75" thickBot="1">
      <c r="A8" s="91" t="s">
        <v>19</v>
      </c>
      <c r="B8" s="60" t="s">
        <v>20</v>
      </c>
      <c r="C8" s="93" t="s">
        <v>12</v>
      </c>
      <c r="D8" s="94" t="s">
        <v>7</v>
      </c>
      <c r="E8" s="63" t="s">
        <v>12</v>
      </c>
      <c r="F8" s="64" t="s">
        <v>7</v>
      </c>
      <c r="G8" s="95" t="s">
        <v>12</v>
      </c>
      <c r="H8" s="96" t="s">
        <v>7</v>
      </c>
      <c r="I8" s="64" t="s">
        <v>18</v>
      </c>
      <c r="J8" s="64"/>
      <c r="K8" s="96" t="s">
        <v>13</v>
      </c>
      <c r="L8" s="96" t="s">
        <v>7</v>
      </c>
      <c r="M8" s="96" t="s">
        <v>8</v>
      </c>
      <c r="N8" s="97" t="s">
        <v>14</v>
      </c>
      <c r="O8" s="97" t="s">
        <v>15</v>
      </c>
      <c r="P8" s="97" t="s">
        <v>16</v>
      </c>
      <c r="Q8" s="28"/>
    </row>
    <row r="9" spans="1:18" ht="18.75" customHeight="1">
      <c r="A9" s="227"/>
      <c r="B9" s="225"/>
      <c r="C9" s="228"/>
      <c r="D9" s="227"/>
      <c r="E9" s="410"/>
      <c r="F9" s="225"/>
      <c r="G9" s="543">
        <v>2905</v>
      </c>
      <c r="H9" s="544">
        <v>581</v>
      </c>
      <c r="I9" s="225"/>
      <c r="J9" s="225"/>
      <c r="K9" s="227"/>
      <c r="L9" s="220"/>
      <c r="M9" s="220"/>
      <c r="N9" s="395"/>
      <c r="O9" s="76"/>
      <c r="P9" s="98"/>
      <c r="Q9" s="28"/>
      <c r="R9" s="3"/>
    </row>
    <row r="10" spans="1:18" s="114" customFormat="1" ht="18">
      <c r="A10" s="227" t="s">
        <v>181</v>
      </c>
      <c r="B10" s="225">
        <v>3</v>
      </c>
      <c r="C10" s="228"/>
      <c r="D10" s="227"/>
      <c r="E10" s="736">
        <v>100</v>
      </c>
      <c r="F10" s="737">
        <v>20</v>
      </c>
      <c r="G10" s="738">
        <f t="shared" ref="G10" si="0">G9-E10+C10</f>
        <v>2805</v>
      </c>
      <c r="H10" s="739">
        <f t="shared" ref="G10:H25" si="1">H9-F10+D10</f>
        <v>561</v>
      </c>
      <c r="I10" s="737">
        <v>706</v>
      </c>
      <c r="J10" s="225"/>
      <c r="K10" s="227"/>
      <c r="L10" s="227"/>
      <c r="M10" s="227"/>
      <c r="N10" s="409"/>
      <c r="O10" s="373"/>
      <c r="P10" s="373"/>
      <c r="Q10" s="210"/>
      <c r="R10" s="222"/>
    </row>
    <row r="11" spans="1:18" s="550" customFormat="1" ht="18">
      <c r="A11" s="227"/>
      <c r="B11" s="225">
        <v>9</v>
      </c>
      <c r="C11" s="228"/>
      <c r="D11" s="227"/>
      <c r="E11" s="637">
        <v>100</v>
      </c>
      <c r="F11" s="227">
        <v>20</v>
      </c>
      <c r="G11" s="228">
        <f t="shared" si="1"/>
        <v>2705</v>
      </c>
      <c r="H11" s="227">
        <f t="shared" si="1"/>
        <v>541</v>
      </c>
      <c r="I11" s="389">
        <v>753</v>
      </c>
      <c r="J11" s="389"/>
      <c r="K11" s="389"/>
      <c r="L11" s="545"/>
      <c r="M11" s="545"/>
      <c r="N11" s="546"/>
      <c r="O11" s="547"/>
      <c r="P11" s="547"/>
      <c r="Q11" s="548"/>
      <c r="R11" s="549"/>
    </row>
    <row r="12" spans="1:18" s="114" customFormat="1" ht="18">
      <c r="A12" s="227"/>
      <c r="B12" s="225">
        <v>12</v>
      </c>
      <c r="C12" s="228"/>
      <c r="D12" s="227"/>
      <c r="E12" s="637">
        <v>550</v>
      </c>
      <c r="F12" s="227">
        <v>110</v>
      </c>
      <c r="G12" s="228">
        <f t="shared" si="1"/>
        <v>2155</v>
      </c>
      <c r="H12" s="227">
        <f t="shared" si="1"/>
        <v>431</v>
      </c>
      <c r="I12" s="389">
        <v>766</v>
      </c>
      <c r="J12" s="389" t="s">
        <v>46</v>
      </c>
      <c r="K12" s="389"/>
      <c r="L12" s="389"/>
      <c r="M12" s="389"/>
      <c r="N12" s="409"/>
      <c r="O12" s="373"/>
      <c r="P12" s="373"/>
      <c r="Q12" s="210"/>
      <c r="R12" s="222"/>
    </row>
    <row r="13" spans="1:18" s="114" customFormat="1" ht="18">
      <c r="A13" s="227"/>
      <c r="B13" s="225">
        <v>13</v>
      </c>
      <c r="C13" s="228"/>
      <c r="D13" s="227"/>
      <c r="E13" s="863">
        <v>50</v>
      </c>
      <c r="F13" s="864">
        <v>10</v>
      </c>
      <c r="G13" s="228">
        <f>G12-E13+C13</f>
        <v>2105</v>
      </c>
      <c r="H13" s="227">
        <f t="shared" si="1"/>
        <v>421</v>
      </c>
      <c r="I13" s="389">
        <v>774</v>
      </c>
      <c r="J13" s="389" t="s">
        <v>46</v>
      </c>
      <c r="K13" s="389"/>
      <c r="L13" s="389"/>
      <c r="M13" s="389"/>
      <c r="N13" s="409"/>
      <c r="O13" s="334"/>
      <c r="P13" s="373"/>
      <c r="Q13" s="210"/>
      <c r="R13" s="222"/>
    </row>
    <row r="14" spans="1:18" s="281" customFormat="1" ht="15.75">
      <c r="A14" s="227"/>
      <c r="B14" s="225">
        <v>15</v>
      </c>
      <c r="C14" s="228"/>
      <c r="D14" s="227"/>
      <c r="E14" s="875">
        <v>25</v>
      </c>
      <c r="F14" s="864">
        <v>5</v>
      </c>
      <c r="G14" s="228">
        <f t="shared" ref="G14:H73" si="2">G13-E14+C14</f>
        <v>2080</v>
      </c>
      <c r="H14" s="227">
        <f t="shared" si="1"/>
        <v>416</v>
      </c>
      <c r="I14" s="389">
        <v>785</v>
      </c>
      <c r="J14" s="389" t="s">
        <v>46</v>
      </c>
      <c r="K14" s="389"/>
      <c r="L14" s="389"/>
      <c r="M14" s="389"/>
      <c r="N14" s="409"/>
      <c r="O14" s="373"/>
      <c r="P14" s="373"/>
      <c r="R14" s="551"/>
    </row>
    <row r="15" spans="1:18" s="281" customFormat="1" ht="15.75">
      <c r="A15" s="227"/>
      <c r="B15" s="225">
        <v>16</v>
      </c>
      <c r="C15" s="228"/>
      <c r="D15" s="227"/>
      <c r="E15" s="884">
        <v>25</v>
      </c>
      <c r="F15" s="864">
        <v>5</v>
      </c>
      <c r="G15" s="228">
        <f t="shared" si="2"/>
        <v>2055</v>
      </c>
      <c r="H15" s="227">
        <f t="shared" si="1"/>
        <v>411</v>
      </c>
      <c r="I15" s="389">
        <v>793</v>
      </c>
      <c r="J15" s="389" t="s">
        <v>46</v>
      </c>
      <c r="K15" s="389"/>
      <c r="L15" s="389"/>
      <c r="M15" s="389"/>
      <c r="N15" s="409"/>
      <c r="O15" s="373"/>
      <c r="P15" s="373"/>
      <c r="R15" s="551"/>
    </row>
    <row r="16" spans="1:18" s="114" customFormat="1" ht="18">
      <c r="A16" s="227"/>
      <c r="B16" s="225">
        <v>19</v>
      </c>
      <c r="C16" s="224"/>
      <c r="D16" s="224"/>
      <c r="E16" s="899">
        <v>625</v>
      </c>
      <c r="F16" s="864">
        <v>125</v>
      </c>
      <c r="G16" s="228">
        <f t="shared" si="2"/>
        <v>1430</v>
      </c>
      <c r="H16" s="227">
        <f t="shared" si="1"/>
        <v>286</v>
      </c>
      <c r="I16" s="389">
        <v>811</v>
      </c>
      <c r="J16" s="390" t="s">
        <v>46</v>
      </c>
      <c r="K16" s="389"/>
      <c r="L16" s="389"/>
      <c r="M16" s="389"/>
      <c r="N16" s="409"/>
      <c r="O16" s="373"/>
      <c r="P16" s="373"/>
      <c r="Q16" s="210"/>
      <c r="R16" s="222"/>
    </row>
    <row r="17" spans="1:18" s="114" customFormat="1" ht="18">
      <c r="A17" s="227"/>
      <c r="B17" s="225"/>
      <c r="C17" s="228"/>
      <c r="D17" s="227"/>
      <c r="E17" s="884">
        <v>50</v>
      </c>
      <c r="F17" s="864">
        <v>10</v>
      </c>
      <c r="G17" s="228">
        <f t="shared" si="2"/>
        <v>1380</v>
      </c>
      <c r="H17" s="227">
        <f t="shared" si="1"/>
        <v>276</v>
      </c>
      <c r="I17" s="389">
        <v>812</v>
      </c>
      <c r="J17" s="389" t="s">
        <v>46</v>
      </c>
      <c r="K17" s="389"/>
      <c r="L17" s="389"/>
      <c r="M17" s="389"/>
      <c r="N17" s="409"/>
      <c r="O17" s="373"/>
      <c r="P17" s="373"/>
      <c r="Q17" s="210"/>
      <c r="R17" s="222"/>
    </row>
    <row r="18" spans="1:18" s="114" customFormat="1" ht="18">
      <c r="A18" s="227"/>
      <c r="B18" s="225">
        <v>27</v>
      </c>
      <c r="C18" s="228"/>
      <c r="D18" s="227"/>
      <c r="E18" s="1076">
        <v>100</v>
      </c>
      <c r="F18" s="1065">
        <v>20</v>
      </c>
      <c r="G18" s="1064">
        <f t="shared" si="2"/>
        <v>1280</v>
      </c>
      <c r="H18" s="1065">
        <f t="shared" si="1"/>
        <v>256</v>
      </c>
      <c r="I18" s="923">
        <v>849</v>
      </c>
      <c r="J18" s="389" t="s">
        <v>244</v>
      </c>
      <c r="K18" s="389"/>
      <c r="L18" s="389"/>
      <c r="M18" s="389"/>
      <c r="N18" s="409"/>
      <c r="O18" s="373"/>
      <c r="P18" s="373"/>
      <c r="Q18" s="210"/>
      <c r="R18" s="222"/>
    </row>
    <row r="19" spans="1:18" s="281" customFormat="1" ht="15.75">
      <c r="A19" s="227"/>
      <c r="B19" s="225">
        <v>28</v>
      </c>
      <c r="C19" s="228"/>
      <c r="D19" s="227"/>
      <c r="E19" s="228">
        <v>50</v>
      </c>
      <c r="F19" s="227">
        <v>10</v>
      </c>
      <c r="G19" s="228">
        <f t="shared" si="2"/>
        <v>1230</v>
      </c>
      <c r="H19" s="227">
        <f t="shared" si="1"/>
        <v>246</v>
      </c>
      <c r="I19" s="389">
        <v>860</v>
      </c>
      <c r="J19" s="389" t="s">
        <v>46</v>
      </c>
      <c r="K19" s="389"/>
      <c r="L19" s="389"/>
      <c r="M19" s="389"/>
      <c r="N19" s="409"/>
      <c r="O19" s="373"/>
      <c r="P19" s="373"/>
    </row>
    <row r="20" spans="1:18" s="281" customFormat="1" ht="15.75">
      <c r="A20" s="227"/>
      <c r="B20" s="225"/>
      <c r="C20" s="228"/>
      <c r="D20" s="227"/>
      <c r="E20" s="228">
        <v>75</v>
      </c>
      <c r="F20" s="227">
        <v>15</v>
      </c>
      <c r="G20" s="228">
        <f t="shared" si="2"/>
        <v>1155</v>
      </c>
      <c r="H20" s="227">
        <f t="shared" si="1"/>
        <v>231</v>
      </c>
      <c r="I20" s="389">
        <v>873</v>
      </c>
      <c r="J20" s="389" t="s">
        <v>182</v>
      </c>
      <c r="K20" s="389"/>
      <c r="L20" s="389"/>
      <c r="M20" s="389"/>
      <c r="N20" s="409"/>
      <c r="O20" s="373"/>
      <c r="P20" s="373"/>
    </row>
    <row r="21" spans="1:18" s="281" customFormat="1" ht="15.75">
      <c r="A21" s="227"/>
      <c r="B21" s="225"/>
      <c r="C21" s="228"/>
      <c r="D21" s="227"/>
      <c r="E21" s="228"/>
      <c r="F21" s="227"/>
      <c r="G21" s="228">
        <f t="shared" si="2"/>
        <v>1155</v>
      </c>
      <c r="H21" s="227">
        <f t="shared" si="1"/>
        <v>231</v>
      </c>
      <c r="I21" s="389"/>
      <c r="J21" s="389"/>
      <c r="K21" s="389"/>
      <c r="L21" s="389"/>
      <c r="M21" s="389"/>
      <c r="N21" s="409"/>
      <c r="O21" s="373"/>
      <c r="P21" s="373"/>
    </row>
    <row r="22" spans="1:18" s="196" customFormat="1" ht="15.75">
      <c r="A22" s="227"/>
      <c r="B22" s="225"/>
      <c r="C22" s="228"/>
      <c r="D22" s="227"/>
      <c r="E22" s="228"/>
      <c r="F22" s="227"/>
      <c r="G22" s="228">
        <f t="shared" si="2"/>
        <v>1155</v>
      </c>
      <c r="H22" s="227">
        <f t="shared" si="1"/>
        <v>231</v>
      </c>
      <c r="I22" s="389"/>
      <c r="J22" s="389"/>
      <c r="K22" s="389"/>
      <c r="L22" s="389"/>
      <c r="M22" s="389"/>
      <c r="N22" s="409"/>
      <c r="O22" s="373"/>
      <c r="P22" s="373"/>
    </row>
    <row r="23" spans="1:18" s="114" customFormat="1" ht="18">
      <c r="A23" s="227"/>
      <c r="B23" s="225"/>
      <c r="C23" s="228"/>
      <c r="D23" s="227"/>
      <c r="E23" s="228"/>
      <c r="F23" s="227"/>
      <c r="G23" s="228">
        <f t="shared" si="2"/>
        <v>1155</v>
      </c>
      <c r="H23" s="227">
        <f t="shared" si="1"/>
        <v>231</v>
      </c>
      <c r="I23" s="389"/>
      <c r="J23" s="389"/>
      <c r="K23" s="389"/>
      <c r="L23" s="389"/>
      <c r="M23" s="389"/>
      <c r="N23" s="409"/>
      <c r="O23" s="373"/>
      <c r="P23" s="373"/>
      <c r="Q23" s="210"/>
    </row>
    <row r="24" spans="1:18" s="196" customFormat="1" ht="15.75">
      <c r="A24" s="227"/>
      <c r="B24" s="225"/>
      <c r="C24" s="228"/>
      <c r="D24" s="227"/>
      <c r="E24" s="228"/>
      <c r="F24" s="227"/>
      <c r="G24" s="228">
        <f t="shared" si="2"/>
        <v>1155</v>
      </c>
      <c r="H24" s="227">
        <f t="shared" si="1"/>
        <v>231</v>
      </c>
      <c r="I24" s="389"/>
      <c r="J24" s="389"/>
      <c r="K24" s="389"/>
      <c r="L24" s="389"/>
      <c r="M24" s="389"/>
      <c r="N24" s="409"/>
      <c r="O24" s="373"/>
      <c r="P24" s="373"/>
    </row>
    <row r="25" spans="1:18" s="196" customFormat="1" ht="15.75">
      <c r="A25" s="227"/>
      <c r="B25" s="225"/>
      <c r="C25" s="228"/>
      <c r="D25" s="227"/>
      <c r="E25" s="228"/>
      <c r="F25" s="227"/>
      <c r="G25" s="228">
        <f t="shared" si="2"/>
        <v>1155</v>
      </c>
      <c r="H25" s="227">
        <f t="shared" si="1"/>
        <v>231</v>
      </c>
      <c r="I25" s="389"/>
      <c r="J25" s="389"/>
      <c r="K25" s="389"/>
      <c r="L25" s="389"/>
      <c r="M25" s="389"/>
      <c r="N25" s="409"/>
      <c r="O25" s="373"/>
      <c r="P25" s="373"/>
    </row>
    <row r="26" spans="1:18" s="196" customFormat="1" ht="15.75">
      <c r="A26" s="227"/>
      <c r="B26" s="225"/>
      <c r="C26" s="228"/>
      <c r="D26" s="227"/>
      <c r="E26" s="228"/>
      <c r="F26" s="227"/>
      <c r="G26" s="228">
        <f t="shared" si="2"/>
        <v>1155</v>
      </c>
      <c r="H26" s="227">
        <f t="shared" si="2"/>
        <v>231</v>
      </c>
      <c r="I26" s="389"/>
      <c r="J26" s="389"/>
      <c r="K26" s="389"/>
      <c r="L26" s="389"/>
      <c r="M26" s="389"/>
      <c r="N26" s="409"/>
      <c r="O26" s="373"/>
      <c r="P26" s="373"/>
    </row>
    <row r="27" spans="1:18" s="114" customFormat="1" ht="18">
      <c r="A27" s="227"/>
      <c r="B27" s="225"/>
      <c r="C27" s="228"/>
      <c r="D27" s="227"/>
      <c r="E27" s="228"/>
      <c r="F27" s="227"/>
      <c r="G27" s="228">
        <f t="shared" si="2"/>
        <v>1155</v>
      </c>
      <c r="H27" s="227">
        <f t="shared" si="2"/>
        <v>231</v>
      </c>
      <c r="I27" s="389"/>
      <c r="J27" s="389"/>
      <c r="K27" s="389"/>
      <c r="L27" s="389"/>
      <c r="M27" s="389"/>
      <c r="N27" s="409"/>
      <c r="O27" s="373"/>
      <c r="P27" s="373"/>
      <c r="Q27" s="210"/>
    </row>
    <row r="28" spans="1:18" s="114" customFormat="1" ht="18">
      <c r="A28" s="227"/>
      <c r="B28" s="225"/>
      <c r="C28" s="228"/>
      <c r="D28" s="227"/>
      <c r="E28" s="228"/>
      <c r="F28" s="227"/>
      <c r="G28" s="228">
        <f t="shared" si="2"/>
        <v>1155</v>
      </c>
      <c r="H28" s="227">
        <f t="shared" si="2"/>
        <v>231</v>
      </c>
      <c r="I28" s="389"/>
      <c r="J28" s="389"/>
      <c r="K28" s="389"/>
      <c r="L28" s="389"/>
      <c r="M28" s="389"/>
      <c r="N28" s="409"/>
      <c r="O28" s="373"/>
      <c r="P28" s="373"/>
      <c r="Q28" s="210"/>
    </row>
    <row r="29" spans="1:18" s="114" customFormat="1" ht="18">
      <c r="A29" s="227"/>
      <c r="B29" s="225"/>
      <c r="C29" s="228"/>
      <c r="D29" s="227"/>
      <c r="E29" s="228"/>
      <c r="F29" s="227"/>
      <c r="G29" s="228">
        <f t="shared" si="2"/>
        <v>1155</v>
      </c>
      <c r="H29" s="227">
        <f t="shared" si="2"/>
        <v>231</v>
      </c>
      <c r="I29" s="389"/>
      <c r="J29" s="389"/>
      <c r="K29" s="389"/>
      <c r="L29" s="389"/>
      <c r="M29" s="389"/>
      <c r="N29" s="409"/>
      <c r="O29" s="373"/>
      <c r="P29" s="373"/>
      <c r="Q29" s="210"/>
    </row>
    <row r="30" spans="1:18" s="114" customFormat="1" ht="18">
      <c r="A30" s="227"/>
      <c r="B30" s="225"/>
      <c r="C30" s="228"/>
      <c r="D30" s="227"/>
      <c r="E30" s="228"/>
      <c r="F30" s="227"/>
      <c r="G30" s="228">
        <f t="shared" si="2"/>
        <v>1155</v>
      </c>
      <c r="H30" s="227">
        <f t="shared" si="2"/>
        <v>231</v>
      </c>
      <c r="I30" s="389"/>
      <c r="J30" s="389"/>
      <c r="K30" s="389"/>
      <c r="L30" s="389"/>
      <c r="M30" s="389"/>
      <c r="N30" s="409"/>
      <c r="O30" s="373"/>
      <c r="P30" s="373"/>
      <c r="Q30" s="210"/>
    </row>
    <row r="31" spans="1:18" s="114" customFormat="1" ht="18">
      <c r="A31" s="227"/>
      <c r="B31" s="225"/>
      <c r="C31" s="228"/>
      <c r="D31" s="227"/>
      <c r="E31" s="228"/>
      <c r="F31" s="227"/>
      <c r="G31" s="228">
        <f t="shared" si="2"/>
        <v>1155</v>
      </c>
      <c r="H31" s="227">
        <f t="shared" si="2"/>
        <v>231</v>
      </c>
      <c r="I31" s="389"/>
      <c r="J31" s="389"/>
      <c r="K31" s="389"/>
      <c r="L31" s="389"/>
      <c r="M31" s="389"/>
      <c r="N31" s="409"/>
      <c r="O31" s="373"/>
      <c r="P31" s="373"/>
      <c r="Q31" s="210"/>
    </row>
    <row r="32" spans="1:18" s="114" customFormat="1" ht="18">
      <c r="A32" s="227"/>
      <c r="B32" s="225"/>
      <c r="C32" s="228"/>
      <c r="D32" s="227"/>
      <c r="E32" s="228"/>
      <c r="F32" s="227"/>
      <c r="G32" s="228">
        <f t="shared" si="2"/>
        <v>1155</v>
      </c>
      <c r="H32" s="227">
        <f t="shared" si="2"/>
        <v>231</v>
      </c>
      <c r="I32" s="389"/>
      <c r="J32" s="389"/>
      <c r="K32" s="389"/>
      <c r="L32" s="389"/>
      <c r="M32" s="389"/>
      <c r="N32" s="409"/>
      <c r="O32" s="373"/>
      <c r="P32" s="373"/>
      <c r="Q32" s="210"/>
    </row>
    <row r="33" spans="1:17" s="114" customFormat="1" ht="18">
      <c r="A33" s="227"/>
      <c r="B33" s="225"/>
      <c r="C33" s="228"/>
      <c r="D33" s="227"/>
      <c r="E33" s="228"/>
      <c r="F33" s="227"/>
      <c r="G33" s="228">
        <f t="shared" si="2"/>
        <v>1155</v>
      </c>
      <c r="H33" s="227">
        <f t="shared" si="2"/>
        <v>231</v>
      </c>
      <c r="I33" s="389"/>
      <c r="J33" s="389"/>
      <c r="K33" s="389"/>
      <c r="L33" s="389"/>
      <c r="M33" s="389"/>
      <c r="N33" s="409"/>
      <c r="O33" s="373"/>
      <c r="P33" s="373"/>
      <c r="Q33" s="210"/>
    </row>
    <row r="34" spans="1:17" s="114" customFormat="1" ht="18">
      <c r="A34" s="227"/>
      <c r="B34" s="225"/>
      <c r="C34" s="228"/>
      <c r="D34" s="227"/>
      <c r="E34" s="228"/>
      <c r="F34" s="227"/>
      <c r="G34" s="228">
        <f t="shared" si="2"/>
        <v>1155</v>
      </c>
      <c r="H34" s="227">
        <f t="shared" si="2"/>
        <v>231</v>
      </c>
      <c r="I34" s="389"/>
      <c r="J34" s="389"/>
      <c r="K34" s="389"/>
      <c r="L34" s="389"/>
      <c r="M34" s="389"/>
      <c r="N34" s="409"/>
      <c r="O34" s="373"/>
      <c r="P34" s="373"/>
      <c r="Q34" s="210"/>
    </row>
    <row r="35" spans="1:17" s="114" customFormat="1" ht="18">
      <c r="A35" s="227"/>
      <c r="B35" s="225"/>
      <c r="C35" s="228"/>
      <c r="D35" s="227"/>
      <c r="E35" s="228"/>
      <c r="F35" s="227"/>
      <c r="G35" s="228">
        <f t="shared" si="2"/>
        <v>1155</v>
      </c>
      <c r="H35" s="227">
        <f t="shared" si="2"/>
        <v>231</v>
      </c>
      <c r="I35" s="389"/>
      <c r="J35" s="389"/>
      <c r="K35" s="389"/>
      <c r="L35" s="389"/>
      <c r="M35" s="389"/>
      <c r="N35" s="409"/>
      <c r="O35" s="373"/>
      <c r="P35" s="373"/>
      <c r="Q35" s="210"/>
    </row>
    <row r="36" spans="1:17" s="114" customFormat="1" ht="18">
      <c r="A36" s="227"/>
      <c r="B36" s="225"/>
      <c r="C36" s="228"/>
      <c r="D36" s="227"/>
      <c r="E36" s="228"/>
      <c r="F36" s="227"/>
      <c r="G36" s="228">
        <f t="shared" si="2"/>
        <v>1155</v>
      </c>
      <c r="H36" s="227">
        <f t="shared" si="2"/>
        <v>231</v>
      </c>
      <c r="I36" s="389"/>
      <c r="J36" s="389"/>
      <c r="K36" s="389"/>
      <c r="L36" s="389"/>
      <c r="M36" s="389"/>
      <c r="N36" s="409"/>
      <c r="O36" s="373"/>
      <c r="P36" s="373"/>
      <c r="Q36" s="210"/>
    </row>
    <row r="37" spans="1:17" s="114" customFormat="1" ht="18">
      <c r="A37" s="227"/>
      <c r="B37" s="225"/>
      <c r="C37" s="228"/>
      <c r="D37" s="227"/>
      <c r="E37" s="228"/>
      <c r="F37" s="227"/>
      <c r="G37" s="228">
        <f t="shared" si="2"/>
        <v>1155</v>
      </c>
      <c r="H37" s="227">
        <f t="shared" si="2"/>
        <v>231</v>
      </c>
      <c r="I37" s="389"/>
      <c r="J37" s="389"/>
      <c r="K37" s="389"/>
      <c r="L37" s="389"/>
      <c r="M37" s="389"/>
      <c r="N37" s="409"/>
      <c r="O37" s="373"/>
      <c r="P37" s="373"/>
      <c r="Q37" s="210"/>
    </row>
    <row r="38" spans="1:17" s="114" customFormat="1" ht="18">
      <c r="A38" s="227"/>
      <c r="B38" s="225"/>
      <c r="C38" s="228"/>
      <c r="D38" s="227"/>
      <c r="E38" s="228"/>
      <c r="F38" s="227"/>
      <c r="G38" s="228">
        <f t="shared" si="2"/>
        <v>1155</v>
      </c>
      <c r="H38" s="227">
        <f t="shared" si="2"/>
        <v>231</v>
      </c>
      <c r="I38" s="389"/>
      <c r="J38" s="389"/>
      <c r="K38" s="389"/>
      <c r="L38" s="389"/>
      <c r="M38" s="389"/>
      <c r="N38" s="409"/>
      <c r="O38" s="373"/>
      <c r="P38" s="373"/>
      <c r="Q38" s="210"/>
    </row>
    <row r="39" spans="1:17" s="114" customFormat="1" ht="18">
      <c r="A39" s="227"/>
      <c r="B39" s="225"/>
      <c r="C39" s="228"/>
      <c r="D39" s="227"/>
      <c r="E39" s="228"/>
      <c r="F39" s="227"/>
      <c r="G39" s="228">
        <f t="shared" si="2"/>
        <v>1155</v>
      </c>
      <c r="H39" s="227">
        <f t="shared" si="2"/>
        <v>231</v>
      </c>
      <c r="I39" s="389"/>
      <c r="J39" s="389"/>
      <c r="K39" s="389"/>
      <c r="L39" s="389"/>
      <c r="M39" s="389"/>
      <c r="N39" s="409"/>
      <c r="O39" s="373"/>
      <c r="P39" s="373"/>
      <c r="Q39" s="210"/>
    </row>
    <row r="40" spans="1:17" s="114" customFormat="1" ht="18">
      <c r="A40" s="227"/>
      <c r="B40" s="225"/>
      <c r="C40" s="228"/>
      <c r="D40" s="227"/>
      <c r="E40" s="228"/>
      <c r="F40" s="227"/>
      <c r="G40" s="228">
        <f t="shared" si="2"/>
        <v>1155</v>
      </c>
      <c r="H40" s="227">
        <f t="shared" si="2"/>
        <v>231</v>
      </c>
      <c r="I40" s="389"/>
      <c r="J40" s="389"/>
      <c r="K40" s="389"/>
      <c r="L40" s="389"/>
      <c r="M40" s="389"/>
      <c r="N40" s="409"/>
      <c r="O40" s="373"/>
      <c r="P40" s="373"/>
      <c r="Q40" s="210"/>
    </row>
    <row r="41" spans="1:17" s="114" customFormat="1" ht="18">
      <c r="A41" s="227"/>
      <c r="B41" s="225"/>
      <c r="C41" s="228"/>
      <c r="D41" s="227"/>
      <c r="E41" s="228"/>
      <c r="F41" s="227"/>
      <c r="G41" s="228">
        <f t="shared" si="2"/>
        <v>1155</v>
      </c>
      <c r="H41" s="227">
        <f t="shared" si="2"/>
        <v>231</v>
      </c>
      <c r="I41" s="389"/>
      <c r="J41" s="389"/>
      <c r="K41" s="389"/>
      <c r="L41" s="389"/>
      <c r="M41" s="389"/>
      <c r="N41" s="409"/>
      <c r="O41" s="373"/>
      <c r="P41" s="373"/>
      <c r="Q41" s="210"/>
    </row>
    <row r="42" spans="1:17" s="114" customFormat="1" ht="18">
      <c r="A42" s="227"/>
      <c r="B42" s="225"/>
      <c r="C42" s="228"/>
      <c r="D42" s="227"/>
      <c r="E42" s="228"/>
      <c r="F42" s="227"/>
      <c r="G42" s="228">
        <f t="shared" si="2"/>
        <v>1155</v>
      </c>
      <c r="H42" s="227">
        <f t="shared" si="2"/>
        <v>231</v>
      </c>
      <c r="I42" s="389"/>
      <c r="J42" s="389"/>
      <c r="K42" s="389"/>
      <c r="L42" s="389"/>
      <c r="M42" s="389"/>
      <c r="N42" s="409"/>
      <c r="O42" s="373"/>
      <c r="P42" s="373"/>
      <c r="Q42" s="210"/>
    </row>
    <row r="43" spans="1:17" s="114" customFormat="1" ht="18">
      <c r="A43" s="227"/>
      <c r="B43" s="225"/>
      <c r="C43" s="228"/>
      <c r="D43" s="227"/>
      <c r="E43" s="228"/>
      <c r="F43" s="227"/>
      <c r="G43" s="228">
        <f t="shared" si="2"/>
        <v>1155</v>
      </c>
      <c r="H43" s="227">
        <f t="shared" si="2"/>
        <v>231</v>
      </c>
      <c r="I43" s="389"/>
      <c r="J43" s="389"/>
      <c r="K43" s="389"/>
      <c r="L43" s="389"/>
      <c r="M43" s="389"/>
      <c r="N43" s="409"/>
      <c r="O43" s="373"/>
      <c r="P43" s="373"/>
      <c r="Q43" s="210"/>
    </row>
    <row r="44" spans="1:17" s="114" customFormat="1" ht="18">
      <c r="A44" s="227"/>
      <c r="B44" s="225"/>
      <c r="C44" s="228"/>
      <c r="D44" s="227"/>
      <c r="E44" s="228"/>
      <c r="F44" s="227"/>
      <c r="G44" s="228">
        <f t="shared" si="2"/>
        <v>1155</v>
      </c>
      <c r="H44" s="227">
        <f t="shared" si="2"/>
        <v>231</v>
      </c>
      <c r="I44" s="389"/>
      <c r="J44" s="389"/>
      <c r="K44" s="389"/>
      <c r="L44" s="389"/>
      <c r="M44" s="389"/>
      <c r="N44" s="409"/>
      <c r="O44" s="373"/>
      <c r="P44" s="373"/>
      <c r="Q44" s="210"/>
    </row>
    <row r="45" spans="1:17" s="114" customFormat="1" ht="18">
      <c r="A45" s="227"/>
      <c r="B45" s="225"/>
      <c r="C45" s="228"/>
      <c r="D45" s="227"/>
      <c r="E45" s="228"/>
      <c r="F45" s="227"/>
      <c r="G45" s="228">
        <f t="shared" si="2"/>
        <v>1155</v>
      </c>
      <c r="H45" s="227">
        <f t="shared" si="2"/>
        <v>231</v>
      </c>
      <c r="I45" s="389"/>
      <c r="J45" s="389"/>
      <c r="K45" s="389"/>
      <c r="L45" s="389"/>
      <c r="M45" s="389"/>
      <c r="N45" s="409"/>
      <c r="O45" s="373"/>
      <c r="P45" s="373"/>
      <c r="Q45" s="210"/>
    </row>
    <row r="46" spans="1:17" s="114" customFormat="1" ht="18">
      <c r="A46" s="227"/>
      <c r="B46" s="225"/>
      <c r="C46" s="228"/>
      <c r="D46" s="227"/>
      <c r="E46" s="228"/>
      <c r="F46" s="227"/>
      <c r="G46" s="228">
        <f t="shared" si="2"/>
        <v>1155</v>
      </c>
      <c r="H46" s="227">
        <f t="shared" si="2"/>
        <v>231</v>
      </c>
      <c r="I46" s="389"/>
      <c r="J46" s="389"/>
      <c r="K46" s="389"/>
      <c r="L46" s="389"/>
      <c r="M46" s="389"/>
      <c r="N46" s="409"/>
      <c r="O46" s="373"/>
      <c r="P46" s="373"/>
      <c r="Q46" s="210"/>
    </row>
    <row r="47" spans="1:17" s="114" customFormat="1" ht="18">
      <c r="A47" s="227"/>
      <c r="B47" s="225"/>
      <c r="C47" s="228"/>
      <c r="D47" s="227"/>
      <c r="E47" s="228"/>
      <c r="F47" s="227"/>
      <c r="G47" s="228">
        <f t="shared" si="2"/>
        <v>1155</v>
      </c>
      <c r="H47" s="227">
        <f t="shared" si="2"/>
        <v>231</v>
      </c>
      <c r="I47" s="389"/>
      <c r="J47" s="389"/>
      <c r="K47" s="389"/>
      <c r="L47" s="389"/>
      <c r="M47" s="389"/>
      <c r="N47" s="409"/>
      <c r="O47" s="373"/>
      <c r="P47" s="373"/>
      <c r="Q47" s="210"/>
    </row>
    <row r="48" spans="1:17" s="114" customFormat="1" ht="18">
      <c r="A48" s="227"/>
      <c r="B48" s="225"/>
      <c r="C48" s="228"/>
      <c r="D48" s="227"/>
      <c r="E48" s="228"/>
      <c r="F48" s="227"/>
      <c r="G48" s="228">
        <f t="shared" si="2"/>
        <v>1155</v>
      </c>
      <c r="H48" s="227">
        <f t="shared" si="2"/>
        <v>231</v>
      </c>
      <c r="I48" s="389"/>
      <c r="J48" s="389"/>
      <c r="K48" s="389"/>
      <c r="L48" s="389"/>
      <c r="M48" s="389"/>
      <c r="N48" s="409"/>
      <c r="O48" s="373"/>
      <c r="P48" s="373"/>
      <c r="Q48" s="210"/>
    </row>
    <row r="49" spans="1:17" s="114" customFormat="1" ht="18">
      <c r="A49" s="227"/>
      <c r="B49" s="225"/>
      <c r="C49" s="228"/>
      <c r="D49" s="227"/>
      <c r="E49" s="228"/>
      <c r="F49" s="227"/>
      <c r="G49" s="228">
        <f t="shared" si="2"/>
        <v>1155</v>
      </c>
      <c r="H49" s="227">
        <f t="shared" si="2"/>
        <v>231</v>
      </c>
      <c r="I49" s="389"/>
      <c r="J49" s="389"/>
      <c r="K49" s="389"/>
      <c r="L49" s="389"/>
      <c r="M49" s="389"/>
      <c r="N49" s="409"/>
      <c r="O49" s="373"/>
      <c r="P49" s="373"/>
      <c r="Q49" s="210"/>
    </row>
    <row r="50" spans="1:17" s="114" customFormat="1" ht="9.75" customHeight="1">
      <c r="A50" s="227"/>
      <c r="B50" s="225"/>
      <c r="C50" s="228"/>
      <c r="D50" s="227"/>
      <c r="E50" s="228"/>
      <c r="F50" s="227"/>
      <c r="G50" s="228">
        <f t="shared" si="2"/>
        <v>1155</v>
      </c>
      <c r="H50" s="227">
        <f t="shared" si="2"/>
        <v>231</v>
      </c>
      <c r="I50" s="389"/>
      <c r="J50" s="389"/>
      <c r="K50" s="389"/>
      <c r="L50" s="389"/>
      <c r="M50" s="389"/>
      <c r="N50" s="409"/>
      <c r="O50" s="373"/>
      <c r="P50" s="373"/>
      <c r="Q50" s="210"/>
    </row>
    <row r="51" spans="1:17" s="114" customFormat="1" ht="18">
      <c r="A51" s="227"/>
      <c r="B51" s="225"/>
      <c r="C51" s="228"/>
      <c r="D51" s="227"/>
      <c r="E51" s="228"/>
      <c r="F51" s="227"/>
      <c r="G51" s="228">
        <f t="shared" si="2"/>
        <v>1155</v>
      </c>
      <c r="H51" s="227">
        <f t="shared" si="2"/>
        <v>231</v>
      </c>
      <c r="I51" s="389"/>
      <c r="J51" s="389"/>
      <c r="K51" s="389"/>
      <c r="L51" s="389"/>
      <c r="M51" s="389"/>
      <c r="N51" s="409"/>
      <c r="O51" s="373"/>
      <c r="P51" s="373"/>
      <c r="Q51" s="210"/>
    </row>
    <row r="52" spans="1:17" s="114" customFormat="1" ht="18">
      <c r="A52" s="227"/>
      <c r="B52" s="225"/>
      <c r="C52" s="228"/>
      <c r="D52" s="227"/>
      <c r="E52" s="228"/>
      <c r="F52" s="227"/>
      <c r="G52" s="228">
        <f t="shared" si="2"/>
        <v>1155</v>
      </c>
      <c r="H52" s="227">
        <f t="shared" si="2"/>
        <v>231</v>
      </c>
      <c r="I52" s="389"/>
      <c r="J52" s="389"/>
      <c r="K52" s="389"/>
      <c r="L52" s="389"/>
      <c r="M52" s="389"/>
      <c r="N52" s="409"/>
      <c r="O52" s="373"/>
      <c r="P52" s="373"/>
      <c r="Q52" s="210"/>
    </row>
    <row r="53" spans="1:17" s="114" customFormat="1" ht="18">
      <c r="A53" s="227"/>
      <c r="B53" s="225"/>
      <c r="C53" s="228"/>
      <c r="D53" s="227"/>
      <c r="E53" s="228"/>
      <c r="F53" s="227"/>
      <c r="G53" s="228">
        <f t="shared" si="2"/>
        <v>1155</v>
      </c>
      <c r="H53" s="227">
        <f t="shared" si="2"/>
        <v>231</v>
      </c>
      <c r="I53" s="389"/>
      <c r="J53" s="389"/>
      <c r="K53" s="389"/>
      <c r="L53" s="389"/>
      <c r="M53" s="389"/>
      <c r="N53" s="409"/>
      <c r="O53" s="373"/>
      <c r="P53" s="373"/>
      <c r="Q53" s="210"/>
    </row>
    <row r="54" spans="1:17" s="114" customFormat="1" ht="18">
      <c r="A54" s="227"/>
      <c r="B54" s="225"/>
      <c r="C54" s="228"/>
      <c r="D54" s="227"/>
      <c r="E54" s="228"/>
      <c r="F54" s="227"/>
      <c r="G54" s="228">
        <f t="shared" si="2"/>
        <v>1155</v>
      </c>
      <c r="H54" s="227">
        <f t="shared" si="2"/>
        <v>231</v>
      </c>
      <c r="I54" s="389"/>
      <c r="J54" s="389"/>
      <c r="K54" s="389"/>
      <c r="L54" s="389"/>
      <c r="M54" s="389"/>
      <c r="N54" s="409"/>
      <c r="O54" s="373"/>
      <c r="P54" s="373"/>
      <c r="Q54" s="210"/>
    </row>
    <row r="55" spans="1:17" s="114" customFormat="1" ht="18">
      <c r="A55" s="227"/>
      <c r="B55" s="225"/>
      <c r="C55" s="228"/>
      <c r="D55" s="227"/>
      <c r="E55" s="228"/>
      <c r="F55" s="227"/>
      <c r="G55" s="228">
        <f t="shared" si="2"/>
        <v>1155</v>
      </c>
      <c r="H55" s="227">
        <f t="shared" si="2"/>
        <v>231</v>
      </c>
      <c r="I55" s="389"/>
      <c r="J55" s="389"/>
      <c r="K55" s="389"/>
      <c r="L55" s="389"/>
      <c r="M55" s="389"/>
      <c r="N55" s="409"/>
      <c r="O55" s="373"/>
      <c r="P55" s="373"/>
      <c r="Q55" s="210"/>
    </row>
    <row r="56" spans="1:17" s="114" customFormat="1" ht="18">
      <c r="A56" s="227"/>
      <c r="B56" s="225"/>
      <c r="C56" s="228"/>
      <c r="D56" s="227"/>
      <c r="E56" s="228"/>
      <c r="F56" s="227"/>
      <c r="G56" s="228">
        <f t="shared" si="2"/>
        <v>1155</v>
      </c>
      <c r="H56" s="227">
        <f t="shared" si="2"/>
        <v>231</v>
      </c>
      <c r="I56" s="389"/>
      <c r="J56" s="389"/>
      <c r="K56" s="389"/>
      <c r="L56" s="389"/>
      <c r="M56" s="389"/>
      <c r="N56" s="409"/>
      <c r="O56" s="373"/>
      <c r="P56" s="373"/>
      <c r="Q56" s="210"/>
    </row>
    <row r="57" spans="1:17" s="114" customFormat="1" ht="18">
      <c r="A57" s="227"/>
      <c r="B57" s="225"/>
      <c r="C57" s="228"/>
      <c r="D57" s="227"/>
      <c r="E57" s="228"/>
      <c r="F57" s="227"/>
      <c r="G57" s="228">
        <f t="shared" si="2"/>
        <v>1155</v>
      </c>
      <c r="H57" s="227">
        <f t="shared" si="2"/>
        <v>231</v>
      </c>
      <c r="I57" s="389"/>
      <c r="J57" s="389"/>
      <c r="K57" s="389"/>
      <c r="L57" s="389"/>
      <c r="M57" s="389"/>
      <c r="N57" s="409"/>
      <c r="O57" s="373"/>
      <c r="P57" s="373"/>
      <c r="Q57" s="210"/>
    </row>
    <row r="58" spans="1:17" s="114" customFormat="1" ht="18">
      <c r="A58" s="227"/>
      <c r="B58" s="225"/>
      <c r="C58" s="228"/>
      <c r="D58" s="227"/>
      <c r="E58" s="228"/>
      <c r="F58" s="227"/>
      <c r="G58" s="228">
        <f t="shared" si="2"/>
        <v>1155</v>
      </c>
      <c r="H58" s="227">
        <f t="shared" si="2"/>
        <v>231</v>
      </c>
      <c r="I58" s="389"/>
      <c r="J58" s="389"/>
      <c r="K58" s="389"/>
      <c r="L58" s="389"/>
      <c r="M58" s="389"/>
      <c r="N58" s="409"/>
      <c r="O58" s="373"/>
      <c r="P58" s="373"/>
      <c r="Q58" s="210"/>
    </row>
    <row r="59" spans="1:17" s="114" customFormat="1" ht="18">
      <c r="A59" s="227"/>
      <c r="B59" s="225"/>
      <c r="C59" s="228"/>
      <c r="D59" s="227"/>
      <c r="E59" s="228"/>
      <c r="F59" s="227"/>
      <c r="G59" s="228">
        <f t="shared" si="2"/>
        <v>1155</v>
      </c>
      <c r="H59" s="227">
        <f t="shared" si="2"/>
        <v>231</v>
      </c>
      <c r="I59" s="389"/>
      <c r="J59" s="389"/>
      <c r="K59" s="389"/>
      <c r="L59" s="389"/>
      <c r="M59" s="389"/>
      <c r="N59" s="409"/>
      <c r="O59" s="373"/>
      <c r="P59" s="373"/>
      <c r="Q59" s="210"/>
    </row>
    <row r="60" spans="1:17" s="114" customFormat="1" ht="18">
      <c r="A60" s="227"/>
      <c r="B60" s="225"/>
      <c r="C60" s="228"/>
      <c r="D60" s="227"/>
      <c r="E60" s="228"/>
      <c r="F60" s="227"/>
      <c r="G60" s="228">
        <f t="shared" si="2"/>
        <v>1155</v>
      </c>
      <c r="H60" s="227">
        <f t="shared" si="2"/>
        <v>231</v>
      </c>
      <c r="I60" s="389"/>
      <c r="J60" s="389"/>
      <c r="K60" s="389"/>
      <c r="L60" s="389"/>
      <c r="M60" s="389"/>
      <c r="N60" s="409"/>
      <c r="O60" s="373"/>
      <c r="P60" s="373"/>
      <c r="Q60" s="210"/>
    </row>
    <row r="61" spans="1:17" s="114" customFormat="1" ht="18">
      <c r="A61" s="227"/>
      <c r="B61" s="225"/>
      <c r="C61" s="228"/>
      <c r="D61" s="227"/>
      <c r="E61" s="228"/>
      <c r="F61" s="227"/>
      <c r="G61" s="228">
        <f t="shared" si="2"/>
        <v>1155</v>
      </c>
      <c r="H61" s="227">
        <f t="shared" si="2"/>
        <v>231</v>
      </c>
      <c r="I61" s="389"/>
      <c r="J61" s="389"/>
      <c r="K61" s="389"/>
      <c r="L61" s="389"/>
      <c r="M61" s="389"/>
      <c r="N61" s="409"/>
      <c r="O61" s="373"/>
      <c r="P61" s="373"/>
      <c r="Q61" s="210"/>
    </row>
    <row r="62" spans="1:17" s="114" customFormat="1" ht="18">
      <c r="A62" s="227"/>
      <c r="B62" s="225"/>
      <c r="C62" s="228"/>
      <c r="D62" s="227"/>
      <c r="E62" s="228"/>
      <c r="F62" s="227"/>
      <c r="G62" s="228">
        <f t="shared" si="2"/>
        <v>1155</v>
      </c>
      <c r="H62" s="227">
        <f t="shared" si="2"/>
        <v>231</v>
      </c>
      <c r="I62" s="389"/>
      <c r="J62" s="389"/>
      <c r="K62" s="389"/>
      <c r="L62" s="389"/>
      <c r="M62" s="389"/>
      <c r="N62" s="409"/>
      <c r="O62" s="373"/>
      <c r="P62" s="373"/>
      <c r="Q62" s="210"/>
    </row>
    <row r="63" spans="1:17" s="114" customFormat="1" ht="18">
      <c r="A63" s="227"/>
      <c r="B63" s="225"/>
      <c r="C63" s="228"/>
      <c r="D63" s="227"/>
      <c r="E63" s="228"/>
      <c r="F63" s="227"/>
      <c r="G63" s="228">
        <f t="shared" si="2"/>
        <v>1155</v>
      </c>
      <c r="H63" s="227">
        <f t="shared" si="2"/>
        <v>231</v>
      </c>
      <c r="I63" s="389"/>
      <c r="J63" s="389"/>
      <c r="K63" s="389"/>
      <c r="L63" s="389"/>
      <c r="M63" s="389"/>
      <c r="N63" s="409"/>
      <c r="O63" s="373"/>
      <c r="P63" s="373"/>
      <c r="Q63" s="210"/>
    </row>
    <row r="64" spans="1:17" s="114" customFormat="1" ht="18">
      <c r="A64" s="227"/>
      <c r="B64" s="225"/>
      <c r="C64" s="228"/>
      <c r="D64" s="227"/>
      <c r="E64" s="228"/>
      <c r="F64" s="227"/>
      <c r="G64" s="228">
        <f t="shared" si="2"/>
        <v>1155</v>
      </c>
      <c r="H64" s="227">
        <f t="shared" si="2"/>
        <v>231</v>
      </c>
      <c r="I64" s="389"/>
      <c r="J64" s="389"/>
      <c r="K64" s="389"/>
      <c r="L64" s="389"/>
      <c r="M64" s="389"/>
      <c r="N64" s="409"/>
      <c r="O64" s="373"/>
      <c r="P64" s="373"/>
      <c r="Q64" s="210"/>
    </row>
    <row r="65" spans="1:17" s="114" customFormat="1" ht="18">
      <c r="A65" s="227"/>
      <c r="B65" s="225"/>
      <c r="C65" s="228"/>
      <c r="D65" s="227"/>
      <c r="E65" s="228"/>
      <c r="F65" s="227"/>
      <c r="G65" s="228">
        <f t="shared" si="2"/>
        <v>1155</v>
      </c>
      <c r="H65" s="227">
        <f t="shared" si="2"/>
        <v>231</v>
      </c>
      <c r="I65" s="389"/>
      <c r="J65" s="389"/>
      <c r="K65" s="389"/>
      <c r="L65" s="389"/>
      <c r="M65" s="389"/>
      <c r="N65" s="409"/>
      <c r="O65" s="373"/>
      <c r="P65" s="373"/>
      <c r="Q65" s="210"/>
    </row>
    <row r="66" spans="1:17" s="114" customFormat="1" ht="18">
      <c r="A66" s="227"/>
      <c r="B66" s="225"/>
      <c r="C66" s="228"/>
      <c r="D66" s="227"/>
      <c r="E66" s="228"/>
      <c r="F66" s="227"/>
      <c r="G66" s="228">
        <f t="shared" si="2"/>
        <v>1155</v>
      </c>
      <c r="H66" s="227">
        <f t="shared" si="2"/>
        <v>231</v>
      </c>
      <c r="I66" s="389"/>
      <c r="J66" s="389"/>
      <c r="K66" s="389"/>
      <c r="L66" s="389"/>
      <c r="M66" s="389"/>
      <c r="N66" s="409"/>
      <c r="O66" s="373"/>
      <c r="P66" s="373"/>
      <c r="Q66" s="210"/>
    </row>
    <row r="67" spans="1:17" s="114" customFormat="1" ht="18">
      <c r="A67" s="166"/>
      <c r="B67" s="171"/>
      <c r="C67" s="165"/>
      <c r="D67" s="166"/>
      <c r="E67" s="165"/>
      <c r="F67" s="166"/>
      <c r="G67" s="392">
        <f t="shared" si="2"/>
        <v>1155</v>
      </c>
      <c r="H67" s="220">
        <f t="shared" si="2"/>
        <v>231</v>
      </c>
      <c r="I67" s="491"/>
      <c r="J67" s="491"/>
      <c r="K67" s="463"/>
      <c r="L67" s="389"/>
      <c r="M67" s="389"/>
      <c r="N67" s="409"/>
      <c r="O67" s="373"/>
      <c r="P67" s="373"/>
      <c r="Q67" s="210"/>
    </row>
    <row r="68" spans="1:17" s="114" customFormat="1" ht="18">
      <c r="A68" s="166"/>
      <c r="B68" s="171"/>
      <c r="C68" s="165"/>
      <c r="D68" s="166"/>
      <c r="E68" s="165"/>
      <c r="F68" s="166"/>
      <c r="G68" s="392">
        <f t="shared" si="2"/>
        <v>1155</v>
      </c>
      <c r="H68" s="220">
        <f t="shared" si="2"/>
        <v>231</v>
      </c>
      <c r="I68" s="491"/>
      <c r="J68" s="491"/>
      <c r="K68" s="463"/>
      <c r="L68" s="389"/>
      <c r="M68" s="389"/>
      <c r="N68" s="409"/>
      <c r="O68" s="373"/>
      <c r="P68" s="373"/>
      <c r="Q68" s="210"/>
    </row>
    <row r="69" spans="1:17" s="114" customFormat="1" ht="18">
      <c r="A69" s="166"/>
      <c r="B69" s="171"/>
      <c r="C69" s="165"/>
      <c r="D69" s="166"/>
      <c r="E69" s="165"/>
      <c r="F69" s="166"/>
      <c r="G69" s="392">
        <f t="shared" si="2"/>
        <v>1155</v>
      </c>
      <c r="H69" s="220">
        <f t="shared" si="2"/>
        <v>231</v>
      </c>
      <c r="I69" s="491"/>
      <c r="J69" s="491"/>
      <c r="K69" s="463"/>
      <c r="L69" s="389"/>
      <c r="M69" s="389"/>
      <c r="N69" s="409"/>
      <c r="O69" s="373"/>
      <c r="P69" s="373"/>
      <c r="Q69" s="210"/>
    </row>
    <row r="70" spans="1:17" s="114" customFormat="1" ht="18">
      <c r="A70" s="166"/>
      <c r="B70" s="171"/>
      <c r="C70" s="165"/>
      <c r="D70" s="166"/>
      <c r="E70" s="165"/>
      <c r="F70" s="166"/>
      <c r="G70" s="392">
        <f t="shared" si="2"/>
        <v>1155</v>
      </c>
      <c r="H70" s="220">
        <f t="shared" si="2"/>
        <v>231</v>
      </c>
      <c r="I70" s="491"/>
      <c r="J70" s="491"/>
      <c r="K70" s="463"/>
      <c r="L70" s="389"/>
      <c r="M70" s="389"/>
      <c r="N70" s="409"/>
      <c r="O70" s="373"/>
      <c r="P70" s="373"/>
      <c r="Q70" s="210"/>
    </row>
    <row r="71" spans="1:17" s="114" customFormat="1" ht="18">
      <c r="A71" s="166"/>
      <c r="B71" s="171"/>
      <c r="C71" s="165"/>
      <c r="D71" s="166"/>
      <c r="E71" s="165"/>
      <c r="F71" s="166"/>
      <c r="G71" s="392">
        <f t="shared" si="2"/>
        <v>1155</v>
      </c>
      <c r="H71" s="220">
        <f t="shared" si="2"/>
        <v>231</v>
      </c>
      <c r="I71" s="491"/>
      <c r="J71" s="491"/>
      <c r="K71" s="463"/>
      <c r="L71" s="389"/>
      <c r="M71" s="389"/>
      <c r="N71" s="409"/>
      <c r="O71" s="373"/>
      <c r="P71" s="373"/>
      <c r="Q71" s="210"/>
    </row>
    <row r="72" spans="1:17" s="114" customFormat="1" ht="18">
      <c r="A72" s="166"/>
      <c r="B72" s="171"/>
      <c r="C72" s="165"/>
      <c r="D72" s="166"/>
      <c r="E72" s="165"/>
      <c r="F72" s="166"/>
      <c r="G72" s="392">
        <f t="shared" si="2"/>
        <v>1155</v>
      </c>
      <c r="H72" s="220">
        <f t="shared" si="2"/>
        <v>231</v>
      </c>
      <c r="I72" s="491"/>
      <c r="J72" s="491"/>
      <c r="K72" s="463"/>
      <c r="L72" s="389"/>
      <c r="M72" s="389"/>
      <c r="N72" s="409"/>
      <c r="O72" s="373"/>
      <c r="P72" s="373"/>
      <c r="Q72" s="210"/>
    </row>
    <row r="73" spans="1:17" s="114" customFormat="1" ht="18">
      <c r="A73" s="166"/>
      <c r="B73" s="171"/>
      <c r="C73" s="165"/>
      <c r="D73" s="166"/>
      <c r="E73" s="165"/>
      <c r="F73" s="166"/>
      <c r="G73" s="392">
        <f t="shared" si="2"/>
        <v>1155</v>
      </c>
      <c r="H73" s="220">
        <f t="shared" si="2"/>
        <v>231</v>
      </c>
      <c r="I73" s="491"/>
      <c r="J73" s="491"/>
      <c r="K73" s="463"/>
      <c r="L73" s="389"/>
      <c r="M73" s="389"/>
      <c r="N73" s="409"/>
      <c r="O73" s="373"/>
      <c r="P73" s="373"/>
      <c r="Q73" s="210"/>
    </row>
    <row r="74" spans="1:17" s="114" customFormat="1" ht="18">
      <c r="A74" s="166"/>
      <c r="B74" s="171"/>
      <c r="C74" s="165"/>
      <c r="D74" s="166"/>
      <c r="E74" s="165"/>
      <c r="F74" s="166"/>
      <c r="G74" s="392">
        <f t="shared" ref="G74:H101" si="3">G73-E74+C74</f>
        <v>1155</v>
      </c>
      <c r="H74" s="220">
        <f t="shared" si="3"/>
        <v>231</v>
      </c>
      <c r="I74" s="491"/>
      <c r="J74" s="491"/>
      <c r="K74" s="463"/>
      <c r="L74" s="389"/>
      <c r="M74" s="389"/>
      <c r="N74" s="409"/>
      <c r="O74" s="373"/>
      <c r="P74" s="373"/>
      <c r="Q74" s="210"/>
    </row>
    <row r="75" spans="1:17" s="114" customFormat="1" ht="18">
      <c r="A75" s="166"/>
      <c r="B75" s="171"/>
      <c r="C75" s="165"/>
      <c r="D75" s="166"/>
      <c r="E75" s="165"/>
      <c r="F75" s="166"/>
      <c r="G75" s="392">
        <f t="shared" si="3"/>
        <v>1155</v>
      </c>
      <c r="H75" s="220">
        <f t="shared" si="3"/>
        <v>231</v>
      </c>
      <c r="I75" s="491"/>
      <c r="J75" s="491"/>
      <c r="K75" s="463"/>
      <c r="L75" s="389"/>
      <c r="M75" s="389"/>
      <c r="N75" s="409"/>
      <c r="O75" s="373"/>
      <c r="P75" s="373"/>
      <c r="Q75" s="210"/>
    </row>
    <row r="76" spans="1:17" s="114" customFormat="1" ht="18">
      <c r="A76" s="166"/>
      <c r="B76" s="171"/>
      <c r="C76" s="165"/>
      <c r="D76" s="166"/>
      <c r="E76" s="165"/>
      <c r="F76" s="166"/>
      <c r="G76" s="392">
        <f t="shared" si="3"/>
        <v>1155</v>
      </c>
      <c r="H76" s="220">
        <f t="shared" si="3"/>
        <v>231</v>
      </c>
      <c r="I76" s="491"/>
      <c r="J76" s="491"/>
      <c r="K76" s="463"/>
      <c r="L76" s="389"/>
      <c r="M76" s="389"/>
      <c r="N76" s="409"/>
      <c r="O76" s="251"/>
      <c r="P76" s="251"/>
      <c r="Q76" s="210"/>
    </row>
    <row r="77" spans="1:17" s="114" customFormat="1" ht="18">
      <c r="A77" s="166"/>
      <c r="B77" s="171"/>
      <c r="C77" s="165"/>
      <c r="D77" s="166"/>
      <c r="E77" s="165"/>
      <c r="F77" s="166"/>
      <c r="G77" s="392">
        <f t="shared" si="3"/>
        <v>1155</v>
      </c>
      <c r="H77" s="220">
        <f t="shared" si="3"/>
        <v>231</v>
      </c>
      <c r="I77" s="491"/>
      <c r="J77" s="491"/>
      <c r="K77" s="463"/>
      <c r="L77" s="389"/>
      <c r="M77" s="389"/>
      <c r="N77" s="409"/>
      <c r="O77" s="251"/>
      <c r="P77" s="251"/>
      <c r="Q77" s="210"/>
    </row>
    <row r="78" spans="1:17" s="114" customFormat="1" ht="18">
      <c r="A78" s="166"/>
      <c r="B78" s="171"/>
      <c r="C78" s="165"/>
      <c r="D78" s="166"/>
      <c r="E78" s="165"/>
      <c r="F78" s="166"/>
      <c r="G78" s="392">
        <f t="shared" si="3"/>
        <v>1155</v>
      </c>
      <c r="H78" s="220">
        <f t="shared" si="3"/>
        <v>231</v>
      </c>
      <c r="I78" s="491"/>
      <c r="J78" s="491"/>
      <c r="K78" s="463"/>
      <c r="L78" s="389"/>
      <c r="M78" s="389"/>
      <c r="N78" s="409"/>
      <c r="O78" s="251"/>
      <c r="P78" s="251"/>
      <c r="Q78" s="210"/>
    </row>
    <row r="79" spans="1:17" s="114" customFormat="1" ht="18">
      <c r="A79" s="166"/>
      <c r="B79" s="171"/>
      <c r="C79" s="165"/>
      <c r="D79" s="166"/>
      <c r="E79" s="165"/>
      <c r="F79" s="166"/>
      <c r="G79" s="392">
        <f t="shared" si="3"/>
        <v>1155</v>
      </c>
      <c r="H79" s="220">
        <f t="shared" si="3"/>
        <v>231</v>
      </c>
      <c r="I79" s="491"/>
      <c r="J79" s="491"/>
      <c r="K79" s="463"/>
      <c r="L79" s="389"/>
      <c r="M79" s="389"/>
      <c r="N79" s="409"/>
      <c r="O79" s="251"/>
      <c r="P79" s="251"/>
      <c r="Q79" s="210"/>
    </row>
    <row r="80" spans="1:17" s="114" customFormat="1" ht="18">
      <c r="A80" s="166"/>
      <c r="B80" s="171"/>
      <c r="C80" s="165"/>
      <c r="D80" s="166"/>
      <c r="E80" s="165"/>
      <c r="F80" s="166"/>
      <c r="G80" s="392">
        <f t="shared" si="3"/>
        <v>1155</v>
      </c>
      <c r="H80" s="220">
        <f t="shared" si="3"/>
        <v>231</v>
      </c>
      <c r="I80" s="491"/>
      <c r="J80" s="491"/>
      <c r="K80" s="463"/>
      <c r="L80" s="389"/>
      <c r="M80" s="389"/>
      <c r="N80" s="409"/>
      <c r="O80" s="251"/>
      <c r="P80" s="251"/>
      <c r="Q80" s="210"/>
    </row>
    <row r="81" spans="1:17" s="114" customFormat="1" ht="18">
      <c r="A81" s="166"/>
      <c r="B81" s="171"/>
      <c r="C81" s="165"/>
      <c r="D81" s="166"/>
      <c r="E81" s="165"/>
      <c r="F81" s="166"/>
      <c r="G81" s="392">
        <f t="shared" si="3"/>
        <v>1155</v>
      </c>
      <c r="H81" s="220">
        <f t="shared" si="3"/>
        <v>231</v>
      </c>
      <c r="I81" s="491"/>
      <c r="J81" s="491"/>
      <c r="K81" s="463"/>
      <c r="L81" s="389"/>
      <c r="M81" s="389"/>
      <c r="N81" s="409"/>
      <c r="O81" s="251"/>
      <c r="P81" s="251"/>
      <c r="Q81" s="210"/>
    </row>
    <row r="82" spans="1:17" s="114" customFormat="1" ht="18">
      <c r="A82" s="166"/>
      <c r="B82" s="171"/>
      <c r="C82" s="165"/>
      <c r="D82" s="166"/>
      <c r="E82" s="165"/>
      <c r="F82" s="166"/>
      <c r="G82" s="392">
        <f t="shared" si="3"/>
        <v>1155</v>
      </c>
      <c r="H82" s="220">
        <f t="shared" si="3"/>
        <v>231</v>
      </c>
      <c r="I82" s="491"/>
      <c r="J82" s="491"/>
      <c r="K82" s="463"/>
      <c r="L82" s="389"/>
      <c r="M82" s="389"/>
      <c r="N82" s="409"/>
      <c r="O82" s="251"/>
      <c r="P82" s="251"/>
      <c r="Q82" s="210"/>
    </row>
    <row r="83" spans="1:17" s="114" customFormat="1" ht="18">
      <c r="A83" s="166"/>
      <c r="B83" s="171"/>
      <c r="C83" s="165"/>
      <c r="D83" s="166"/>
      <c r="E83" s="165"/>
      <c r="F83" s="166"/>
      <c r="G83" s="392">
        <f t="shared" si="3"/>
        <v>1155</v>
      </c>
      <c r="H83" s="220">
        <f t="shared" si="3"/>
        <v>231</v>
      </c>
      <c r="I83" s="491"/>
      <c r="J83" s="491"/>
      <c r="K83" s="463"/>
      <c r="L83" s="389"/>
      <c r="M83" s="389"/>
      <c r="N83" s="409"/>
      <c r="O83" s="251"/>
      <c r="P83" s="251"/>
      <c r="Q83" s="210"/>
    </row>
    <row r="84" spans="1:17" s="114" customFormat="1" ht="18">
      <c r="A84" s="166"/>
      <c r="B84" s="171"/>
      <c r="C84" s="165"/>
      <c r="D84" s="166"/>
      <c r="E84" s="165"/>
      <c r="F84" s="166"/>
      <c r="G84" s="392">
        <f t="shared" si="3"/>
        <v>1155</v>
      </c>
      <c r="H84" s="220">
        <f t="shared" si="3"/>
        <v>231</v>
      </c>
      <c r="I84" s="491"/>
      <c r="J84" s="491"/>
      <c r="K84" s="463"/>
      <c r="L84" s="389"/>
      <c r="M84" s="389"/>
      <c r="N84" s="409"/>
      <c r="O84" s="251"/>
      <c r="P84" s="251"/>
      <c r="Q84" s="210"/>
    </row>
    <row r="85" spans="1:17" s="114" customFormat="1" ht="18">
      <c r="A85" s="166"/>
      <c r="B85" s="171"/>
      <c r="C85" s="165"/>
      <c r="D85" s="166"/>
      <c r="E85" s="165"/>
      <c r="F85" s="166"/>
      <c r="G85" s="392">
        <f t="shared" si="3"/>
        <v>1155</v>
      </c>
      <c r="H85" s="220">
        <f t="shared" si="3"/>
        <v>231</v>
      </c>
      <c r="I85" s="491"/>
      <c r="J85" s="491"/>
      <c r="K85" s="463"/>
      <c r="L85" s="389"/>
      <c r="M85" s="389"/>
      <c r="N85" s="409"/>
      <c r="O85" s="251"/>
      <c r="P85" s="251"/>
      <c r="Q85" s="210"/>
    </row>
    <row r="86" spans="1:17" s="114" customFormat="1" ht="18">
      <c r="A86" s="166"/>
      <c r="B86" s="171"/>
      <c r="C86" s="165"/>
      <c r="D86" s="166"/>
      <c r="E86" s="165"/>
      <c r="F86" s="166"/>
      <c r="G86" s="392">
        <f t="shared" si="3"/>
        <v>1155</v>
      </c>
      <c r="H86" s="220">
        <f t="shared" si="3"/>
        <v>231</v>
      </c>
      <c r="I86" s="491"/>
      <c r="J86" s="491"/>
      <c r="K86" s="463"/>
      <c r="L86" s="389"/>
      <c r="M86" s="389"/>
      <c r="N86" s="409"/>
      <c r="O86" s="251"/>
      <c r="P86" s="251"/>
      <c r="Q86" s="210"/>
    </row>
    <row r="87" spans="1:17" s="114" customFormat="1" ht="18">
      <c r="A87" s="166"/>
      <c r="B87" s="171"/>
      <c r="C87" s="165"/>
      <c r="D87" s="166"/>
      <c r="E87" s="165"/>
      <c r="F87" s="166"/>
      <c r="G87" s="392">
        <f t="shared" si="3"/>
        <v>1155</v>
      </c>
      <c r="H87" s="220">
        <f t="shared" si="3"/>
        <v>231</v>
      </c>
      <c r="I87" s="491"/>
      <c r="J87" s="491"/>
      <c r="K87" s="463"/>
      <c r="L87" s="389"/>
      <c r="M87" s="389"/>
      <c r="N87" s="409"/>
      <c r="O87" s="251"/>
      <c r="P87" s="251"/>
      <c r="Q87" s="210"/>
    </row>
    <row r="88" spans="1:17" ht="18">
      <c r="A88" s="166"/>
      <c r="B88" s="171"/>
      <c r="C88" s="165"/>
      <c r="D88" s="166"/>
      <c r="E88" s="165"/>
      <c r="F88" s="166"/>
      <c r="G88" s="392">
        <f t="shared" si="3"/>
        <v>1155</v>
      </c>
      <c r="H88" s="220">
        <f t="shared" si="3"/>
        <v>231</v>
      </c>
      <c r="I88" s="491"/>
      <c r="J88" s="491"/>
      <c r="K88" s="463"/>
      <c r="L88" s="389"/>
      <c r="M88" s="491"/>
      <c r="N88" s="411"/>
      <c r="O88" s="76"/>
      <c r="P88" s="98"/>
      <c r="Q88" s="28"/>
    </row>
    <row r="89" spans="1:17" ht="18">
      <c r="A89" s="166"/>
      <c r="B89" s="171"/>
      <c r="C89" s="165"/>
      <c r="D89" s="166"/>
      <c r="E89" s="165"/>
      <c r="F89" s="166"/>
      <c r="G89" s="392">
        <f t="shared" si="3"/>
        <v>1155</v>
      </c>
      <c r="H89" s="220">
        <f t="shared" si="3"/>
        <v>231</v>
      </c>
      <c r="I89" s="491"/>
      <c r="J89" s="491"/>
      <c r="K89" s="463"/>
      <c r="L89" s="389"/>
      <c r="M89" s="491"/>
      <c r="N89" s="411"/>
      <c r="O89" s="76"/>
      <c r="P89" s="98"/>
      <c r="Q89" s="28"/>
    </row>
    <row r="90" spans="1:17" ht="18">
      <c r="A90" s="166"/>
      <c r="B90" s="171"/>
      <c r="C90" s="165"/>
      <c r="D90" s="166"/>
      <c r="E90" s="165"/>
      <c r="F90" s="166"/>
      <c r="G90" s="392">
        <f t="shared" si="3"/>
        <v>1155</v>
      </c>
      <c r="H90" s="220">
        <f t="shared" si="3"/>
        <v>231</v>
      </c>
      <c r="I90" s="491"/>
      <c r="J90" s="491"/>
      <c r="K90" s="463"/>
      <c r="L90" s="389"/>
      <c r="M90" s="491"/>
      <c r="N90" s="411"/>
      <c r="O90" s="76"/>
      <c r="P90" s="98"/>
      <c r="Q90" s="28"/>
    </row>
    <row r="91" spans="1:17" ht="18">
      <c r="A91" s="166"/>
      <c r="B91" s="171"/>
      <c r="C91" s="165"/>
      <c r="D91" s="166"/>
      <c r="E91" s="165"/>
      <c r="F91" s="166"/>
      <c r="G91" s="392">
        <f t="shared" si="3"/>
        <v>1155</v>
      </c>
      <c r="H91" s="220">
        <f t="shared" si="3"/>
        <v>231</v>
      </c>
      <c r="I91" s="491"/>
      <c r="J91" s="491"/>
      <c r="K91" s="463"/>
      <c r="L91" s="389"/>
      <c r="M91" s="463"/>
      <c r="N91" s="411"/>
      <c r="O91" s="76"/>
      <c r="P91" s="98"/>
      <c r="Q91" s="28"/>
    </row>
    <row r="92" spans="1:17" ht="18">
      <c r="A92" s="166"/>
      <c r="B92" s="171"/>
      <c r="C92" s="165"/>
      <c r="D92" s="166"/>
      <c r="E92" s="165"/>
      <c r="F92" s="166"/>
      <c r="G92" s="392">
        <f t="shared" si="3"/>
        <v>1155</v>
      </c>
      <c r="H92" s="220">
        <f t="shared" si="3"/>
        <v>231</v>
      </c>
      <c r="I92" s="491"/>
      <c r="J92" s="491"/>
      <c r="K92" s="463"/>
      <c r="L92" s="389"/>
      <c r="M92" s="463"/>
      <c r="N92" s="411"/>
      <c r="O92" s="76"/>
      <c r="P92" s="98"/>
      <c r="Q92" s="28"/>
    </row>
    <row r="93" spans="1:17" ht="18">
      <c r="A93" s="166"/>
      <c r="B93" s="171"/>
      <c r="C93" s="165"/>
      <c r="D93" s="166"/>
      <c r="E93" s="165"/>
      <c r="F93" s="166"/>
      <c r="G93" s="392">
        <f t="shared" si="3"/>
        <v>1155</v>
      </c>
      <c r="H93" s="220">
        <f t="shared" si="3"/>
        <v>231</v>
      </c>
      <c r="I93" s="491"/>
      <c r="J93" s="491"/>
      <c r="K93" s="463"/>
      <c r="L93" s="491" t="str">
        <f t="shared" ref="L93" si="4">IF(D72&gt;0,D72," ")</f>
        <v xml:space="preserve"> </v>
      </c>
      <c r="M93" s="463"/>
      <c r="N93" s="411"/>
      <c r="O93" s="76"/>
      <c r="P93" s="98"/>
      <c r="Q93" s="28"/>
    </row>
    <row r="94" spans="1:17" ht="18">
      <c r="A94" s="166"/>
      <c r="B94" s="171"/>
      <c r="C94" s="165"/>
      <c r="D94" s="166"/>
      <c r="E94" s="165"/>
      <c r="F94" s="166"/>
      <c r="G94" s="392">
        <f t="shared" si="3"/>
        <v>1155</v>
      </c>
      <c r="H94" s="220">
        <f t="shared" si="3"/>
        <v>231</v>
      </c>
      <c r="I94" s="491"/>
      <c r="J94" s="491"/>
      <c r="K94" s="463"/>
      <c r="L94" s="491" t="str">
        <f t="shared" ref="L94:L125" si="5">IF(D73&gt;0,D73," ")</f>
        <v xml:space="preserve"> </v>
      </c>
      <c r="M94" s="463"/>
      <c r="N94" s="411"/>
      <c r="O94" s="76"/>
      <c r="P94" s="98"/>
      <c r="Q94" s="28"/>
    </row>
    <row r="95" spans="1:17" ht="18">
      <c r="A95" s="166"/>
      <c r="B95" s="171"/>
      <c r="C95" s="165"/>
      <c r="D95" s="166"/>
      <c r="E95" s="165"/>
      <c r="F95" s="166"/>
      <c r="G95" s="392">
        <f t="shared" si="3"/>
        <v>1155</v>
      </c>
      <c r="H95" s="220">
        <f t="shared" si="3"/>
        <v>231</v>
      </c>
      <c r="I95" s="491"/>
      <c r="J95" s="491"/>
      <c r="K95" s="463"/>
      <c r="L95" s="491" t="str">
        <f t="shared" si="5"/>
        <v xml:space="preserve"> </v>
      </c>
      <c r="M95" s="463"/>
      <c r="N95" s="411"/>
      <c r="O95" s="76"/>
      <c r="P95" s="98"/>
      <c r="Q95" s="28"/>
    </row>
    <row r="96" spans="1:17" ht="18">
      <c r="A96" s="166"/>
      <c r="B96" s="171"/>
      <c r="C96" s="165"/>
      <c r="D96" s="166"/>
      <c r="E96" s="165"/>
      <c r="F96" s="166"/>
      <c r="G96" s="392">
        <f t="shared" si="3"/>
        <v>1155</v>
      </c>
      <c r="H96" s="220">
        <f t="shared" si="3"/>
        <v>231</v>
      </c>
      <c r="I96" s="491"/>
      <c r="J96" s="491"/>
      <c r="K96" s="463"/>
      <c r="L96" s="491" t="str">
        <f t="shared" si="5"/>
        <v xml:space="preserve"> </v>
      </c>
      <c r="M96" s="463"/>
      <c r="N96" s="411"/>
      <c r="O96" s="76"/>
      <c r="P96" s="98"/>
      <c r="Q96" s="28"/>
    </row>
    <row r="97" spans="1:17" ht="18">
      <c r="A97" s="166"/>
      <c r="B97" s="171"/>
      <c r="C97" s="165"/>
      <c r="D97" s="166"/>
      <c r="E97" s="165"/>
      <c r="F97" s="166"/>
      <c r="G97" s="392">
        <f t="shared" si="3"/>
        <v>1155</v>
      </c>
      <c r="H97" s="220">
        <f t="shared" si="3"/>
        <v>231</v>
      </c>
      <c r="I97" s="491"/>
      <c r="J97" s="491"/>
      <c r="K97" s="463"/>
      <c r="L97" s="491" t="str">
        <f t="shared" si="5"/>
        <v xml:space="preserve"> </v>
      </c>
      <c r="M97" s="463"/>
      <c r="N97" s="411"/>
      <c r="O97" s="76"/>
      <c r="P97" s="98"/>
      <c r="Q97" s="28"/>
    </row>
    <row r="98" spans="1:17" ht="18">
      <c r="A98" s="166"/>
      <c r="B98" s="171"/>
      <c r="C98" s="165"/>
      <c r="D98" s="166"/>
      <c r="E98" s="165"/>
      <c r="F98" s="166"/>
      <c r="G98" s="392">
        <f t="shared" si="3"/>
        <v>1155</v>
      </c>
      <c r="H98" s="220">
        <f t="shared" si="3"/>
        <v>231</v>
      </c>
      <c r="I98" s="491"/>
      <c r="J98" s="491"/>
      <c r="K98" s="463"/>
      <c r="L98" s="491" t="str">
        <f t="shared" si="5"/>
        <v xml:space="preserve"> </v>
      </c>
      <c r="M98" s="463"/>
      <c r="N98" s="411"/>
      <c r="O98" s="76"/>
      <c r="P98" s="98"/>
      <c r="Q98" s="28"/>
    </row>
    <row r="99" spans="1:17" ht="18">
      <c r="A99" s="166"/>
      <c r="B99" s="171"/>
      <c r="C99" s="165"/>
      <c r="D99" s="166"/>
      <c r="E99" s="165"/>
      <c r="F99" s="166"/>
      <c r="G99" s="392">
        <f t="shared" si="3"/>
        <v>1155</v>
      </c>
      <c r="H99" s="220">
        <f t="shared" si="3"/>
        <v>231</v>
      </c>
      <c r="I99" s="491"/>
      <c r="J99" s="491"/>
      <c r="K99" s="463"/>
      <c r="L99" s="491" t="str">
        <f t="shared" si="5"/>
        <v xml:space="preserve"> </v>
      </c>
      <c r="M99" s="463"/>
      <c r="N99" s="411"/>
      <c r="O99" s="76"/>
      <c r="P99" s="98"/>
      <c r="Q99" s="28"/>
    </row>
    <row r="100" spans="1:17" ht="18">
      <c r="A100" s="166"/>
      <c r="B100" s="171"/>
      <c r="C100" s="165"/>
      <c r="D100" s="166"/>
      <c r="E100" s="165"/>
      <c r="F100" s="166"/>
      <c r="G100" s="392">
        <f t="shared" si="3"/>
        <v>1155</v>
      </c>
      <c r="H100" s="220">
        <f t="shared" si="3"/>
        <v>231</v>
      </c>
      <c r="I100" s="491"/>
      <c r="J100" s="491"/>
      <c r="K100" s="463"/>
      <c r="L100" s="491" t="str">
        <f t="shared" si="5"/>
        <v xml:space="preserve"> </v>
      </c>
      <c r="M100" s="463"/>
      <c r="N100" s="411"/>
      <c r="O100" s="76"/>
      <c r="P100" s="98"/>
      <c r="Q100" s="28"/>
    </row>
    <row r="101" spans="1:17" ht="18">
      <c r="A101" s="166"/>
      <c r="B101" s="171"/>
      <c r="C101" s="165"/>
      <c r="D101" s="166"/>
      <c r="E101" s="165"/>
      <c r="F101" s="166"/>
      <c r="G101" s="392">
        <f t="shared" si="3"/>
        <v>1155</v>
      </c>
      <c r="H101" s="220">
        <f t="shared" si="3"/>
        <v>231</v>
      </c>
      <c r="I101" s="491"/>
      <c r="J101" s="491"/>
      <c r="K101" s="463"/>
      <c r="L101" s="491" t="str">
        <f t="shared" si="5"/>
        <v xml:space="preserve"> </v>
      </c>
      <c r="M101" s="463"/>
      <c r="N101" s="411"/>
      <c r="O101" s="76"/>
      <c r="P101" s="98"/>
      <c r="Q101" s="28"/>
    </row>
    <row r="102" spans="1:17" ht="18">
      <c r="A102" s="166"/>
      <c r="B102" s="171"/>
      <c r="C102" s="165"/>
      <c r="D102" s="166"/>
      <c r="E102" s="165"/>
      <c r="F102" s="166"/>
      <c r="G102" s="392">
        <f t="shared" ref="G102:H165" si="6">G101-E102+C102</f>
        <v>1155</v>
      </c>
      <c r="H102" s="220">
        <f t="shared" si="6"/>
        <v>231</v>
      </c>
      <c r="I102" s="491"/>
      <c r="J102" s="491"/>
      <c r="K102" s="463"/>
      <c r="L102" s="491" t="str">
        <f t="shared" si="5"/>
        <v xml:space="preserve"> </v>
      </c>
      <c r="M102" s="463"/>
      <c r="N102" s="411"/>
      <c r="O102" s="76"/>
      <c r="P102" s="98"/>
      <c r="Q102" s="28"/>
    </row>
    <row r="103" spans="1:17" ht="18">
      <c r="A103" s="166"/>
      <c r="B103" s="171"/>
      <c r="C103" s="165"/>
      <c r="D103" s="166"/>
      <c r="E103" s="165"/>
      <c r="F103" s="166"/>
      <c r="G103" s="392">
        <f t="shared" si="6"/>
        <v>1155</v>
      </c>
      <c r="H103" s="220">
        <f t="shared" si="6"/>
        <v>231</v>
      </c>
      <c r="I103" s="491"/>
      <c r="J103" s="491"/>
      <c r="K103" s="463"/>
      <c r="L103" s="491" t="str">
        <f t="shared" si="5"/>
        <v xml:space="preserve"> </v>
      </c>
      <c r="M103" s="463"/>
      <c r="N103" s="411"/>
      <c r="O103" s="76"/>
      <c r="P103" s="98"/>
      <c r="Q103" s="28"/>
    </row>
    <row r="104" spans="1:17" ht="18">
      <c r="A104" s="166"/>
      <c r="B104" s="171"/>
      <c r="C104" s="165"/>
      <c r="D104" s="166"/>
      <c r="E104" s="165"/>
      <c r="F104" s="166"/>
      <c r="G104" s="392">
        <f t="shared" si="6"/>
        <v>1155</v>
      </c>
      <c r="H104" s="220">
        <f t="shared" si="6"/>
        <v>231</v>
      </c>
      <c r="I104" s="491"/>
      <c r="J104" s="491"/>
      <c r="K104" s="463"/>
      <c r="L104" s="491" t="str">
        <f t="shared" si="5"/>
        <v xml:space="preserve"> </v>
      </c>
      <c r="M104" s="463"/>
      <c r="N104" s="411"/>
      <c r="O104" s="76"/>
      <c r="P104" s="98"/>
      <c r="Q104" s="28"/>
    </row>
    <row r="105" spans="1:17" ht="18">
      <c r="A105" s="166"/>
      <c r="B105" s="171"/>
      <c r="C105" s="165"/>
      <c r="D105" s="166"/>
      <c r="E105" s="165"/>
      <c r="F105" s="166"/>
      <c r="G105" s="392">
        <f t="shared" si="6"/>
        <v>1155</v>
      </c>
      <c r="H105" s="220">
        <f t="shared" si="6"/>
        <v>231</v>
      </c>
      <c r="I105" s="491"/>
      <c r="J105" s="491"/>
      <c r="K105" s="463"/>
      <c r="L105" s="491" t="str">
        <f t="shared" si="5"/>
        <v xml:space="preserve"> </v>
      </c>
      <c r="M105" s="463"/>
      <c r="N105" s="411"/>
      <c r="O105" s="76"/>
      <c r="P105" s="98"/>
      <c r="Q105" s="28"/>
    </row>
    <row r="106" spans="1:17" ht="18">
      <c r="A106" s="166"/>
      <c r="B106" s="171"/>
      <c r="C106" s="165"/>
      <c r="D106" s="166"/>
      <c r="E106" s="165"/>
      <c r="F106" s="166"/>
      <c r="G106" s="392">
        <f t="shared" si="6"/>
        <v>1155</v>
      </c>
      <c r="H106" s="220">
        <f t="shared" si="6"/>
        <v>231</v>
      </c>
      <c r="I106" s="491"/>
      <c r="J106" s="491"/>
      <c r="K106" s="463"/>
      <c r="L106" s="491" t="str">
        <f t="shared" si="5"/>
        <v xml:space="preserve"> </v>
      </c>
      <c r="M106" s="463"/>
      <c r="N106" s="411"/>
      <c r="O106" s="76"/>
      <c r="P106" s="98"/>
      <c r="Q106" s="28"/>
    </row>
    <row r="107" spans="1:17" ht="18">
      <c r="A107" s="166"/>
      <c r="B107" s="171"/>
      <c r="C107" s="165"/>
      <c r="D107" s="166"/>
      <c r="E107" s="165"/>
      <c r="F107" s="166"/>
      <c r="G107" s="392">
        <f t="shared" si="6"/>
        <v>1155</v>
      </c>
      <c r="H107" s="220">
        <f t="shared" si="6"/>
        <v>231</v>
      </c>
      <c r="I107" s="491"/>
      <c r="J107" s="491"/>
      <c r="K107" s="463"/>
      <c r="L107" s="491" t="str">
        <f t="shared" si="5"/>
        <v xml:space="preserve"> </v>
      </c>
      <c r="M107" s="463"/>
      <c r="N107" s="411"/>
      <c r="O107" s="76"/>
      <c r="P107" s="98"/>
      <c r="Q107" s="28"/>
    </row>
    <row r="108" spans="1:17" ht="18">
      <c r="A108" s="166"/>
      <c r="B108" s="171"/>
      <c r="C108" s="165"/>
      <c r="D108" s="166"/>
      <c r="E108" s="165"/>
      <c r="F108" s="166"/>
      <c r="G108" s="392">
        <f t="shared" si="6"/>
        <v>1155</v>
      </c>
      <c r="H108" s="220">
        <f t="shared" si="6"/>
        <v>231</v>
      </c>
      <c r="I108" s="491"/>
      <c r="J108" s="491"/>
      <c r="K108" s="463"/>
      <c r="L108" s="491" t="str">
        <f t="shared" si="5"/>
        <v xml:space="preserve"> </v>
      </c>
      <c r="M108" s="463"/>
      <c r="N108" s="411"/>
      <c r="O108" s="76"/>
      <c r="P108" s="98"/>
      <c r="Q108" s="28"/>
    </row>
    <row r="109" spans="1:17" ht="18">
      <c r="A109" s="166"/>
      <c r="B109" s="171"/>
      <c r="C109" s="165"/>
      <c r="D109" s="166"/>
      <c r="E109" s="165"/>
      <c r="F109" s="166"/>
      <c r="G109" s="392">
        <f t="shared" si="6"/>
        <v>1155</v>
      </c>
      <c r="H109" s="220">
        <f t="shared" si="6"/>
        <v>231</v>
      </c>
      <c r="I109" s="491"/>
      <c r="J109" s="491"/>
      <c r="K109" s="463"/>
      <c r="L109" s="491" t="str">
        <f t="shared" si="5"/>
        <v xml:space="preserve"> </v>
      </c>
      <c r="M109" s="463"/>
      <c r="N109" s="411"/>
      <c r="O109" s="76"/>
      <c r="P109" s="98"/>
      <c r="Q109" s="28"/>
    </row>
    <row r="110" spans="1:17" ht="18">
      <c r="A110" s="166"/>
      <c r="B110" s="171"/>
      <c r="C110" s="165"/>
      <c r="D110" s="166"/>
      <c r="E110" s="165"/>
      <c r="F110" s="166"/>
      <c r="G110" s="392">
        <f t="shared" si="6"/>
        <v>1155</v>
      </c>
      <c r="H110" s="220">
        <f t="shared" si="6"/>
        <v>231</v>
      </c>
      <c r="I110" s="491"/>
      <c r="J110" s="491"/>
      <c r="K110" s="463"/>
      <c r="L110" s="491" t="str">
        <f t="shared" si="5"/>
        <v xml:space="preserve"> </v>
      </c>
      <c r="M110" s="463"/>
      <c r="N110" s="411"/>
      <c r="O110" s="76"/>
      <c r="P110" s="98"/>
      <c r="Q110" s="28"/>
    </row>
    <row r="111" spans="1:17" ht="18">
      <c r="A111" s="166"/>
      <c r="B111" s="171"/>
      <c r="C111" s="165"/>
      <c r="D111" s="166"/>
      <c r="E111" s="165"/>
      <c r="F111" s="166"/>
      <c r="G111" s="392">
        <f t="shared" si="6"/>
        <v>1155</v>
      </c>
      <c r="H111" s="220">
        <f t="shared" si="6"/>
        <v>231</v>
      </c>
      <c r="I111" s="491"/>
      <c r="J111" s="491"/>
      <c r="K111" s="463"/>
      <c r="L111" s="491" t="str">
        <f t="shared" si="5"/>
        <v xml:space="preserve"> </v>
      </c>
      <c r="M111" s="463"/>
      <c r="N111" s="411"/>
      <c r="O111" s="76"/>
      <c r="P111" s="98"/>
      <c r="Q111" s="28"/>
    </row>
    <row r="112" spans="1:17" ht="18">
      <c r="A112" s="166"/>
      <c r="B112" s="171"/>
      <c r="C112" s="165"/>
      <c r="D112" s="166"/>
      <c r="E112" s="165"/>
      <c r="F112" s="166"/>
      <c r="G112" s="392">
        <f t="shared" si="6"/>
        <v>1155</v>
      </c>
      <c r="H112" s="220">
        <f t="shared" si="6"/>
        <v>231</v>
      </c>
      <c r="I112" s="491"/>
      <c r="J112" s="491"/>
      <c r="K112" s="463"/>
      <c r="L112" s="491" t="str">
        <f t="shared" si="5"/>
        <v xml:space="preserve"> </v>
      </c>
      <c r="M112" s="463"/>
      <c r="N112" s="411"/>
      <c r="O112" s="76"/>
      <c r="P112" s="98"/>
      <c r="Q112" s="28"/>
    </row>
    <row r="113" spans="1:17" ht="18">
      <c r="A113" s="166"/>
      <c r="B113" s="171"/>
      <c r="C113" s="165"/>
      <c r="D113" s="166"/>
      <c r="E113" s="165"/>
      <c r="F113" s="166"/>
      <c r="G113" s="392">
        <f t="shared" si="6"/>
        <v>1155</v>
      </c>
      <c r="H113" s="220">
        <f t="shared" si="6"/>
        <v>231</v>
      </c>
      <c r="I113" s="491"/>
      <c r="J113" s="491"/>
      <c r="K113" s="463"/>
      <c r="L113" s="491" t="str">
        <f t="shared" si="5"/>
        <v xml:space="preserve"> </v>
      </c>
      <c r="M113" s="463"/>
      <c r="N113" s="411"/>
      <c r="O113" s="76"/>
      <c r="P113" s="98"/>
      <c r="Q113" s="28"/>
    </row>
    <row r="114" spans="1:17" ht="18">
      <c r="A114" s="166"/>
      <c r="B114" s="171"/>
      <c r="C114" s="165"/>
      <c r="D114" s="166"/>
      <c r="E114" s="165"/>
      <c r="F114" s="166"/>
      <c r="G114" s="392">
        <f t="shared" si="6"/>
        <v>1155</v>
      </c>
      <c r="H114" s="220">
        <f t="shared" si="6"/>
        <v>231</v>
      </c>
      <c r="I114" s="491"/>
      <c r="J114" s="491"/>
      <c r="K114" s="463"/>
      <c r="L114" s="491" t="str">
        <f t="shared" si="5"/>
        <v xml:space="preserve"> </v>
      </c>
      <c r="M114" s="463"/>
      <c r="N114" s="411"/>
      <c r="O114" s="76"/>
      <c r="P114" s="98"/>
      <c r="Q114" s="28"/>
    </row>
    <row r="115" spans="1:17" ht="18">
      <c r="A115" s="166"/>
      <c r="B115" s="171"/>
      <c r="C115" s="165"/>
      <c r="D115" s="166"/>
      <c r="E115" s="165"/>
      <c r="F115" s="166"/>
      <c r="G115" s="392">
        <f t="shared" si="6"/>
        <v>1155</v>
      </c>
      <c r="H115" s="220">
        <f t="shared" si="6"/>
        <v>231</v>
      </c>
      <c r="I115" s="491"/>
      <c r="J115" s="491"/>
      <c r="K115" s="463"/>
      <c r="L115" s="491" t="str">
        <f t="shared" si="5"/>
        <v xml:space="preserve"> </v>
      </c>
      <c r="M115" s="463"/>
      <c r="N115" s="411"/>
      <c r="O115" s="76"/>
      <c r="P115" s="98"/>
      <c r="Q115" s="28"/>
    </row>
    <row r="116" spans="1:17" ht="18">
      <c r="A116" s="166"/>
      <c r="B116" s="171"/>
      <c r="C116" s="165"/>
      <c r="D116" s="166"/>
      <c r="E116" s="165"/>
      <c r="F116" s="166"/>
      <c r="G116" s="392">
        <f t="shared" si="6"/>
        <v>1155</v>
      </c>
      <c r="H116" s="220">
        <f t="shared" si="6"/>
        <v>231</v>
      </c>
      <c r="I116" s="491"/>
      <c r="J116" s="491"/>
      <c r="K116" s="463"/>
      <c r="L116" s="491" t="str">
        <f t="shared" si="5"/>
        <v xml:space="preserve"> </v>
      </c>
      <c r="M116" s="463"/>
      <c r="N116" s="411"/>
      <c r="O116" s="76"/>
      <c r="P116" s="98"/>
      <c r="Q116" s="28"/>
    </row>
    <row r="117" spans="1:17" ht="18">
      <c r="A117" s="166"/>
      <c r="B117" s="171"/>
      <c r="C117" s="165"/>
      <c r="D117" s="166"/>
      <c r="E117" s="165"/>
      <c r="F117" s="166"/>
      <c r="G117" s="392">
        <f t="shared" si="6"/>
        <v>1155</v>
      </c>
      <c r="H117" s="220">
        <f t="shared" si="6"/>
        <v>231</v>
      </c>
      <c r="I117" s="491"/>
      <c r="J117" s="491"/>
      <c r="K117" s="463"/>
      <c r="L117" s="491" t="str">
        <f t="shared" si="5"/>
        <v xml:space="preserve"> </v>
      </c>
      <c r="M117" s="463"/>
      <c r="N117" s="411"/>
      <c r="O117" s="76"/>
      <c r="P117" s="98"/>
      <c r="Q117" s="28"/>
    </row>
    <row r="118" spans="1:17" ht="18">
      <c r="A118" s="166"/>
      <c r="B118" s="171"/>
      <c r="C118" s="165"/>
      <c r="D118" s="166"/>
      <c r="E118" s="165"/>
      <c r="F118" s="166"/>
      <c r="G118" s="392">
        <f t="shared" si="6"/>
        <v>1155</v>
      </c>
      <c r="H118" s="220">
        <f t="shared" si="6"/>
        <v>231</v>
      </c>
      <c r="I118" s="491"/>
      <c r="J118" s="491"/>
      <c r="K118" s="463"/>
      <c r="L118" s="491" t="str">
        <f t="shared" si="5"/>
        <v xml:space="preserve"> </v>
      </c>
      <c r="M118" s="463"/>
      <c r="N118" s="411"/>
      <c r="O118" s="76"/>
      <c r="P118" s="98"/>
      <c r="Q118" s="28"/>
    </row>
    <row r="119" spans="1:17" ht="18">
      <c r="A119" s="166"/>
      <c r="B119" s="171"/>
      <c r="C119" s="165"/>
      <c r="D119" s="166"/>
      <c r="E119" s="165"/>
      <c r="F119" s="166"/>
      <c r="G119" s="392">
        <f t="shared" si="6"/>
        <v>1155</v>
      </c>
      <c r="H119" s="220">
        <f t="shared" si="6"/>
        <v>231</v>
      </c>
      <c r="I119" s="491"/>
      <c r="J119" s="491"/>
      <c r="K119" s="463"/>
      <c r="L119" s="491" t="str">
        <f t="shared" si="5"/>
        <v xml:space="preserve"> </v>
      </c>
      <c r="M119" s="463"/>
      <c r="N119" s="411"/>
      <c r="O119" s="76"/>
      <c r="P119" s="98"/>
      <c r="Q119" s="28"/>
    </row>
    <row r="120" spans="1:17" ht="18">
      <c r="A120" s="166"/>
      <c r="B120" s="171"/>
      <c r="C120" s="165"/>
      <c r="D120" s="166"/>
      <c r="E120" s="165"/>
      <c r="F120" s="166"/>
      <c r="G120" s="392">
        <f t="shared" si="6"/>
        <v>1155</v>
      </c>
      <c r="H120" s="220">
        <f t="shared" si="6"/>
        <v>231</v>
      </c>
      <c r="I120" s="491"/>
      <c r="J120" s="491"/>
      <c r="K120" s="463"/>
      <c r="L120" s="491" t="str">
        <f t="shared" si="5"/>
        <v xml:space="preserve"> </v>
      </c>
      <c r="M120" s="463"/>
      <c r="N120" s="411"/>
      <c r="O120" s="76"/>
      <c r="P120" s="98"/>
      <c r="Q120" s="28"/>
    </row>
    <row r="121" spans="1:17" ht="18">
      <c r="A121" s="166"/>
      <c r="B121" s="171"/>
      <c r="C121" s="165"/>
      <c r="D121" s="166"/>
      <c r="E121" s="165"/>
      <c r="F121" s="166"/>
      <c r="G121" s="392">
        <f t="shared" si="6"/>
        <v>1155</v>
      </c>
      <c r="H121" s="220">
        <f t="shared" si="6"/>
        <v>231</v>
      </c>
      <c r="I121" s="491"/>
      <c r="J121" s="491"/>
      <c r="K121" s="463"/>
      <c r="L121" s="491" t="str">
        <f t="shared" si="5"/>
        <v xml:space="preserve"> </v>
      </c>
      <c r="M121" s="463"/>
      <c r="N121" s="411"/>
      <c r="O121" s="76"/>
      <c r="P121" s="98"/>
      <c r="Q121" s="28"/>
    </row>
    <row r="122" spans="1:17" ht="18">
      <c r="A122" s="166"/>
      <c r="B122" s="171"/>
      <c r="C122" s="165"/>
      <c r="D122" s="166"/>
      <c r="E122" s="165"/>
      <c r="F122" s="166"/>
      <c r="G122" s="392">
        <f t="shared" si="6"/>
        <v>1155</v>
      </c>
      <c r="H122" s="220">
        <f t="shared" si="6"/>
        <v>231</v>
      </c>
      <c r="I122" s="491"/>
      <c r="J122" s="491"/>
      <c r="K122" s="463"/>
      <c r="L122" s="491" t="str">
        <f t="shared" si="5"/>
        <v xml:space="preserve"> </v>
      </c>
      <c r="M122" s="463"/>
      <c r="N122" s="411"/>
      <c r="O122" s="76"/>
      <c r="P122" s="98"/>
      <c r="Q122" s="28"/>
    </row>
    <row r="123" spans="1:17" ht="18">
      <c r="A123" s="166"/>
      <c r="B123" s="171"/>
      <c r="C123" s="165"/>
      <c r="D123" s="166"/>
      <c r="E123" s="165"/>
      <c r="F123" s="166"/>
      <c r="G123" s="392">
        <f t="shared" si="6"/>
        <v>1155</v>
      </c>
      <c r="H123" s="220">
        <f t="shared" si="6"/>
        <v>231</v>
      </c>
      <c r="I123" s="491"/>
      <c r="J123" s="491"/>
      <c r="K123" s="463"/>
      <c r="L123" s="491" t="str">
        <f t="shared" si="5"/>
        <v xml:space="preserve"> </v>
      </c>
      <c r="M123" s="463"/>
      <c r="N123" s="411"/>
      <c r="O123" s="76"/>
      <c r="P123" s="98"/>
      <c r="Q123" s="28"/>
    </row>
    <row r="124" spans="1:17" ht="18">
      <c r="A124" s="166"/>
      <c r="B124" s="171"/>
      <c r="C124" s="165"/>
      <c r="D124" s="166"/>
      <c r="E124" s="165"/>
      <c r="F124" s="166"/>
      <c r="G124" s="392">
        <f t="shared" si="6"/>
        <v>1155</v>
      </c>
      <c r="H124" s="220">
        <f t="shared" si="6"/>
        <v>231</v>
      </c>
      <c r="I124" s="491"/>
      <c r="J124" s="491"/>
      <c r="K124" s="463"/>
      <c r="L124" s="491" t="str">
        <f t="shared" si="5"/>
        <v xml:space="preserve"> </v>
      </c>
      <c r="M124" s="463"/>
      <c r="N124" s="411"/>
      <c r="O124" s="76"/>
      <c r="P124" s="98"/>
      <c r="Q124" s="28"/>
    </row>
    <row r="125" spans="1:17" ht="18">
      <c r="A125" s="166"/>
      <c r="B125" s="171"/>
      <c r="C125" s="165"/>
      <c r="D125" s="166"/>
      <c r="E125" s="165"/>
      <c r="F125" s="166"/>
      <c r="G125" s="392">
        <f t="shared" si="6"/>
        <v>1155</v>
      </c>
      <c r="H125" s="220">
        <f t="shared" si="6"/>
        <v>231</v>
      </c>
      <c r="I125" s="491"/>
      <c r="J125" s="491"/>
      <c r="K125" s="463"/>
      <c r="L125" s="491" t="str">
        <f t="shared" si="5"/>
        <v xml:space="preserve"> </v>
      </c>
      <c r="M125" s="463"/>
      <c r="N125" s="411"/>
      <c r="O125" s="76"/>
      <c r="P125" s="98"/>
      <c r="Q125" s="28"/>
    </row>
    <row r="126" spans="1:17" ht="18">
      <c r="A126" s="166"/>
      <c r="B126" s="171"/>
      <c r="C126" s="165"/>
      <c r="D126" s="166"/>
      <c r="E126" s="165"/>
      <c r="F126" s="166"/>
      <c r="G126" s="392">
        <f t="shared" si="6"/>
        <v>1155</v>
      </c>
      <c r="H126" s="220">
        <f t="shared" si="6"/>
        <v>231</v>
      </c>
      <c r="I126" s="491"/>
      <c r="J126" s="491"/>
      <c r="K126" s="463"/>
      <c r="L126" s="491" t="str">
        <f t="shared" ref="L126:L157" si="7">IF(D105&gt;0,D105," ")</f>
        <v xml:space="preserve"> </v>
      </c>
      <c r="M126" s="463"/>
      <c r="N126" s="411"/>
      <c r="O126" s="76"/>
      <c r="P126" s="98"/>
      <c r="Q126" s="28"/>
    </row>
    <row r="127" spans="1:17" ht="18">
      <c r="A127" s="166"/>
      <c r="B127" s="171"/>
      <c r="C127" s="165"/>
      <c r="D127" s="166"/>
      <c r="E127" s="165"/>
      <c r="F127" s="166"/>
      <c r="G127" s="392">
        <f t="shared" si="6"/>
        <v>1155</v>
      </c>
      <c r="H127" s="220">
        <f t="shared" si="6"/>
        <v>231</v>
      </c>
      <c r="I127" s="491"/>
      <c r="J127" s="491"/>
      <c r="K127" s="463"/>
      <c r="L127" s="491" t="str">
        <f t="shared" si="7"/>
        <v xml:space="preserve"> </v>
      </c>
      <c r="M127" s="463"/>
      <c r="N127" s="411"/>
      <c r="O127" s="76"/>
      <c r="P127" s="98"/>
      <c r="Q127" s="28"/>
    </row>
    <row r="128" spans="1:17" ht="18">
      <c r="A128" s="166"/>
      <c r="B128" s="171"/>
      <c r="C128" s="165"/>
      <c r="D128" s="166"/>
      <c r="E128" s="165"/>
      <c r="F128" s="166"/>
      <c r="G128" s="392">
        <f t="shared" si="6"/>
        <v>1155</v>
      </c>
      <c r="H128" s="220">
        <f t="shared" si="6"/>
        <v>231</v>
      </c>
      <c r="I128" s="491"/>
      <c r="J128" s="491"/>
      <c r="K128" s="463"/>
      <c r="L128" s="491" t="str">
        <f t="shared" si="7"/>
        <v xml:space="preserve"> </v>
      </c>
      <c r="M128" s="463"/>
      <c r="N128" s="411"/>
      <c r="O128" s="76"/>
      <c r="P128" s="98"/>
      <c r="Q128" s="28"/>
    </row>
    <row r="129" spans="1:17" ht="18">
      <c r="A129" s="166"/>
      <c r="B129" s="171"/>
      <c r="C129" s="165"/>
      <c r="D129" s="166"/>
      <c r="E129" s="165"/>
      <c r="F129" s="166"/>
      <c r="G129" s="392">
        <f t="shared" si="6"/>
        <v>1155</v>
      </c>
      <c r="H129" s="220">
        <f t="shared" si="6"/>
        <v>231</v>
      </c>
      <c r="I129" s="491"/>
      <c r="J129" s="491"/>
      <c r="K129" s="463"/>
      <c r="L129" s="491" t="str">
        <f t="shared" si="7"/>
        <v xml:space="preserve"> </v>
      </c>
      <c r="M129" s="463"/>
      <c r="N129" s="411"/>
      <c r="O129" s="76"/>
      <c r="P129" s="98"/>
      <c r="Q129" s="28"/>
    </row>
    <row r="130" spans="1:17" ht="18">
      <c r="A130" s="166"/>
      <c r="B130" s="171"/>
      <c r="C130" s="165"/>
      <c r="D130" s="166"/>
      <c r="E130" s="165"/>
      <c r="F130" s="166"/>
      <c r="G130" s="392">
        <f t="shared" si="6"/>
        <v>1155</v>
      </c>
      <c r="H130" s="220">
        <f t="shared" si="6"/>
        <v>231</v>
      </c>
      <c r="I130" s="491"/>
      <c r="J130" s="491"/>
      <c r="K130" s="463"/>
      <c r="L130" s="491" t="str">
        <f t="shared" si="7"/>
        <v xml:space="preserve"> </v>
      </c>
      <c r="M130" s="463"/>
      <c r="N130" s="411"/>
      <c r="O130" s="76"/>
      <c r="P130" s="98"/>
      <c r="Q130" s="28"/>
    </row>
    <row r="131" spans="1:17" ht="18">
      <c r="A131" s="166"/>
      <c r="B131" s="171"/>
      <c r="C131" s="165"/>
      <c r="D131" s="166"/>
      <c r="E131" s="165"/>
      <c r="F131" s="166"/>
      <c r="G131" s="392">
        <f t="shared" si="6"/>
        <v>1155</v>
      </c>
      <c r="H131" s="220">
        <f t="shared" si="6"/>
        <v>231</v>
      </c>
      <c r="I131" s="491"/>
      <c r="J131" s="491"/>
      <c r="K131" s="463"/>
      <c r="L131" s="491" t="str">
        <f t="shared" si="7"/>
        <v xml:space="preserve"> </v>
      </c>
      <c r="M131" s="463"/>
      <c r="N131" s="411"/>
      <c r="O131" s="76"/>
      <c r="P131" s="98"/>
      <c r="Q131" s="28"/>
    </row>
    <row r="132" spans="1:17" ht="18">
      <c r="A132" s="166"/>
      <c r="B132" s="171"/>
      <c r="C132" s="165"/>
      <c r="D132" s="166"/>
      <c r="E132" s="165"/>
      <c r="F132" s="166"/>
      <c r="G132" s="392">
        <f t="shared" si="6"/>
        <v>1155</v>
      </c>
      <c r="H132" s="220">
        <f t="shared" si="6"/>
        <v>231</v>
      </c>
      <c r="I132" s="491"/>
      <c r="J132" s="491"/>
      <c r="K132" s="463"/>
      <c r="L132" s="491" t="str">
        <f t="shared" si="7"/>
        <v xml:space="preserve"> </v>
      </c>
      <c r="M132" s="463"/>
      <c r="N132" s="411"/>
      <c r="O132" s="76"/>
      <c r="P132" s="98"/>
      <c r="Q132" s="28"/>
    </row>
    <row r="133" spans="1:17" ht="18">
      <c r="A133" s="166"/>
      <c r="B133" s="171"/>
      <c r="C133" s="165"/>
      <c r="D133" s="166"/>
      <c r="E133" s="165"/>
      <c r="F133" s="166"/>
      <c r="G133" s="392">
        <f t="shared" si="6"/>
        <v>1155</v>
      </c>
      <c r="H133" s="220">
        <f t="shared" si="6"/>
        <v>231</v>
      </c>
      <c r="I133" s="491"/>
      <c r="J133" s="491"/>
      <c r="K133" s="463"/>
      <c r="L133" s="491" t="str">
        <f t="shared" si="7"/>
        <v xml:space="preserve"> </v>
      </c>
      <c r="M133" s="463"/>
      <c r="N133" s="411"/>
      <c r="O133" s="76"/>
      <c r="P133" s="98"/>
      <c r="Q133" s="28"/>
    </row>
    <row r="134" spans="1:17" ht="18">
      <c r="A134" s="166"/>
      <c r="B134" s="171"/>
      <c r="C134" s="165"/>
      <c r="D134" s="166"/>
      <c r="E134" s="165"/>
      <c r="F134" s="166"/>
      <c r="G134" s="392">
        <f t="shared" si="6"/>
        <v>1155</v>
      </c>
      <c r="H134" s="220">
        <f t="shared" si="6"/>
        <v>231</v>
      </c>
      <c r="I134" s="491"/>
      <c r="J134" s="491"/>
      <c r="K134" s="463"/>
      <c r="L134" s="491" t="str">
        <f t="shared" si="7"/>
        <v xml:space="preserve"> </v>
      </c>
      <c r="M134" s="463"/>
      <c r="N134" s="411"/>
      <c r="O134" s="76"/>
      <c r="P134" s="98"/>
      <c r="Q134" s="28"/>
    </row>
    <row r="135" spans="1:17" ht="18">
      <c r="A135" s="166"/>
      <c r="B135" s="171"/>
      <c r="C135" s="165"/>
      <c r="D135" s="166"/>
      <c r="E135" s="165"/>
      <c r="F135" s="166"/>
      <c r="G135" s="392">
        <f t="shared" si="6"/>
        <v>1155</v>
      </c>
      <c r="H135" s="220">
        <f t="shared" si="6"/>
        <v>231</v>
      </c>
      <c r="I135" s="491"/>
      <c r="J135" s="491"/>
      <c r="K135" s="463"/>
      <c r="L135" s="491" t="str">
        <f t="shared" si="7"/>
        <v xml:space="preserve"> </v>
      </c>
      <c r="M135" s="463"/>
      <c r="N135" s="411"/>
      <c r="O135" s="76"/>
      <c r="P135" s="98"/>
      <c r="Q135" s="28"/>
    </row>
    <row r="136" spans="1:17" ht="18">
      <c r="A136" s="166"/>
      <c r="B136" s="171"/>
      <c r="C136" s="165"/>
      <c r="D136" s="166"/>
      <c r="E136" s="165"/>
      <c r="F136" s="166"/>
      <c r="G136" s="392">
        <f t="shared" si="6"/>
        <v>1155</v>
      </c>
      <c r="H136" s="220">
        <f t="shared" si="6"/>
        <v>231</v>
      </c>
      <c r="I136" s="491"/>
      <c r="J136" s="491"/>
      <c r="K136" s="463"/>
      <c r="L136" s="491" t="str">
        <f t="shared" si="7"/>
        <v xml:space="preserve"> </v>
      </c>
      <c r="M136" s="463"/>
      <c r="N136" s="411"/>
      <c r="O136" s="76"/>
      <c r="P136" s="98"/>
      <c r="Q136" s="28"/>
    </row>
    <row r="137" spans="1:17" ht="18">
      <c r="A137" s="166"/>
      <c r="B137" s="171"/>
      <c r="C137" s="165"/>
      <c r="D137" s="166"/>
      <c r="E137" s="165"/>
      <c r="F137" s="166"/>
      <c r="G137" s="392">
        <f t="shared" si="6"/>
        <v>1155</v>
      </c>
      <c r="H137" s="220">
        <f t="shared" si="6"/>
        <v>231</v>
      </c>
      <c r="I137" s="491"/>
      <c r="J137" s="491"/>
      <c r="K137" s="463"/>
      <c r="L137" s="491" t="str">
        <f t="shared" si="7"/>
        <v xml:space="preserve"> </v>
      </c>
      <c r="M137" s="463"/>
      <c r="N137" s="411"/>
      <c r="O137" s="76"/>
      <c r="P137" s="98"/>
      <c r="Q137" s="28"/>
    </row>
    <row r="138" spans="1:17" ht="18">
      <c r="A138" s="166"/>
      <c r="B138" s="171"/>
      <c r="C138" s="165"/>
      <c r="D138" s="166"/>
      <c r="E138" s="165"/>
      <c r="F138" s="166"/>
      <c r="G138" s="392">
        <f t="shared" si="6"/>
        <v>1155</v>
      </c>
      <c r="H138" s="220">
        <f t="shared" si="6"/>
        <v>231</v>
      </c>
      <c r="I138" s="491"/>
      <c r="J138" s="491"/>
      <c r="K138" s="463"/>
      <c r="L138" s="491" t="str">
        <f t="shared" si="7"/>
        <v xml:space="preserve"> </v>
      </c>
      <c r="M138" s="463"/>
      <c r="N138" s="411"/>
      <c r="O138" s="76"/>
      <c r="P138" s="98"/>
      <c r="Q138" s="28"/>
    </row>
    <row r="139" spans="1:17" ht="18">
      <c r="A139" s="166"/>
      <c r="B139" s="171"/>
      <c r="C139" s="165"/>
      <c r="D139" s="166"/>
      <c r="E139" s="165"/>
      <c r="F139" s="166"/>
      <c r="G139" s="392">
        <f t="shared" si="6"/>
        <v>1155</v>
      </c>
      <c r="H139" s="220">
        <f t="shared" si="6"/>
        <v>231</v>
      </c>
      <c r="I139" s="491"/>
      <c r="J139" s="491"/>
      <c r="K139" s="463"/>
      <c r="L139" s="491" t="str">
        <f t="shared" si="7"/>
        <v xml:space="preserve"> </v>
      </c>
      <c r="M139" s="463"/>
      <c r="N139" s="411"/>
      <c r="O139" s="76"/>
      <c r="P139" s="98"/>
      <c r="Q139" s="28"/>
    </row>
    <row r="140" spans="1:17" ht="18">
      <c r="A140" s="166"/>
      <c r="B140" s="171"/>
      <c r="C140" s="165"/>
      <c r="D140" s="166"/>
      <c r="E140" s="165"/>
      <c r="F140" s="166"/>
      <c r="G140" s="392">
        <f t="shared" si="6"/>
        <v>1155</v>
      </c>
      <c r="H140" s="220">
        <f t="shared" si="6"/>
        <v>231</v>
      </c>
      <c r="I140" s="491"/>
      <c r="J140" s="491"/>
      <c r="K140" s="463"/>
      <c r="L140" s="491" t="str">
        <f t="shared" si="7"/>
        <v xml:space="preserve"> </v>
      </c>
      <c r="M140" s="463"/>
      <c r="N140" s="411"/>
      <c r="O140" s="76"/>
      <c r="P140" s="98"/>
      <c r="Q140" s="28"/>
    </row>
    <row r="141" spans="1:17" ht="18">
      <c r="A141" s="166"/>
      <c r="B141" s="171"/>
      <c r="C141" s="165"/>
      <c r="D141" s="166"/>
      <c r="E141" s="165"/>
      <c r="F141" s="166"/>
      <c r="G141" s="392">
        <f t="shared" si="6"/>
        <v>1155</v>
      </c>
      <c r="H141" s="220">
        <f t="shared" si="6"/>
        <v>231</v>
      </c>
      <c r="I141" s="491"/>
      <c r="J141" s="491"/>
      <c r="K141" s="463"/>
      <c r="L141" s="491" t="str">
        <f t="shared" si="7"/>
        <v xml:space="preserve"> </v>
      </c>
      <c r="M141" s="463"/>
      <c r="N141" s="411"/>
      <c r="O141" s="76"/>
      <c r="P141" s="98"/>
      <c r="Q141" s="28"/>
    </row>
    <row r="142" spans="1:17" ht="18">
      <c r="A142" s="166"/>
      <c r="B142" s="171"/>
      <c r="C142" s="165"/>
      <c r="D142" s="166"/>
      <c r="E142" s="165"/>
      <c r="F142" s="166"/>
      <c r="G142" s="392">
        <f t="shared" si="6"/>
        <v>1155</v>
      </c>
      <c r="H142" s="220">
        <f t="shared" si="6"/>
        <v>231</v>
      </c>
      <c r="I142" s="491"/>
      <c r="J142" s="491"/>
      <c r="K142" s="463"/>
      <c r="L142" s="491" t="str">
        <f t="shared" si="7"/>
        <v xml:space="preserve"> </v>
      </c>
      <c r="M142" s="463"/>
      <c r="N142" s="411"/>
      <c r="O142" s="76"/>
      <c r="P142" s="98"/>
      <c r="Q142" s="28"/>
    </row>
    <row r="143" spans="1:17" ht="18">
      <c r="A143" s="166"/>
      <c r="B143" s="171"/>
      <c r="C143" s="165"/>
      <c r="D143" s="166"/>
      <c r="E143" s="165"/>
      <c r="F143" s="166"/>
      <c r="G143" s="392">
        <f t="shared" si="6"/>
        <v>1155</v>
      </c>
      <c r="H143" s="220">
        <f t="shared" si="6"/>
        <v>231</v>
      </c>
      <c r="I143" s="491"/>
      <c r="J143" s="491"/>
      <c r="K143" s="463"/>
      <c r="L143" s="491" t="str">
        <f t="shared" si="7"/>
        <v xml:space="preserve"> </v>
      </c>
      <c r="M143" s="463"/>
      <c r="N143" s="411"/>
      <c r="O143" s="76"/>
      <c r="P143" s="98"/>
      <c r="Q143" s="28"/>
    </row>
    <row r="144" spans="1:17" ht="18">
      <c r="A144" s="166"/>
      <c r="B144" s="171"/>
      <c r="C144" s="165"/>
      <c r="D144" s="166"/>
      <c r="E144" s="165"/>
      <c r="F144" s="166"/>
      <c r="G144" s="392">
        <f t="shared" si="6"/>
        <v>1155</v>
      </c>
      <c r="H144" s="220">
        <f t="shared" si="6"/>
        <v>231</v>
      </c>
      <c r="I144" s="491"/>
      <c r="J144" s="491"/>
      <c r="K144" s="463"/>
      <c r="L144" s="491" t="str">
        <f t="shared" si="7"/>
        <v xml:space="preserve"> </v>
      </c>
      <c r="M144" s="463"/>
      <c r="N144" s="411"/>
      <c r="O144" s="76"/>
      <c r="P144" s="98"/>
      <c r="Q144" s="28"/>
    </row>
    <row r="145" spans="1:17" ht="18">
      <c r="A145" s="166"/>
      <c r="B145" s="171"/>
      <c r="C145" s="165"/>
      <c r="D145" s="166"/>
      <c r="E145" s="165"/>
      <c r="F145" s="166"/>
      <c r="G145" s="392">
        <f t="shared" si="6"/>
        <v>1155</v>
      </c>
      <c r="H145" s="220">
        <f t="shared" si="6"/>
        <v>231</v>
      </c>
      <c r="I145" s="491"/>
      <c r="J145" s="491"/>
      <c r="K145" s="463"/>
      <c r="L145" s="491" t="str">
        <f t="shared" si="7"/>
        <v xml:space="preserve"> </v>
      </c>
      <c r="M145" s="463"/>
      <c r="N145" s="411"/>
      <c r="O145" s="76"/>
      <c r="P145" s="98"/>
      <c r="Q145" s="28"/>
    </row>
    <row r="146" spans="1:17" ht="18">
      <c r="A146" s="166"/>
      <c r="B146" s="171"/>
      <c r="C146" s="165"/>
      <c r="D146" s="166"/>
      <c r="E146" s="165"/>
      <c r="F146" s="166"/>
      <c r="G146" s="392">
        <f t="shared" si="6"/>
        <v>1155</v>
      </c>
      <c r="H146" s="220">
        <f t="shared" si="6"/>
        <v>231</v>
      </c>
      <c r="I146" s="491"/>
      <c r="J146" s="491"/>
      <c r="K146" s="463"/>
      <c r="L146" s="491" t="str">
        <f t="shared" si="7"/>
        <v xml:space="preserve"> </v>
      </c>
      <c r="M146" s="463"/>
      <c r="N146" s="411"/>
      <c r="O146" s="76"/>
      <c r="P146" s="98"/>
      <c r="Q146" s="28"/>
    </row>
    <row r="147" spans="1:17" ht="18">
      <c r="A147" s="166"/>
      <c r="B147" s="171"/>
      <c r="C147" s="165"/>
      <c r="D147" s="166"/>
      <c r="E147" s="165"/>
      <c r="F147" s="166"/>
      <c r="G147" s="392">
        <f t="shared" si="6"/>
        <v>1155</v>
      </c>
      <c r="H147" s="220">
        <f t="shared" si="6"/>
        <v>231</v>
      </c>
      <c r="I147" s="491"/>
      <c r="J147" s="491"/>
      <c r="K147" s="463"/>
      <c r="L147" s="491" t="str">
        <f t="shared" si="7"/>
        <v xml:space="preserve"> </v>
      </c>
      <c r="M147" s="463"/>
      <c r="N147" s="411"/>
      <c r="O147" s="76"/>
      <c r="P147" s="98"/>
      <c r="Q147" s="28"/>
    </row>
    <row r="148" spans="1:17" ht="18">
      <c r="A148" s="166"/>
      <c r="B148" s="171"/>
      <c r="C148" s="165"/>
      <c r="D148" s="166"/>
      <c r="E148" s="165"/>
      <c r="F148" s="166"/>
      <c r="G148" s="392">
        <f t="shared" si="6"/>
        <v>1155</v>
      </c>
      <c r="H148" s="220">
        <f t="shared" si="6"/>
        <v>231</v>
      </c>
      <c r="I148" s="491"/>
      <c r="J148" s="491"/>
      <c r="K148" s="463"/>
      <c r="L148" s="491" t="str">
        <f t="shared" si="7"/>
        <v xml:space="preserve"> </v>
      </c>
      <c r="M148" s="463"/>
      <c r="N148" s="411"/>
      <c r="O148" s="76"/>
      <c r="P148" s="98"/>
      <c r="Q148" s="28"/>
    </row>
    <row r="149" spans="1:17" ht="18">
      <c r="A149" s="166"/>
      <c r="B149" s="171"/>
      <c r="C149" s="165"/>
      <c r="D149" s="166"/>
      <c r="E149" s="165"/>
      <c r="F149" s="166"/>
      <c r="G149" s="392">
        <f t="shared" si="6"/>
        <v>1155</v>
      </c>
      <c r="H149" s="220">
        <f t="shared" si="6"/>
        <v>231</v>
      </c>
      <c r="I149" s="491"/>
      <c r="J149" s="491"/>
      <c r="K149" s="463"/>
      <c r="L149" s="491" t="str">
        <f t="shared" si="7"/>
        <v xml:space="preserve"> </v>
      </c>
      <c r="M149" s="463"/>
      <c r="N149" s="411"/>
      <c r="O149" s="76"/>
      <c r="P149" s="98"/>
      <c r="Q149" s="28"/>
    </row>
    <row r="150" spans="1:17" ht="18">
      <c r="A150" s="166"/>
      <c r="B150" s="171"/>
      <c r="C150" s="165"/>
      <c r="D150" s="166"/>
      <c r="E150" s="165"/>
      <c r="F150" s="166"/>
      <c r="G150" s="392">
        <f t="shared" si="6"/>
        <v>1155</v>
      </c>
      <c r="H150" s="220">
        <f t="shared" si="6"/>
        <v>231</v>
      </c>
      <c r="I150" s="491"/>
      <c r="J150" s="491"/>
      <c r="K150" s="463"/>
      <c r="L150" s="491" t="str">
        <f t="shared" si="7"/>
        <v xml:space="preserve"> </v>
      </c>
      <c r="M150" s="463"/>
      <c r="N150" s="411"/>
      <c r="O150" s="76"/>
      <c r="P150" s="98"/>
      <c r="Q150" s="28"/>
    </row>
    <row r="151" spans="1:17" ht="18">
      <c r="A151" s="166"/>
      <c r="B151" s="171"/>
      <c r="C151" s="165"/>
      <c r="D151" s="166"/>
      <c r="E151" s="165"/>
      <c r="F151" s="166"/>
      <c r="G151" s="392">
        <f t="shared" si="6"/>
        <v>1155</v>
      </c>
      <c r="H151" s="220">
        <f t="shared" si="6"/>
        <v>231</v>
      </c>
      <c r="I151" s="491"/>
      <c r="J151" s="491"/>
      <c r="K151" s="463"/>
      <c r="L151" s="491" t="str">
        <f t="shared" si="7"/>
        <v xml:space="preserve"> </v>
      </c>
      <c r="M151" s="463"/>
      <c r="N151" s="411"/>
      <c r="O151" s="76"/>
      <c r="P151" s="98"/>
      <c r="Q151" s="28"/>
    </row>
    <row r="152" spans="1:17" ht="18">
      <c r="A152" s="166"/>
      <c r="B152" s="171"/>
      <c r="C152" s="165"/>
      <c r="D152" s="166"/>
      <c r="E152" s="165"/>
      <c r="F152" s="166"/>
      <c r="G152" s="392">
        <f t="shared" si="6"/>
        <v>1155</v>
      </c>
      <c r="H152" s="220">
        <f t="shared" si="6"/>
        <v>231</v>
      </c>
      <c r="I152" s="491"/>
      <c r="J152" s="491"/>
      <c r="K152" s="463"/>
      <c r="L152" s="491" t="str">
        <f t="shared" si="7"/>
        <v xml:space="preserve"> </v>
      </c>
      <c r="M152" s="463"/>
      <c r="N152" s="411"/>
      <c r="O152" s="76"/>
      <c r="P152" s="98"/>
      <c r="Q152" s="28"/>
    </row>
    <row r="153" spans="1:17" ht="18">
      <c r="A153" s="166"/>
      <c r="B153" s="171"/>
      <c r="C153" s="165"/>
      <c r="D153" s="166"/>
      <c r="E153" s="165"/>
      <c r="F153" s="166"/>
      <c r="G153" s="392">
        <f t="shared" si="6"/>
        <v>1155</v>
      </c>
      <c r="H153" s="220">
        <f t="shared" si="6"/>
        <v>231</v>
      </c>
      <c r="I153" s="491"/>
      <c r="J153" s="491"/>
      <c r="K153" s="463"/>
      <c r="L153" s="491" t="str">
        <f t="shared" si="7"/>
        <v xml:space="preserve"> </v>
      </c>
      <c r="M153" s="463"/>
      <c r="N153" s="411"/>
      <c r="O153" s="76"/>
      <c r="P153" s="98"/>
      <c r="Q153" s="28"/>
    </row>
    <row r="154" spans="1:17" ht="18">
      <c r="A154" s="166"/>
      <c r="B154" s="171"/>
      <c r="C154" s="165"/>
      <c r="D154" s="166"/>
      <c r="E154" s="165"/>
      <c r="F154" s="166"/>
      <c r="G154" s="392">
        <f t="shared" si="6"/>
        <v>1155</v>
      </c>
      <c r="H154" s="220">
        <f t="shared" si="6"/>
        <v>231</v>
      </c>
      <c r="I154" s="491"/>
      <c r="J154" s="491"/>
      <c r="K154" s="463"/>
      <c r="L154" s="491" t="str">
        <f t="shared" si="7"/>
        <v xml:space="preserve"> </v>
      </c>
      <c r="M154" s="463"/>
      <c r="N154" s="411"/>
      <c r="O154" s="76"/>
      <c r="P154" s="98"/>
      <c r="Q154" s="28"/>
    </row>
    <row r="155" spans="1:17" ht="18">
      <c r="A155" s="166"/>
      <c r="B155" s="171"/>
      <c r="C155" s="165"/>
      <c r="D155" s="166"/>
      <c r="E155" s="165"/>
      <c r="F155" s="166"/>
      <c r="G155" s="392">
        <f t="shared" si="6"/>
        <v>1155</v>
      </c>
      <c r="H155" s="220">
        <f t="shared" si="6"/>
        <v>231</v>
      </c>
      <c r="I155" s="491"/>
      <c r="J155" s="491"/>
      <c r="K155" s="463"/>
      <c r="L155" s="491" t="str">
        <f t="shared" si="7"/>
        <v xml:space="preserve"> </v>
      </c>
      <c r="M155" s="463"/>
      <c r="N155" s="411"/>
      <c r="O155" s="76"/>
      <c r="P155" s="98"/>
      <c r="Q155" s="28"/>
    </row>
    <row r="156" spans="1:17" ht="18">
      <c r="A156" s="166"/>
      <c r="B156" s="171"/>
      <c r="C156" s="165"/>
      <c r="D156" s="166"/>
      <c r="E156" s="165"/>
      <c r="F156" s="166"/>
      <c r="G156" s="392">
        <f t="shared" si="6"/>
        <v>1155</v>
      </c>
      <c r="H156" s="220">
        <f t="shared" si="6"/>
        <v>231</v>
      </c>
      <c r="I156" s="491"/>
      <c r="J156" s="491"/>
      <c r="K156" s="463"/>
      <c r="L156" s="491" t="str">
        <f t="shared" si="7"/>
        <v xml:space="preserve"> </v>
      </c>
      <c r="M156" s="463"/>
      <c r="N156" s="411"/>
      <c r="O156" s="76"/>
      <c r="P156" s="98"/>
      <c r="Q156" s="28"/>
    </row>
    <row r="157" spans="1:17" ht="18">
      <c r="A157" s="166"/>
      <c r="B157" s="171"/>
      <c r="C157" s="165"/>
      <c r="D157" s="166"/>
      <c r="E157" s="165"/>
      <c r="F157" s="166"/>
      <c r="G157" s="392">
        <f t="shared" si="6"/>
        <v>1155</v>
      </c>
      <c r="H157" s="220">
        <f t="shared" si="6"/>
        <v>231</v>
      </c>
      <c r="I157" s="491"/>
      <c r="J157" s="491"/>
      <c r="K157" s="463"/>
      <c r="L157" s="491" t="str">
        <f t="shared" si="7"/>
        <v xml:space="preserve"> </v>
      </c>
      <c r="M157" s="463"/>
      <c r="N157" s="411"/>
      <c r="O157" s="76"/>
      <c r="P157" s="98"/>
      <c r="Q157" s="28"/>
    </row>
    <row r="158" spans="1:17" ht="18">
      <c r="A158" s="166"/>
      <c r="B158" s="171"/>
      <c r="C158" s="165"/>
      <c r="D158" s="166"/>
      <c r="E158" s="165"/>
      <c r="F158" s="166"/>
      <c r="G158" s="392">
        <f t="shared" si="6"/>
        <v>1155</v>
      </c>
      <c r="H158" s="220">
        <f t="shared" si="6"/>
        <v>231</v>
      </c>
      <c r="I158" s="491"/>
      <c r="J158" s="491"/>
      <c r="K158" s="463"/>
      <c r="L158" s="491" t="str">
        <f t="shared" ref="L158:L189" si="8">IF(D137&gt;0,D137," ")</f>
        <v xml:space="preserve"> </v>
      </c>
      <c r="M158" s="463"/>
      <c r="N158" s="411"/>
      <c r="O158" s="76"/>
      <c r="P158" s="98"/>
      <c r="Q158" s="28"/>
    </row>
    <row r="159" spans="1:17" ht="18">
      <c r="A159" s="166"/>
      <c r="B159" s="171"/>
      <c r="C159" s="165"/>
      <c r="D159" s="166"/>
      <c r="E159" s="165"/>
      <c r="F159" s="166"/>
      <c r="G159" s="392">
        <f t="shared" si="6"/>
        <v>1155</v>
      </c>
      <c r="H159" s="220">
        <f t="shared" si="6"/>
        <v>231</v>
      </c>
      <c r="I159" s="491"/>
      <c r="J159" s="491"/>
      <c r="K159" s="463"/>
      <c r="L159" s="491" t="str">
        <f t="shared" si="8"/>
        <v xml:space="preserve"> </v>
      </c>
      <c r="M159" s="463"/>
      <c r="N159" s="411"/>
      <c r="O159" s="76"/>
      <c r="P159" s="98"/>
      <c r="Q159" s="28"/>
    </row>
    <row r="160" spans="1:17" ht="18">
      <c r="A160" s="166"/>
      <c r="B160" s="171"/>
      <c r="C160" s="165"/>
      <c r="D160" s="166"/>
      <c r="E160" s="165"/>
      <c r="F160" s="166"/>
      <c r="G160" s="392">
        <f t="shared" si="6"/>
        <v>1155</v>
      </c>
      <c r="H160" s="220">
        <f t="shared" si="6"/>
        <v>231</v>
      </c>
      <c r="I160" s="491"/>
      <c r="J160" s="491"/>
      <c r="K160" s="463"/>
      <c r="L160" s="491" t="str">
        <f t="shared" si="8"/>
        <v xml:space="preserve"> </v>
      </c>
      <c r="M160" s="463"/>
      <c r="N160" s="411"/>
      <c r="O160" s="76"/>
      <c r="P160" s="98"/>
      <c r="Q160" s="28"/>
    </row>
    <row r="161" spans="1:17" ht="18">
      <c r="A161" s="166"/>
      <c r="B161" s="171"/>
      <c r="C161" s="165"/>
      <c r="D161" s="166"/>
      <c r="E161" s="165"/>
      <c r="F161" s="166"/>
      <c r="G161" s="392">
        <f t="shared" si="6"/>
        <v>1155</v>
      </c>
      <c r="H161" s="220">
        <f t="shared" si="6"/>
        <v>231</v>
      </c>
      <c r="I161" s="491"/>
      <c r="J161" s="491"/>
      <c r="K161" s="463"/>
      <c r="L161" s="491" t="str">
        <f t="shared" si="8"/>
        <v xml:space="preserve"> </v>
      </c>
      <c r="M161" s="463"/>
      <c r="N161" s="411"/>
      <c r="O161" s="76"/>
      <c r="P161" s="98"/>
      <c r="Q161" s="28"/>
    </row>
    <row r="162" spans="1:17" ht="18">
      <c r="A162" s="166"/>
      <c r="B162" s="171"/>
      <c r="C162" s="165"/>
      <c r="D162" s="166"/>
      <c r="E162" s="165"/>
      <c r="F162" s="166"/>
      <c r="G162" s="392">
        <f t="shared" si="6"/>
        <v>1155</v>
      </c>
      <c r="H162" s="220">
        <f t="shared" si="6"/>
        <v>231</v>
      </c>
      <c r="I162" s="491"/>
      <c r="J162" s="491"/>
      <c r="K162" s="463"/>
      <c r="L162" s="491" t="str">
        <f t="shared" si="8"/>
        <v xml:space="preserve"> </v>
      </c>
      <c r="M162" s="463"/>
      <c r="N162" s="411"/>
      <c r="O162" s="76"/>
      <c r="P162" s="98"/>
      <c r="Q162" s="28"/>
    </row>
    <row r="163" spans="1:17" ht="18">
      <c r="A163" s="166"/>
      <c r="B163" s="171"/>
      <c r="C163" s="165"/>
      <c r="D163" s="166"/>
      <c r="E163" s="165"/>
      <c r="F163" s="166"/>
      <c r="G163" s="392">
        <f t="shared" si="6"/>
        <v>1155</v>
      </c>
      <c r="H163" s="220">
        <f t="shared" si="6"/>
        <v>231</v>
      </c>
      <c r="I163" s="491"/>
      <c r="J163" s="491"/>
      <c r="K163" s="463"/>
      <c r="L163" s="491" t="str">
        <f t="shared" si="8"/>
        <v xml:space="preserve"> </v>
      </c>
      <c r="M163" s="463"/>
      <c r="N163" s="411"/>
      <c r="O163" s="76"/>
      <c r="P163" s="98"/>
      <c r="Q163" s="28"/>
    </row>
    <row r="164" spans="1:17" ht="18">
      <c r="A164" s="166"/>
      <c r="B164" s="171"/>
      <c r="C164" s="165"/>
      <c r="D164" s="166"/>
      <c r="E164" s="165"/>
      <c r="F164" s="166"/>
      <c r="G164" s="392">
        <f t="shared" si="6"/>
        <v>1155</v>
      </c>
      <c r="H164" s="220">
        <f t="shared" si="6"/>
        <v>231</v>
      </c>
      <c r="I164" s="491"/>
      <c r="J164" s="491"/>
      <c r="K164" s="463"/>
      <c r="L164" s="491" t="str">
        <f t="shared" si="8"/>
        <v xml:space="preserve"> </v>
      </c>
      <c r="M164" s="463"/>
      <c r="N164" s="411"/>
      <c r="O164" s="76"/>
      <c r="P164" s="98"/>
      <c r="Q164" s="28"/>
    </row>
    <row r="165" spans="1:17" ht="18">
      <c r="A165" s="166"/>
      <c r="B165" s="171"/>
      <c r="C165" s="165"/>
      <c r="D165" s="166"/>
      <c r="E165" s="165"/>
      <c r="F165" s="166"/>
      <c r="G165" s="392">
        <f t="shared" si="6"/>
        <v>1155</v>
      </c>
      <c r="H165" s="220">
        <f t="shared" si="6"/>
        <v>231</v>
      </c>
      <c r="I165" s="491"/>
      <c r="J165" s="491"/>
      <c r="K165" s="463"/>
      <c r="L165" s="491" t="str">
        <f t="shared" si="8"/>
        <v xml:space="preserve"> </v>
      </c>
      <c r="M165" s="463"/>
      <c r="N165" s="411"/>
      <c r="O165" s="76"/>
      <c r="P165" s="98"/>
      <c r="Q165" s="28"/>
    </row>
    <row r="166" spans="1:17" ht="18">
      <c r="A166" s="166"/>
      <c r="B166" s="171"/>
      <c r="C166" s="165"/>
      <c r="D166" s="166"/>
      <c r="E166" s="165"/>
      <c r="F166" s="166"/>
      <c r="G166" s="392">
        <f t="shared" ref="G166:H191" si="9">G165-E166+C166</f>
        <v>1155</v>
      </c>
      <c r="H166" s="220">
        <f t="shared" si="9"/>
        <v>231</v>
      </c>
      <c r="I166" s="491"/>
      <c r="J166" s="491"/>
      <c r="K166" s="463"/>
      <c r="L166" s="491" t="str">
        <f t="shared" si="8"/>
        <v xml:space="preserve"> </v>
      </c>
      <c r="M166" s="463"/>
      <c r="N166" s="411"/>
      <c r="O166" s="76"/>
      <c r="P166" s="98">
        <f t="shared" ref="P166:P189" si="10">O166*G145</f>
        <v>0</v>
      </c>
      <c r="Q166" s="28"/>
    </row>
    <row r="167" spans="1:17" ht="18">
      <c r="A167" s="166"/>
      <c r="B167" s="171"/>
      <c r="C167" s="165"/>
      <c r="D167" s="166"/>
      <c r="E167" s="165"/>
      <c r="F167" s="166"/>
      <c r="G167" s="392">
        <f t="shared" si="9"/>
        <v>1155</v>
      </c>
      <c r="H167" s="220">
        <f t="shared" si="9"/>
        <v>231</v>
      </c>
      <c r="I167" s="491"/>
      <c r="J167" s="491"/>
      <c r="K167" s="463"/>
      <c r="L167" s="491" t="str">
        <f t="shared" si="8"/>
        <v xml:space="preserve"> </v>
      </c>
      <c r="M167" s="463"/>
      <c r="N167" s="395"/>
      <c r="O167" s="76"/>
      <c r="P167" s="98">
        <f t="shared" si="10"/>
        <v>0</v>
      </c>
      <c r="Q167" s="28"/>
    </row>
    <row r="168" spans="1:17" ht="18">
      <c r="A168" s="166"/>
      <c r="B168" s="171"/>
      <c r="C168" s="165"/>
      <c r="D168" s="166"/>
      <c r="E168" s="165"/>
      <c r="F168" s="166"/>
      <c r="G168" s="392">
        <f t="shared" si="9"/>
        <v>1155</v>
      </c>
      <c r="H168" s="220">
        <f t="shared" si="9"/>
        <v>231</v>
      </c>
      <c r="I168" s="491"/>
      <c r="J168" s="491"/>
      <c r="K168" s="463"/>
      <c r="L168" s="491" t="str">
        <f t="shared" si="8"/>
        <v xml:space="preserve"> </v>
      </c>
      <c r="M168" s="463"/>
      <c r="N168" s="395"/>
      <c r="O168" s="76"/>
      <c r="P168" s="98">
        <f t="shared" si="10"/>
        <v>0</v>
      </c>
      <c r="Q168" s="28"/>
    </row>
    <row r="169" spans="1:17" ht="18">
      <c r="A169" s="166"/>
      <c r="B169" s="171"/>
      <c r="C169" s="165"/>
      <c r="D169" s="166"/>
      <c r="E169" s="165"/>
      <c r="F169" s="166"/>
      <c r="G169" s="392">
        <f t="shared" si="9"/>
        <v>1155</v>
      </c>
      <c r="H169" s="220">
        <f t="shared" si="9"/>
        <v>231</v>
      </c>
      <c r="I169" s="491"/>
      <c r="J169" s="491"/>
      <c r="K169" s="463"/>
      <c r="L169" s="491" t="str">
        <f t="shared" si="8"/>
        <v xml:space="preserve"> </v>
      </c>
      <c r="M169" s="463"/>
      <c r="N169" s="395"/>
      <c r="O169" s="76"/>
      <c r="P169" s="98">
        <f t="shared" si="10"/>
        <v>0</v>
      </c>
      <c r="Q169" s="28"/>
    </row>
    <row r="170" spans="1:17" ht="18">
      <c r="A170" s="166"/>
      <c r="B170" s="171"/>
      <c r="C170" s="165"/>
      <c r="D170" s="166"/>
      <c r="E170" s="165"/>
      <c r="F170" s="166"/>
      <c r="G170" s="392">
        <f t="shared" si="9"/>
        <v>1155</v>
      </c>
      <c r="H170" s="220">
        <f t="shared" si="9"/>
        <v>231</v>
      </c>
      <c r="I170" s="491"/>
      <c r="J170" s="491"/>
      <c r="K170" s="463"/>
      <c r="L170" s="491" t="str">
        <f t="shared" si="8"/>
        <v xml:space="preserve"> </v>
      </c>
      <c r="M170" s="463"/>
      <c r="N170" s="395"/>
      <c r="O170" s="76"/>
      <c r="P170" s="98">
        <f t="shared" si="10"/>
        <v>0</v>
      </c>
      <c r="Q170" s="28"/>
    </row>
    <row r="171" spans="1:17" ht="18">
      <c r="A171" s="166"/>
      <c r="B171" s="171"/>
      <c r="C171" s="165"/>
      <c r="D171" s="166"/>
      <c r="E171" s="165"/>
      <c r="F171" s="166"/>
      <c r="G171" s="392">
        <f t="shared" si="9"/>
        <v>1155</v>
      </c>
      <c r="H171" s="220">
        <f t="shared" si="9"/>
        <v>231</v>
      </c>
      <c r="I171" s="491"/>
      <c r="J171" s="491"/>
      <c r="K171" s="463"/>
      <c r="L171" s="491" t="str">
        <f t="shared" si="8"/>
        <v xml:space="preserve"> </v>
      </c>
      <c r="M171" s="463"/>
      <c r="N171" s="395"/>
      <c r="O171" s="76"/>
      <c r="P171" s="98">
        <f t="shared" si="10"/>
        <v>0</v>
      </c>
      <c r="Q171" s="28"/>
    </row>
    <row r="172" spans="1:17" ht="18">
      <c r="A172" s="166"/>
      <c r="B172" s="171"/>
      <c r="C172" s="165"/>
      <c r="D172" s="166"/>
      <c r="E172" s="165"/>
      <c r="F172" s="166"/>
      <c r="G172" s="392">
        <f t="shared" si="9"/>
        <v>1155</v>
      </c>
      <c r="H172" s="220">
        <f t="shared" si="9"/>
        <v>231</v>
      </c>
      <c r="I172" s="491"/>
      <c r="J172" s="491"/>
      <c r="K172" s="463"/>
      <c r="L172" s="491" t="str">
        <f t="shared" si="8"/>
        <v xml:space="preserve"> </v>
      </c>
      <c r="M172" s="463"/>
      <c r="N172" s="395"/>
      <c r="O172" s="76"/>
      <c r="P172" s="98">
        <f t="shared" si="10"/>
        <v>0</v>
      </c>
      <c r="Q172" s="28"/>
    </row>
    <row r="173" spans="1:17" ht="18">
      <c r="A173" s="166"/>
      <c r="B173" s="171"/>
      <c r="C173" s="165"/>
      <c r="D173" s="166"/>
      <c r="E173" s="165"/>
      <c r="F173" s="166"/>
      <c r="G173" s="392">
        <f t="shared" si="9"/>
        <v>1155</v>
      </c>
      <c r="H173" s="220">
        <f t="shared" si="9"/>
        <v>231</v>
      </c>
      <c r="I173" s="491"/>
      <c r="J173" s="491"/>
      <c r="K173" s="463"/>
      <c r="L173" s="491" t="str">
        <f t="shared" si="8"/>
        <v xml:space="preserve"> </v>
      </c>
      <c r="M173" s="463"/>
      <c r="N173" s="395"/>
      <c r="O173" s="76"/>
      <c r="P173" s="98">
        <f t="shared" si="10"/>
        <v>0</v>
      </c>
      <c r="Q173" s="28"/>
    </row>
    <row r="174" spans="1:17" ht="18">
      <c r="A174" s="166"/>
      <c r="B174" s="171"/>
      <c r="C174" s="165"/>
      <c r="D174" s="166"/>
      <c r="E174" s="165"/>
      <c r="F174" s="166"/>
      <c r="G174" s="392">
        <f t="shared" si="9"/>
        <v>1155</v>
      </c>
      <c r="H174" s="220">
        <f t="shared" si="9"/>
        <v>231</v>
      </c>
      <c r="I174" s="491"/>
      <c r="J174" s="491"/>
      <c r="K174" s="463"/>
      <c r="L174" s="491" t="str">
        <f t="shared" si="8"/>
        <v xml:space="preserve"> </v>
      </c>
      <c r="M174" s="463"/>
      <c r="N174" s="395"/>
      <c r="O174" s="76"/>
      <c r="P174" s="98">
        <f t="shared" si="10"/>
        <v>0</v>
      </c>
      <c r="Q174" s="28"/>
    </row>
    <row r="175" spans="1:17" ht="18">
      <c r="A175" s="166"/>
      <c r="B175" s="171"/>
      <c r="C175" s="165"/>
      <c r="D175" s="166"/>
      <c r="E175" s="165"/>
      <c r="F175" s="166"/>
      <c r="G175" s="392">
        <f t="shared" si="9"/>
        <v>1155</v>
      </c>
      <c r="H175" s="220">
        <f t="shared" si="9"/>
        <v>231</v>
      </c>
      <c r="I175" s="491"/>
      <c r="J175" s="491"/>
      <c r="K175" s="463"/>
      <c r="L175" s="491" t="str">
        <f t="shared" si="8"/>
        <v xml:space="preserve"> </v>
      </c>
      <c r="M175" s="463"/>
      <c r="N175" s="395"/>
      <c r="O175" s="76"/>
      <c r="P175" s="98">
        <f t="shared" si="10"/>
        <v>0</v>
      </c>
      <c r="Q175" s="28"/>
    </row>
    <row r="176" spans="1:17" ht="18">
      <c r="A176" s="166"/>
      <c r="B176" s="171"/>
      <c r="C176" s="165"/>
      <c r="D176" s="166"/>
      <c r="E176" s="165"/>
      <c r="F176" s="166"/>
      <c r="G176" s="392">
        <f t="shared" si="9"/>
        <v>1155</v>
      </c>
      <c r="H176" s="220">
        <f t="shared" si="9"/>
        <v>231</v>
      </c>
      <c r="I176" s="491"/>
      <c r="J176" s="491"/>
      <c r="K176" s="463"/>
      <c r="L176" s="491" t="str">
        <f t="shared" si="8"/>
        <v xml:space="preserve"> </v>
      </c>
      <c r="M176" s="463"/>
      <c r="N176" s="395"/>
      <c r="O176" s="76"/>
      <c r="P176" s="98">
        <f t="shared" si="10"/>
        <v>0</v>
      </c>
      <c r="Q176" s="28"/>
    </row>
    <row r="177" spans="1:17" ht="18">
      <c r="A177" s="166"/>
      <c r="B177" s="171"/>
      <c r="C177" s="165"/>
      <c r="D177" s="166"/>
      <c r="E177" s="165"/>
      <c r="F177" s="166"/>
      <c r="G177" s="392">
        <f t="shared" si="9"/>
        <v>1155</v>
      </c>
      <c r="H177" s="220">
        <f t="shared" si="9"/>
        <v>231</v>
      </c>
      <c r="I177" s="491"/>
      <c r="J177" s="491"/>
      <c r="K177" s="463"/>
      <c r="L177" s="491" t="str">
        <f t="shared" si="8"/>
        <v xml:space="preserve"> </v>
      </c>
      <c r="M177" s="463"/>
      <c r="N177" s="395"/>
      <c r="O177" s="76"/>
      <c r="P177" s="98">
        <f t="shared" si="10"/>
        <v>0</v>
      </c>
      <c r="Q177" s="28"/>
    </row>
    <row r="178" spans="1:17" ht="18">
      <c r="A178" s="166"/>
      <c r="B178" s="171"/>
      <c r="C178" s="165"/>
      <c r="D178" s="166"/>
      <c r="E178" s="165"/>
      <c r="F178" s="166"/>
      <c r="G178" s="392">
        <f t="shared" si="9"/>
        <v>1155</v>
      </c>
      <c r="H178" s="220">
        <f t="shared" si="9"/>
        <v>231</v>
      </c>
      <c r="I178" s="491"/>
      <c r="J178" s="491"/>
      <c r="K178" s="463"/>
      <c r="L178" s="491" t="str">
        <f t="shared" si="8"/>
        <v xml:space="preserve"> </v>
      </c>
      <c r="M178" s="463"/>
      <c r="N178" s="395"/>
      <c r="O178" s="76"/>
      <c r="P178" s="98">
        <f t="shared" si="10"/>
        <v>0</v>
      </c>
      <c r="Q178" s="28"/>
    </row>
    <row r="179" spans="1:17" ht="18">
      <c r="A179" s="166"/>
      <c r="B179" s="171"/>
      <c r="C179" s="165"/>
      <c r="D179" s="166"/>
      <c r="E179" s="165"/>
      <c r="F179" s="166"/>
      <c r="G179" s="392">
        <f t="shared" si="9"/>
        <v>1155</v>
      </c>
      <c r="H179" s="220">
        <f t="shared" si="9"/>
        <v>231</v>
      </c>
      <c r="I179" s="491"/>
      <c r="J179" s="491"/>
      <c r="K179" s="463"/>
      <c r="L179" s="491" t="str">
        <f t="shared" si="8"/>
        <v xml:space="preserve"> </v>
      </c>
      <c r="M179" s="463"/>
      <c r="N179" s="395"/>
      <c r="O179" s="76"/>
      <c r="P179" s="98">
        <f t="shared" si="10"/>
        <v>0</v>
      </c>
      <c r="Q179" s="28"/>
    </row>
    <row r="180" spans="1:17" ht="18">
      <c r="A180" s="166"/>
      <c r="B180" s="171"/>
      <c r="C180" s="165"/>
      <c r="D180" s="166"/>
      <c r="E180" s="165"/>
      <c r="F180" s="166"/>
      <c r="G180" s="392">
        <f t="shared" si="9"/>
        <v>1155</v>
      </c>
      <c r="H180" s="220">
        <f t="shared" si="9"/>
        <v>231</v>
      </c>
      <c r="I180" s="491"/>
      <c r="J180" s="491"/>
      <c r="K180" s="463"/>
      <c r="L180" s="491" t="str">
        <f t="shared" si="8"/>
        <v xml:space="preserve"> </v>
      </c>
      <c r="M180" s="463"/>
      <c r="N180" s="395"/>
      <c r="O180" s="76"/>
      <c r="P180" s="98">
        <f t="shared" si="10"/>
        <v>0</v>
      </c>
      <c r="Q180" s="28"/>
    </row>
    <row r="181" spans="1:17" ht="18">
      <c r="A181" s="166"/>
      <c r="B181" s="171"/>
      <c r="C181" s="165"/>
      <c r="D181" s="166"/>
      <c r="E181" s="165"/>
      <c r="F181" s="166"/>
      <c r="G181" s="392">
        <f t="shared" si="9"/>
        <v>1155</v>
      </c>
      <c r="H181" s="220">
        <f t="shared" si="9"/>
        <v>231</v>
      </c>
      <c r="I181" s="491"/>
      <c r="J181" s="491"/>
      <c r="K181" s="463"/>
      <c r="L181" s="491" t="str">
        <f t="shared" si="8"/>
        <v xml:space="preserve"> </v>
      </c>
      <c r="M181" s="463"/>
      <c r="N181" s="395"/>
      <c r="O181" s="76"/>
      <c r="P181" s="98">
        <f t="shared" si="10"/>
        <v>0</v>
      </c>
      <c r="Q181" s="28"/>
    </row>
    <row r="182" spans="1:17" ht="18">
      <c r="A182" s="166"/>
      <c r="B182" s="171"/>
      <c r="C182" s="165"/>
      <c r="D182" s="166"/>
      <c r="E182" s="165"/>
      <c r="F182" s="166"/>
      <c r="G182" s="392">
        <f t="shared" si="9"/>
        <v>1155</v>
      </c>
      <c r="H182" s="220">
        <f t="shared" si="9"/>
        <v>231</v>
      </c>
      <c r="I182" s="491"/>
      <c r="J182" s="491"/>
      <c r="K182" s="463"/>
      <c r="L182" s="491" t="str">
        <f t="shared" si="8"/>
        <v xml:space="preserve"> </v>
      </c>
      <c r="M182" s="463"/>
      <c r="N182" s="395"/>
      <c r="O182" s="76"/>
      <c r="P182" s="98">
        <f t="shared" si="10"/>
        <v>0</v>
      </c>
      <c r="Q182" s="28"/>
    </row>
    <row r="183" spans="1:17" ht="18">
      <c r="A183" s="166"/>
      <c r="B183" s="171"/>
      <c r="C183" s="165"/>
      <c r="D183" s="166"/>
      <c r="E183" s="165"/>
      <c r="F183" s="166"/>
      <c r="G183" s="392">
        <f t="shared" si="9"/>
        <v>1155</v>
      </c>
      <c r="H183" s="220">
        <f t="shared" si="9"/>
        <v>231</v>
      </c>
      <c r="I183" s="491"/>
      <c r="J183" s="491"/>
      <c r="K183" s="463"/>
      <c r="L183" s="491" t="str">
        <f t="shared" si="8"/>
        <v xml:space="preserve"> </v>
      </c>
      <c r="M183" s="463"/>
      <c r="N183" s="395"/>
      <c r="O183" s="76"/>
      <c r="P183" s="98">
        <f t="shared" si="10"/>
        <v>0</v>
      </c>
      <c r="Q183" s="28"/>
    </row>
    <row r="184" spans="1:17" ht="18">
      <c r="A184" s="166"/>
      <c r="B184" s="171"/>
      <c r="C184" s="165"/>
      <c r="D184" s="166"/>
      <c r="E184" s="165"/>
      <c r="F184" s="166"/>
      <c r="G184" s="392">
        <f t="shared" si="9"/>
        <v>1155</v>
      </c>
      <c r="H184" s="220">
        <f t="shared" si="9"/>
        <v>231</v>
      </c>
      <c r="I184" s="491"/>
      <c r="J184" s="491"/>
      <c r="K184" s="463"/>
      <c r="L184" s="491" t="str">
        <f t="shared" si="8"/>
        <v xml:space="preserve"> </v>
      </c>
      <c r="M184" s="463"/>
      <c r="N184" s="395"/>
      <c r="O184" s="76"/>
      <c r="P184" s="98">
        <f t="shared" si="10"/>
        <v>0</v>
      </c>
      <c r="Q184" s="28"/>
    </row>
    <row r="185" spans="1:17" ht="18">
      <c r="A185" s="166"/>
      <c r="B185" s="171"/>
      <c r="C185" s="165"/>
      <c r="D185" s="166"/>
      <c r="E185" s="165"/>
      <c r="F185" s="166"/>
      <c r="G185" s="392">
        <f t="shared" si="9"/>
        <v>1155</v>
      </c>
      <c r="H185" s="220">
        <f t="shared" si="9"/>
        <v>231</v>
      </c>
      <c r="I185" s="491"/>
      <c r="J185" s="491"/>
      <c r="K185" s="463"/>
      <c r="L185" s="491" t="str">
        <f t="shared" si="8"/>
        <v xml:space="preserve"> </v>
      </c>
      <c r="M185" s="463"/>
      <c r="N185" s="395"/>
      <c r="O185" s="76"/>
      <c r="P185" s="98">
        <f t="shared" si="10"/>
        <v>0</v>
      </c>
      <c r="Q185" s="28"/>
    </row>
    <row r="186" spans="1:17" ht="18">
      <c r="A186" s="166"/>
      <c r="B186" s="171"/>
      <c r="C186" s="165"/>
      <c r="D186" s="166"/>
      <c r="E186" s="165"/>
      <c r="F186" s="166"/>
      <c r="G186" s="392">
        <f t="shared" si="9"/>
        <v>1155</v>
      </c>
      <c r="H186" s="220">
        <f t="shared" si="9"/>
        <v>231</v>
      </c>
      <c r="I186" s="491"/>
      <c r="J186" s="491"/>
      <c r="K186" s="463"/>
      <c r="L186" s="491" t="str">
        <f t="shared" si="8"/>
        <v xml:space="preserve"> </v>
      </c>
      <c r="M186" s="463"/>
      <c r="N186" s="395"/>
      <c r="O186" s="76"/>
      <c r="P186" s="98">
        <f t="shared" si="10"/>
        <v>0</v>
      </c>
      <c r="Q186" s="28"/>
    </row>
    <row r="187" spans="1:17" ht="18">
      <c r="A187" s="166"/>
      <c r="B187" s="171"/>
      <c r="C187" s="165"/>
      <c r="D187" s="166"/>
      <c r="E187" s="165"/>
      <c r="F187" s="166"/>
      <c r="G187" s="392">
        <f t="shared" si="9"/>
        <v>1155</v>
      </c>
      <c r="H187" s="220">
        <f t="shared" si="9"/>
        <v>231</v>
      </c>
      <c r="I187" s="491"/>
      <c r="J187" s="491"/>
      <c r="K187" s="463"/>
      <c r="L187" s="491" t="str">
        <f t="shared" si="8"/>
        <v xml:space="preserve"> </v>
      </c>
      <c r="M187" s="463"/>
      <c r="N187" s="395"/>
      <c r="O187" s="76"/>
      <c r="P187" s="98">
        <f t="shared" si="10"/>
        <v>0</v>
      </c>
      <c r="Q187" s="28"/>
    </row>
    <row r="188" spans="1:17" ht="18">
      <c r="A188" s="166"/>
      <c r="B188" s="171"/>
      <c r="C188" s="165"/>
      <c r="D188" s="166"/>
      <c r="E188" s="165"/>
      <c r="F188" s="166"/>
      <c r="G188" s="392">
        <f t="shared" si="9"/>
        <v>1155</v>
      </c>
      <c r="H188" s="220">
        <f t="shared" si="9"/>
        <v>231</v>
      </c>
      <c r="I188" s="491"/>
      <c r="J188" s="491"/>
      <c r="K188" s="463"/>
      <c r="L188" s="491" t="str">
        <f t="shared" si="8"/>
        <v xml:space="preserve"> </v>
      </c>
      <c r="M188" s="463"/>
      <c r="N188" s="395"/>
      <c r="O188" s="76"/>
      <c r="P188" s="98">
        <f t="shared" si="10"/>
        <v>0</v>
      </c>
      <c r="Q188" s="28"/>
    </row>
    <row r="189" spans="1:17" ht="18">
      <c r="A189" s="166"/>
      <c r="B189" s="171"/>
      <c r="C189" s="165"/>
      <c r="D189" s="166"/>
      <c r="E189" s="165"/>
      <c r="F189" s="166"/>
      <c r="G189" s="392">
        <f t="shared" si="9"/>
        <v>1155</v>
      </c>
      <c r="H189" s="220">
        <f t="shared" si="9"/>
        <v>231</v>
      </c>
      <c r="I189" s="491"/>
      <c r="J189" s="491"/>
      <c r="K189" s="463"/>
      <c r="L189" s="491" t="str">
        <f t="shared" si="8"/>
        <v xml:space="preserve"> </v>
      </c>
      <c r="M189" s="463"/>
      <c r="N189" s="395"/>
      <c r="O189" s="76"/>
      <c r="P189" s="98">
        <f t="shared" si="10"/>
        <v>0</v>
      </c>
      <c r="Q189" s="28"/>
    </row>
    <row r="190" spans="1:17" ht="18">
      <c r="A190" s="166"/>
      <c r="B190" s="171"/>
      <c r="C190" s="165"/>
      <c r="D190" s="166"/>
      <c r="E190" s="165"/>
      <c r="F190" s="166"/>
      <c r="G190" s="392">
        <f t="shared" si="9"/>
        <v>1155</v>
      </c>
      <c r="H190" s="220">
        <f t="shared" si="9"/>
        <v>231</v>
      </c>
      <c r="I190" s="491"/>
      <c r="J190" s="491"/>
      <c r="K190" s="463"/>
      <c r="L190" s="491" t="str">
        <f t="shared" ref="L190:L212" si="11">IF(D169&gt;0,D169," ")</f>
        <v xml:space="preserve"> </v>
      </c>
      <c r="M190" s="463"/>
      <c r="N190" s="395"/>
      <c r="O190" s="76"/>
      <c r="P190" s="98">
        <f t="shared" ref="P190:P212" si="12">O190*G169</f>
        <v>0</v>
      </c>
      <c r="Q190" s="28"/>
    </row>
    <row r="191" spans="1:17" ht="18">
      <c r="A191" s="166"/>
      <c r="B191" s="171"/>
      <c r="C191" s="165"/>
      <c r="D191" s="166"/>
      <c r="E191" s="165"/>
      <c r="F191" s="166"/>
      <c r="G191" s="392">
        <f t="shared" si="9"/>
        <v>1155</v>
      </c>
      <c r="H191" s="220">
        <f t="shared" si="9"/>
        <v>231</v>
      </c>
      <c r="I191" s="491"/>
      <c r="J191" s="491"/>
      <c r="K191" s="463"/>
      <c r="L191" s="491" t="str">
        <f t="shared" si="11"/>
        <v xml:space="preserve"> </v>
      </c>
      <c r="M191" s="463"/>
      <c r="N191" s="395"/>
      <c r="O191" s="76"/>
      <c r="P191" s="98">
        <f t="shared" si="12"/>
        <v>0</v>
      </c>
      <c r="Q191" s="28"/>
    </row>
    <row r="192" spans="1:17" ht="18">
      <c r="A192" s="28"/>
      <c r="C192" s="83"/>
      <c r="D192" s="28"/>
      <c r="G192" s="83"/>
      <c r="H192" s="28"/>
      <c r="I192" s="492"/>
      <c r="J192" s="492"/>
      <c r="K192" s="493"/>
      <c r="L192" s="491" t="str">
        <f t="shared" si="11"/>
        <v xml:space="preserve"> </v>
      </c>
      <c r="M192" s="463"/>
      <c r="N192" s="395"/>
      <c r="O192" s="76"/>
      <c r="P192" s="98">
        <f t="shared" si="12"/>
        <v>0</v>
      </c>
      <c r="Q192" s="28"/>
    </row>
    <row r="193" spans="9:17" ht="18">
      <c r="I193" s="492"/>
      <c r="J193" s="492"/>
      <c r="K193" s="494"/>
      <c r="L193" s="491" t="str">
        <f t="shared" si="11"/>
        <v xml:space="preserve"> </v>
      </c>
      <c r="M193" s="463"/>
      <c r="N193" s="395"/>
      <c r="O193" s="76"/>
      <c r="P193" s="98">
        <f t="shared" si="12"/>
        <v>0</v>
      </c>
      <c r="Q193" s="28"/>
    </row>
    <row r="194" spans="9:17" ht="18">
      <c r="I194" s="492"/>
      <c r="J194" s="492"/>
      <c r="K194" s="494"/>
      <c r="L194" s="491" t="str">
        <f t="shared" si="11"/>
        <v xml:space="preserve"> </v>
      </c>
      <c r="M194" s="463"/>
      <c r="N194" s="395"/>
      <c r="O194" s="76"/>
      <c r="P194" s="98">
        <f t="shared" si="12"/>
        <v>0</v>
      </c>
      <c r="Q194" s="28"/>
    </row>
    <row r="195" spans="9:17" ht="18">
      <c r="I195" s="492"/>
      <c r="J195" s="492"/>
      <c r="K195" s="494"/>
      <c r="L195" s="491" t="str">
        <f t="shared" si="11"/>
        <v xml:space="preserve"> </v>
      </c>
      <c r="M195" s="463"/>
      <c r="N195" s="395"/>
      <c r="O195" s="76"/>
      <c r="P195" s="98">
        <f t="shared" si="12"/>
        <v>0</v>
      </c>
      <c r="Q195" s="28"/>
    </row>
    <row r="196" spans="9:17" ht="18">
      <c r="I196" s="492"/>
      <c r="J196" s="492"/>
      <c r="K196" s="494"/>
      <c r="L196" s="491" t="str">
        <f t="shared" si="11"/>
        <v xml:space="preserve"> </v>
      </c>
      <c r="M196" s="463"/>
      <c r="N196" s="395"/>
      <c r="O196" s="76"/>
      <c r="P196" s="98">
        <f t="shared" si="12"/>
        <v>0</v>
      </c>
      <c r="Q196" s="28"/>
    </row>
    <row r="197" spans="9:17" ht="18">
      <c r="I197" s="492"/>
      <c r="J197" s="492"/>
      <c r="K197" s="494"/>
      <c r="L197" s="491" t="str">
        <f t="shared" si="11"/>
        <v xml:space="preserve"> </v>
      </c>
      <c r="M197" s="463"/>
      <c r="N197" s="395"/>
      <c r="O197" s="76"/>
      <c r="P197" s="98">
        <f t="shared" si="12"/>
        <v>0</v>
      </c>
      <c r="Q197" s="28"/>
    </row>
    <row r="198" spans="9:17" ht="18">
      <c r="I198" s="492"/>
      <c r="J198" s="492"/>
      <c r="K198" s="494"/>
      <c r="L198" s="491" t="str">
        <f t="shared" si="11"/>
        <v xml:space="preserve"> </v>
      </c>
      <c r="M198" s="463"/>
      <c r="N198" s="395"/>
      <c r="O198" s="76"/>
      <c r="P198" s="98">
        <f t="shared" si="12"/>
        <v>0</v>
      </c>
      <c r="Q198" s="28"/>
    </row>
    <row r="199" spans="9:17" ht="18">
      <c r="I199" s="492"/>
      <c r="J199" s="492"/>
      <c r="K199" s="494"/>
      <c r="L199" s="491" t="str">
        <f t="shared" si="11"/>
        <v xml:space="preserve"> </v>
      </c>
      <c r="M199" s="463"/>
      <c r="N199" s="395"/>
      <c r="O199" s="76"/>
      <c r="P199" s="98">
        <f t="shared" si="12"/>
        <v>0</v>
      </c>
      <c r="Q199" s="28"/>
    </row>
    <row r="200" spans="9:17" ht="18">
      <c r="I200" s="492"/>
      <c r="J200" s="492"/>
      <c r="K200" s="494"/>
      <c r="L200" s="491" t="str">
        <f t="shared" si="11"/>
        <v xml:space="preserve"> </v>
      </c>
      <c r="M200" s="463"/>
      <c r="N200" s="395"/>
      <c r="O200" s="76"/>
      <c r="P200" s="98">
        <f t="shared" si="12"/>
        <v>0</v>
      </c>
      <c r="Q200" s="28"/>
    </row>
    <row r="201" spans="9:17" ht="18">
      <c r="I201" s="492"/>
      <c r="J201" s="492"/>
      <c r="K201" s="494"/>
      <c r="L201" s="491" t="str">
        <f t="shared" si="11"/>
        <v xml:space="preserve"> </v>
      </c>
      <c r="M201" s="463"/>
      <c r="N201" s="395"/>
      <c r="O201" s="76"/>
      <c r="P201" s="98">
        <f t="shared" si="12"/>
        <v>0</v>
      </c>
      <c r="Q201" s="28"/>
    </row>
    <row r="202" spans="9:17" ht="18">
      <c r="I202" s="492"/>
      <c r="J202" s="492"/>
      <c r="K202" s="494"/>
      <c r="L202" s="491" t="str">
        <f t="shared" si="11"/>
        <v xml:space="preserve"> </v>
      </c>
      <c r="M202" s="463"/>
      <c r="N202" s="395"/>
      <c r="O202" s="76"/>
      <c r="P202" s="98">
        <f t="shared" si="12"/>
        <v>0</v>
      </c>
      <c r="Q202" s="28"/>
    </row>
    <row r="203" spans="9:17" ht="18">
      <c r="L203" s="220" t="str">
        <f t="shared" si="11"/>
        <v xml:space="preserve"> </v>
      </c>
      <c r="M203" s="166"/>
      <c r="N203" s="395"/>
      <c r="O203" s="76"/>
      <c r="P203" s="98">
        <f t="shared" si="12"/>
        <v>0</v>
      </c>
      <c r="Q203" s="28"/>
    </row>
    <row r="204" spans="9:17" ht="18">
      <c r="L204" s="220" t="str">
        <f t="shared" si="11"/>
        <v xml:space="preserve"> </v>
      </c>
      <c r="M204" s="166"/>
      <c r="N204" s="395"/>
      <c r="O204" s="76"/>
      <c r="P204" s="98">
        <f t="shared" si="12"/>
        <v>0</v>
      </c>
      <c r="Q204" s="28"/>
    </row>
    <row r="205" spans="9:17" ht="18">
      <c r="L205" s="220" t="str">
        <f t="shared" si="11"/>
        <v xml:space="preserve"> </v>
      </c>
      <c r="M205" s="166"/>
      <c r="N205" s="395"/>
      <c r="O205" s="76"/>
      <c r="P205" s="98">
        <f t="shared" si="12"/>
        <v>0</v>
      </c>
      <c r="Q205" s="28"/>
    </row>
    <row r="206" spans="9:17" ht="18">
      <c r="L206" s="220" t="str">
        <f t="shared" si="11"/>
        <v xml:space="preserve"> </v>
      </c>
      <c r="M206" s="166"/>
      <c r="N206" s="395"/>
      <c r="O206" s="76"/>
      <c r="P206" s="98">
        <f t="shared" si="12"/>
        <v>0</v>
      </c>
      <c r="Q206" s="28"/>
    </row>
    <row r="207" spans="9:17" ht="18">
      <c r="L207" s="220" t="str">
        <f t="shared" si="11"/>
        <v xml:space="preserve"> </v>
      </c>
      <c r="M207" s="166"/>
      <c r="N207" s="395"/>
      <c r="O207" s="76"/>
      <c r="P207" s="98">
        <f t="shared" si="12"/>
        <v>0</v>
      </c>
      <c r="Q207" s="28"/>
    </row>
    <row r="208" spans="9:17" ht="18">
      <c r="L208" s="220" t="str">
        <f t="shared" si="11"/>
        <v xml:space="preserve"> </v>
      </c>
      <c r="M208" s="166"/>
      <c r="N208" s="395"/>
      <c r="O208" s="76"/>
      <c r="P208" s="98">
        <f t="shared" si="12"/>
        <v>0</v>
      </c>
      <c r="Q208" s="28"/>
    </row>
    <row r="209" spans="12:17" ht="18">
      <c r="L209" s="220" t="str">
        <f t="shared" si="11"/>
        <v xml:space="preserve"> </v>
      </c>
      <c r="M209" s="166"/>
      <c r="N209" s="395"/>
      <c r="O209" s="76"/>
      <c r="P209" s="98">
        <f t="shared" si="12"/>
        <v>0</v>
      </c>
      <c r="Q209" s="28"/>
    </row>
    <row r="210" spans="12:17" ht="18">
      <c r="L210" s="220" t="str">
        <f t="shared" si="11"/>
        <v xml:space="preserve"> </v>
      </c>
      <c r="M210" s="166"/>
      <c r="N210" s="395"/>
      <c r="O210" s="76"/>
      <c r="P210" s="98">
        <f t="shared" si="12"/>
        <v>0</v>
      </c>
      <c r="Q210" s="28"/>
    </row>
    <row r="211" spans="12:17" ht="18">
      <c r="L211" s="220" t="str">
        <f t="shared" si="11"/>
        <v xml:space="preserve"> </v>
      </c>
      <c r="M211" s="166"/>
      <c r="N211" s="395"/>
      <c r="O211" s="76"/>
      <c r="P211" s="98">
        <f t="shared" si="12"/>
        <v>0</v>
      </c>
      <c r="Q211" s="28"/>
    </row>
    <row r="212" spans="12:17" ht="18">
      <c r="L212" s="220" t="str">
        <f t="shared" si="11"/>
        <v xml:space="preserve"> </v>
      </c>
      <c r="M212" s="166"/>
      <c r="N212" s="395"/>
      <c r="O212" s="76"/>
      <c r="P212" s="98">
        <f t="shared" si="12"/>
        <v>0</v>
      </c>
      <c r="Q212" s="28"/>
    </row>
    <row r="213" spans="12:17" ht="18">
      <c r="L213" s="28"/>
      <c r="M213" s="28"/>
      <c r="N213" s="76"/>
      <c r="O213" s="76"/>
      <c r="P213" s="76"/>
      <c r="Q213" s="2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752"/>
  <sheetViews>
    <sheetView topLeftCell="A5" zoomScale="160" zoomScaleNormal="160" workbookViewId="0">
      <pane ySplit="4" topLeftCell="A36" activePane="bottomLeft" state="frozen"/>
      <selection activeCell="J13" sqref="J13"/>
      <selection pane="bottomLeft" activeCell="K51" sqref="K51"/>
    </sheetView>
  </sheetViews>
  <sheetFormatPr baseColWidth="10" defaultRowHeight="12.75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0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151" t="s">
        <v>0</v>
      </c>
      <c r="B5" s="49"/>
      <c r="C5" s="177" t="s">
        <v>39</v>
      </c>
      <c r="D5" s="178"/>
      <c r="E5" s="177"/>
      <c r="F5" s="179"/>
      <c r="G5" s="147"/>
      <c r="H5" s="151" t="s">
        <v>1</v>
      </c>
      <c r="I5" s="177" t="s">
        <v>36</v>
      </c>
      <c r="J5" s="9"/>
      <c r="K5" s="9"/>
      <c r="L5" s="9"/>
      <c r="M5" s="9"/>
      <c r="N5" s="11"/>
      <c r="O5" s="11"/>
    </row>
    <row r="6" spans="1:18" ht="13.5" thickBot="1">
      <c r="A6" s="9"/>
      <c r="B6" s="175"/>
      <c r="C6" s="148"/>
      <c r="D6" s="9"/>
      <c r="E6" s="10"/>
      <c r="F6" s="175"/>
      <c r="G6" s="148"/>
      <c r="H6" s="9"/>
      <c r="I6" s="9"/>
      <c r="J6" s="9"/>
      <c r="K6" s="1231" t="s">
        <v>22</v>
      </c>
      <c r="L6" s="1232"/>
      <c r="M6" s="1233"/>
      <c r="N6" s="11"/>
      <c r="O6" s="11"/>
    </row>
    <row r="7" spans="1:18">
      <c r="A7" s="1231" t="s">
        <v>2</v>
      </c>
      <c r="B7" s="1233"/>
      <c r="C7" s="1234" t="s">
        <v>3</v>
      </c>
      <c r="D7" s="1235"/>
      <c r="E7" s="1234" t="s">
        <v>4</v>
      </c>
      <c r="F7" s="1235"/>
      <c r="G7" s="1234" t="s">
        <v>5</v>
      </c>
      <c r="H7" s="1235"/>
      <c r="I7" s="181" t="s">
        <v>17</v>
      </c>
      <c r="J7" s="180" t="s">
        <v>9</v>
      </c>
      <c r="K7" s="26" t="s">
        <v>6</v>
      </c>
      <c r="L7" s="25" t="s">
        <v>21</v>
      </c>
      <c r="M7" s="26"/>
      <c r="N7" s="20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82" t="s">
        <v>19</v>
      </c>
      <c r="B8" s="183" t="s">
        <v>20</v>
      </c>
      <c r="C8" s="184" t="s">
        <v>12</v>
      </c>
      <c r="D8" s="185" t="s">
        <v>7</v>
      </c>
      <c r="E8" s="186" t="s">
        <v>12</v>
      </c>
      <c r="F8" s="26" t="s">
        <v>7</v>
      </c>
      <c r="G8" s="187" t="s">
        <v>12</v>
      </c>
      <c r="H8" s="188" t="s">
        <v>7</v>
      </c>
      <c r="I8" s="188" t="s">
        <v>18</v>
      </c>
      <c r="J8" s="188"/>
      <c r="K8" s="188" t="s">
        <v>13</v>
      </c>
      <c r="L8" s="188" t="s">
        <v>7</v>
      </c>
      <c r="M8" s="188" t="s">
        <v>8</v>
      </c>
      <c r="N8" s="189" t="s">
        <v>14</v>
      </c>
      <c r="O8" s="189" t="s">
        <v>15</v>
      </c>
      <c r="P8" s="19" t="s">
        <v>16</v>
      </c>
    </row>
    <row r="9" spans="1:18" ht="15.75" customHeight="1">
      <c r="A9" s="347" t="s">
        <v>86</v>
      </c>
      <c r="B9" s="346"/>
      <c r="C9" s="333"/>
      <c r="D9" s="314"/>
      <c r="E9" s="333"/>
      <c r="F9" s="314"/>
      <c r="G9" s="333">
        <v>0</v>
      </c>
      <c r="H9" s="314">
        <v>0</v>
      </c>
      <c r="I9" s="219"/>
      <c r="J9" s="314"/>
      <c r="K9" s="44"/>
      <c r="L9" s="9"/>
      <c r="M9" s="9"/>
      <c r="N9" s="11"/>
      <c r="O9" s="11"/>
      <c r="P9" s="11" t="e">
        <f>O9*#REF!</f>
        <v>#REF!</v>
      </c>
      <c r="R9" s="3"/>
    </row>
    <row r="10" spans="1:18" s="114" customFormat="1">
      <c r="A10" s="437"/>
      <c r="B10" s="346">
        <v>2</v>
      </c>
      <c r="C10" s="732">
        <v>21280</v>
      </c>
      <c r="D10" s="733">
        <v>250</v>
      </c>
      <c r="E10" s="333"/>
      <c r="F10" s="314"/>
      <c r="G10" s="508">
        <f t="shared" ref="G10:H24" si="0">G9-E10+C10</f>
        <v>21280</v>
      </c>
      <c r="H10" s="507">
        <f t="shared" si="0"/>
        <v>250</v>
      </c>
      <c r="I10" s="230"/>
      <c r="J10" s="507"/>
      <c r="K10" s="323"/>
      <c r="N10" s="222"/>
      <c r="O10" s="222"/>
      <c r="P10" s="222" t="e">
        <f>O10*#REF!</f>
        <v>#REF!</v>
      </c>
      <c r="R10" s="222"/>
    </row>
    <row r="11" spans="1:18" s="114" customFormat="1">
      <c r="A11" s="437"/>
      <c r="B11" s="346"/>
      <c r="C11" s="732">
        <v>11460</v>
      </c>
      <c r="D11" s="733">
        <v>129</v>
      </c>
      <c r="E11" s="333"/>
      <c r="F11" s="314"/>
      <c r="G11" s="508">
        <f t="shared" si="0"/>
        <v>32740</v>
      </c>
      <c r="H11" s="507">
        <f t="shared" si="0"/>
        <v>379</v>
      </c>
      <c r="I11" s="230"/>
      <c r="J11" s="507"/>
      <c r="K11" s="552"/>
      <c r="N11" s="222"/>
      <c r="O11" s="222"/>
      <c r="P11" s="222" t="e">
        <f>O11*#REF!</f>
        <v>#REF!</v>
      </c>
      <c r="R11" s="222"/>
    </row>
    <row r="12" spans="1:18" s="114" customFormat="1">
      <c r="A12" s="437"/>
      <c r="B12" s="436">
        <v>2</v>
      </c>
      <c r="C12" s="333"/>
      <c r="D12" s="314"/>
      <c r="E12" s="730">
        <v>21280</v>
      </c>
      <c r="F12" s="731">
        <v>250</v>
      </c>
      <c r="G12" s="333">
        <f t="shared" si="0"/>
        <v>11460</v>
      </c>
      <c r="H12" s="314">
        <f t="shared" si="0"/>
        <v>129</v>
      </c>
      <c r="I12" s="734">
        <v>705</v>
      </c>
      <c r="J12" s="734" t="s">
        <v>183</v>
      </c>
      <c r="K12" s="735" t="s">
        <v>184</v>
      </c>
      <c r="N12" s="222"/>
      <c r="O12" s="222"/>
      <c r="P12" s="222" t="e">
        <f>O12*#REF!</f>
        <v>#REF!</v>
      </c>
      <c r="R12" s="222"/>
    </row>
    <row r="13" spans="1:18" s="114" customFormat="1">
      <c r="A13" s="437"/>
      <c r="B13" s="436"/>
      <c r="C13" s="333"/>
      <c r="D13" s="314"/>
      <c r="E13" s="730">
        <v>11460</v>
      </c>
      <c r="F13" s="731">
        <v>129</v>
      </c>
      <c r="G13" s="333">
        <f t="shared" si="0"/>
        <v>0</v>
      </c>
      <c r="H13" s="314">
        <f t="shared" si="0"/>
        <v>0</v>
      </c>
      <c r="I13" s="734">
        <v>705</v>
      </c>
      <c r="J13" s="734" t="s">
        <v>183</v>
      </c>
      <c r="K13" s="735" t="s">
        <v>184</v>
      </c>
      <c r="N13" s="222"/>
      <c r="O13" s="221"/>
      <c r="P13" s="222" t="e">
        <f>O13*#REF!</f>
        <v>#REF!</v>
      </c>
      <c r="R13" s="222"/>
    </row>
    <row r="14" spans="1:18" s="114" customFormat="1">
      <c r="A14" s="437"/>
      <c r="B14" s="514"/>
      <c r="C14" s="732">
        <v>22800</v>
      </c>
      <c r="D14" s="733">
        <v>250</v>
      </c>
      <c r="E14" s="730">
        <v>22800</v>
      </c>
      <c r="F14" s="731">
        <v>250</v>
      </c>
      <c r="G14" s="508">
        <f t="shared" si="0"/>
        <v>0</v>
      </c>
      <c r="H14" s="507">
        <f t="shared" si="0"/>
        <v>0</v>
      </c>
      <c r="I14" s="731">
        <v>721</v>
      </c>
      <c r="J14" s="734" t="s">
        <v>183</v>
      </c>
      <c r="K14" s="735" t="s">
        <v>184</v>
      </c>
      <c r="N14" s="222"/>
      <c r="O14" s="222"/>
      <c r="P14" s="222" t="e">
        <f>O14*#REF!</f>
        <v>#REF!</v>
      </c>
      <c r="R14" s="222"/>
    </row>
    <row r="15" spans="1:18" s="114" customFormat="1">
      <c r="A15" s="437"/>
      <c r="B15" s="514"/>
      <c r="C15" s="732">
        <v>11480</v>
      </c>
      <c r="D15" s="733">
        <v>130</v>
      </c>
      <c r="E15" s="730">
        <v>11480</v>
      </c>
      <c r="F15" s="731">
        <v>130</v>
      </c>
      <c r="G15" s="508">
        <f>G14-E15+C15</f>
        <v>0</v>
      </c>
      <c r="H15" s="507">
        <f>H14-F15+D15</f>
        <v>0</v>
      </c>
      <c r="I15" s="731">
        <v>721</v>
      </c>
      <c r="J15" s="734" t="s">
        <v>183</v>
      </c>
      <c r="K15" s="735" t="s">
        <v>184</v>
      </c>
      <c r="N15" s="222"/>
      <c r="O15" s="221"/>
      <c r="P15" s="222" t="e">
        <f>O15*#REF!</f>
        <v>#REF!</v>
      </c>
      <c r="R15" s="222"/>
    </row>
    <row r="16" spans="1:18" s="114" customFormat="1">
      <c r="A16" s="437"/>
      <c r="B16" s="436"/>
      <c r="C16" s="730">
        <v>21110</v>
      </c>
      <c r="D16" s="731">
        <v>250</v>
      </c>
      <c r="E16" s="730">
        <v>21110</v>
      </c>
      <c r="F16" s="731">
        <v>250</v>
      </c>
      <c r="G16" s="333">
        <f t="shared" si="0"/>
        <v>0</v>
      </c>
      <c r="H16" s="314">
        <f t="shared" si="0"/>
        <v>0</v>
      </c>
      <c r="I16" s="230">
        <v>722</v>
      </c>
      <c r="J16" s="507"/>
      <c r="K16" s="553"/>
      <c r="N16" s="222"/>
      <c r="O16" s="222"/>
      <c r="P16" s="222" t="e">
        <f>O16*#REF!</f>
        <v>#REF!</v>
      </c>
      <c r="R16" s="222"/>
    </row>
    <row r="17" spans="1:16" s="114" customFormat="1">
      <c r="A17" s="437"/>
      <c r="B17" s="436"/>
      <c r="C17" s="730">
        <v>10680</v>
      </c>
      <c r="D17" s="731">
        <v>130</v>
      </c>
      <c r="E17" s="730">
        <v>10680</v>
      </c>
      <c r="F17" s="731">
        <v>130</v>
      </c>
      <c r="G17" s="333">
        <f t="shared" si="0"/>
        <v>0</v>
      </c>
      <c r="H17" s="314">
        <f t="shared" si="0"/>
        <v>0</v>
      </c>
      <c r="I17" s="230">
        <v>722</v>
      </c>
      <c r="J17" s="230" t="s">
        <v>183</v>
      </c>
      <c r="K17" s="378" t="s">
        <v>184</v>
      </c>
      <c r="N17" s="222"/>
      <c r="O17" s="222"/>
      <c r="P17" s="222" t="e">
        <f>O17*#REF!</f>
        <v>#REF!</v>
      </c>
    </row>
    <row r="18" spans="1:16" s="114" customFormat="1">
      <c r="A18" s="437"/>
      <c r="B18" s="514">
        <v>5</v>
      </c>
      <c r="C18" s="508">
        <v>19740</v>
      </c>
      <c r="D18" s="507">
        <v>220</v>
      </c>
      <c r="E18" s="333">
        <v>19740</v>
      </c>
      <c r="F18" s="314">
        <v>220</v>
      </c>
      <c r="G18" s="508">
        <f t="shared" si="0"/>
        <v>0</v>
      </c>
      <c r="H18" s="507">
        <f t="shared" si="0"/>
        <v>0</v>
      </c>
      <c r="I18" s="314">
        <v>729</v>
      </c>
      <c r="J18" s="507" t="s">
        <v>183</v>
      </c>
      <c r="K18" s="555" t="s">
        <v>184</v>
      </c>
      <c r="N18" s="222"/>
      <c r="O18" s="222"/>
      <c r="P18" s="222"/>
    </row>
    <row r="19" spans="1:16" s="114" customFormat="1">
      <c r="A19" s="437"/>
      <c r="B19" s="514">
        <v>6</v>
      </c>
      <c r="C19" s="508">
        <v>19830</v>
      </c>
      <c r="D19" s="507">
        <v>220</v>
      </c>
      <c r="E19" s="333">
        <v>19830</v>
      </c>
      <c r="F19" s="314">
        <v>220</v>
      </c>
      <c r="G19" s="508">
        <f t="shared" si="0"/>
        <v>0</v>
      </c>
      <c r="H19" s="507">
        <f t="shared" si="0"/>
        <v>0</v>
      </c>
      <c r="I19" s="314">
        <v>733</v>
      </c>
      <c r="J19" s="230" t="s">
        <v>183</v>
      </c>
      <c r="K19" s="555" t="s">
        <v>184</v>
      </c>
      <c r="N19" s="222"/>
      <c r="O19" s="222"/>
      <c r="P19" s="222"/>
    </row>
    <row r="20" spans="1:16" s="114" customFormat="1">
      <c r="A20" s="437"/>
      <c r="B20" s="436">
        <v>8</v>
      </c>
      <c r="C20" s="333">
        <v>23140</v>
      </c>
      <c r="D20" s="314">
        <v>259</v>
      </c>
      <c r="E20" s="333">
        <v>23140</v>
      </c>
      <c r="F20" s="314">
        <v>259</v>
      </c>
      <c r="G20" s="333">
        <f t="shared" si="0"/>
        <v>0</v>
      </c>
      <c r="H20" s="314">
        <f t="shared" si="0"/>
        <v>0</v>
      </c>
      <c r="I20" s="230">
        <v>741</v>
      </c>
      <c r="J20" s="230" t="s">
        <v>183</v>
      </c>
      <c r="K20" s="555" t="s">
        <v>184</v>
      </c>
      <c r="N20" s="222"/>
      <c r="O20" s="222"/>
      <c r="P20" s="222"/>
    </row>
    <row r="21" spans="1:16" s="114" customFormat="1">
      <c r="A21" s="437"/>
      <c r="B21" s="436">
        <v>8</v>
      </c>
      <c r="C21" s="333">
        <v>21750</v>
      </c>
      <c r="D21" s="314">
        <v>250</v>
      </c>
      <c r="E21" s="333">
        <v>21750</v>
      </c>
      <c r="F21" s="314">
        <v>250</v>
      </c>
      <c r="G21" s="333">
        <f t="shared" si="0"/>
        <v>0</v>
      </c>
      <c r="H21" s="314">
        <f t="shared" si="0"/>
        <v>0</v>
      </c>
      <c r="I21" s="230">
        <v>742</v>
      </c>
      <c r="J21" s="230" t="s">
        <v>183</v>
      </c>
      <c r="K21" s="555" t="s">
        <v>184</v>
      </c>
      <c r="M21" s="232"/>
      <c r="N21" s="222"/>
      <c r="O21" s="222"/>
      <c r="P21" s="222"/>
    </row>
    <row r="22" spans="1:16" s="114" customFormat="1">
      <c r="A22" s="437"/>
      <c r="B22" s="514">
        <v>8</v>
      </c>
      <c r="C22" s="508">
        <v>10860</v>
      </c>
      <c r="D22" s="507">
        <v>130</v>
      </c>
      <c r="E22" s="508">
        <v>10860</v>
      </c>
      <c r="F22" s="507">
        <v>130</v>
      </c>
      <c r="G22" s="508">
        <f t="shared" si="0"/>
        <v>0</v>
      </c>
      <c r="H22" s="507">
        <f t="shared" si="0"/>
        <v>0</v>
      </c>
      <c r="I22" s="507">
        <v>742</v>
      </c>
      <c r="J22" s="230" t="s">
        <v>183</v>
      </c>
      <c r="K22" s="555" t="s">
        <v>184</v>
      </c>
      <c r="L22" s="232"/>
      <c r="N22" s="222"/>
      <c r="O22" s="222"/>
      <c r="P22" s="222" t="e">
        <f>O22*#REF!</f>
        <v>#REF!</v>
      </c>
    </row>
    <row r="23" spans="1:16" s="114" customFormat="1">
      <c r="A23" s="437"/>
      <c r="B23" s="514">
        <v>11</v>
      </c>
      <c r="C23" s="508">
        <v>22120</v>
      </c>
      <c r="D23" s="507">
        <v>250</v>
      </c>
      <c r="E23" s="508">
        <v>22120</v>
      </c>
      <c r="F23" s="507">
        <v>250</v>
      </c>
      <c r="G23" s="508">
        <f t="shared" si="0"/>
        <v>0</v>
      </c>
      <c r="H23" s="507">
        <f t="shared" si="0"/>
        <v>0</v>
      </c>
      <c r="I23" s="507">
        <v>763</v>
      </c>
      <c r="J23" s="507" t="s">
        <v>183</v>
      </c>
      <c r="K23" s="554" t="s">
        <v>184</v>
      </c>
      <c r="N23" s="222"/>
      <c r="O23" s="222"/>
      <c r="P23" s="222" t="e">
        <f>O23*#REF!</f>
        <v>#REF!</v>
      </c>
    </row>
    <row r="24" spans="1:16" s="114" customFormat="1">
      <c r="A24" s="437"/>
      <c r="B24" s="436">
        <v>11</v>
      </c>
      <c r="C24" s="333">
        <v>11670</v>
      </c>
      <c r="D24" s="314">
        <v>130</v>
      </c>
      <c r="E24" s="333">
        <v>11670</v>
      </c>
      <c r="F24" s="314">
        <v>130</v>
      </c>
      <c r="G24" s="333">
        <f t="shared" si="0"/>
        <v>0</v>
      </c>
      <c r="H24" s="314">
        <f t="shared" si="0"/>
        <v>0</v>
      </c>
      <c r="I24" s="230">
        <v>763</v>
      </c>
      <c r="J24" s="230" t="s">
        <v>183</v>
      </c>
      <c r="K24" s="554" t="s">
        <v>184</v>
      </c>
      <c r="N24" s="222"/>
      <c r="O24" s="222"/>
      <c r="P24" s="222" t="e">
        <f>O24*#REF!</f>
        <v>#REF!</v>
      </c>
    </row>
    <row r="25" spans="1:16" s="114" customFormat="1">
      <c r="A25" s="437"/>
      <c r="B25" s="436">
        <v>12</v>
      </c>
      <c r="C25" s="333">
        <v>22090</v>
      </c>
      <c r="D25" s="314">
        <v>250</v>
      </c>
      <c r="E25" s="333">
        <v>22090</v>
      </c>
      <c r="F25" s="314">
        <v>250</v>
      </c>
      <c r="G25" s="333">
        <f t="shared" ref="G25:H52" si="1">G24-E25+C25</f>
        <v>0</v>
      </c>
      <c r="H25" s="314">
        <f t="shared" si="1"/>
        <v>0</v>
      </c>
      <c r="I25" s="314">
        <v>756</v>
      </c>
      <c r="J25" s="230" t="s">
        <v>183</v>
      </c>
      <c r="K25" s="554" t="s">
        <v>184</v>
      </c>
      <c r="N25" s="222"/>
      <c r="O25" s="222"/>
      <c r="P25" s="222" t="e">
        <f>O25*#REF!</f>
        <v>#REF!</v>
      </c>
    </row>
    <row r="26" spans="1:16" s="114" customFormat="1">
      <c r="A26" s="347"/>
      <c r="B26" s="514">
        <v>12</v>
      </c>
      <c r="C26" s="508">
        <v>11340</v>
      </c>
      <c r="D26" s="507">
        <v>130</v>
      </c>
      <c r="E26" s="508">
        <v>11340</v>
      </c>
      <c r="F26" s="507">
        <v>130</v>
      </c>
      <c r="G26" s="508">
        <f t="shared" si="1"/>
        <v>0</v>
      </c>
      <c r="H26" s="507">
        <f t="shared" si="1"/>
        <v>0</v>
      </c>
      <c r="I26" s="507">
        <v>756</v>
      </c>
      <c r="J26" s="507" t="s">
        <v>183</v>
      </c>
      <c r="K26" s="114" t="s">
        <v>184</v>
      </c>
      <c r="N26" s="222"/>
      <c r="O26" s="222"/>
      <c r="P26" s="222" t="e">
        <f>O26*#REF!</f>
        <v>#REF!</v>
      </c>
    </row>
    <row r="27" spans="1:16" s="114" customFormat="1">
      <c r="A27" s="437"/>
      <c r="B27" s="865">
        <v>13</v>
      </c>
      <c r="C27" s="866">
        <v>19780</v>
      </c>
      <c r="D27" s="867">
        <v>220</v>
      </c>
      <c r="E27" s="866">
        <v>19780</v>
      </c>
      <c r="F27" s="867">
        <v>220</v>
      </c>
      <c r="G27" s="866">
        <f t="shared" si="1"/>
        <v>0</v>
      </c>
      <c r="H27" s="867">
        <f t="shared" si="1"/>
        <v>0</v>
      </c>
      <c r="I27" s="868">
        <v>775</v>
      </c>
      <c r="J27" s="230" t="s">
        <v>183</v>
      </c>
      <c r="K27" s="838" t="s">
        <v>184</v>
      </c>
      <c r="N27" s="249"/>
      <c r="O27" s="222"/>
      <c r="P27" s="222" t="e">
        <f>O27*#REF!</f>
        <v>#REF!</v>
      </c>
    </row>
    <row r="28" spans="1:16" s="114" customFormat="1">
      <c r="A28" s="437"/>
      <c r="B28" s="869">
        <v>13</v>
      </c>
      <c r="C28" s="870">
        <v>19320</v>
      </c>
      <c r="D28" s="871">
        <v>219</v>
      </c>
      <c r="E28" s="870">
        <v>19320</v>
      </c>
      <c r="F28" s="871">
        <v>219</v>
      </c>
      <c r="G28" s="870">
        <f t="shared" si="1"/>
        <v>0</v>
      </c>
      <c r="H28" s="871">
        <f t="shared" si="1"/>
        <v>0</v>
      </c>
      <c r="I28" s="871">
        <v>775</v>
      </c>
      <c r="J28" s="507" t="s">
        <v>183</v>
      </c>
      <c r="K28" s="217" t="s">
        <v>184</v>
      </c>
      <c r="N28" s="222"/>
      <c r="O28" s="222"/>
      <c r="P28" s="222" t="e">
        <f>O28*#REF!</f>
        <v>#REF!</v>
      </c>
    </row>
    <row r="29" spans="1:16" s="114" customFormat="1" ht="12" customHeight="1">
      <c r="A29" s="437"/>
      <c r="B29" s="436">
        <v>13</v>
      </c>
      <c r="C29" s="866">
        <v>22710</v>
      </c>
      <c r="D29" s="867">
        <v>260</v>
      </c>
      <c r="E29" s="866">
        <v>22710</v>
      </c>
      <c r="F29" s="867">
        <v>260</v>
      </c>
      <c r="G29" s="866">
        <f t="shared" si="1"/>
        <v>0</v>
      </c>
      <c r="H29" s="867">
        <f t="shared" si="1"/>
        <v>0</v>
      </c>
      <c r="I29" s="868">
        <v>788</v>
      </c>
      <c r="J29" s="230" t="s">
        <v>183</v>
      </c>
      <c r="K29" s="860" t="s">
        <v>184</v>
      </c>
      <c r="N29" s="222"/>
      <c r="O29" s="222"/>
      <c r="P29" s="222" t="e">
        <f>O29*#REF!</f>
        <v>#REF!</v>
      </c>
    </row>
    <row r="30" spans="1:16" s="114" customFormat="1" ht="12" customHeight="1">
      <c r="A30" s="437"/>
      <c r="B30" s="514">
        <v>14</v>
      </c>
      <c r="C30" s="870">
        <v>21840</v>
      </c>
      <c r="D30" s="871">
        <v>250</v>
      </c>
      <c r="E30" s="870">
        <v>21840</v>
      </c>
      <c r="F30" s="871">
        <v>250</v>
      </c>
      <c r="G30" s="870">
        <f t="shared" si="1"/>
        <v>0</v>
      </c>
      <c r="H30" s="871">
        <f t="shared" si="1"/>
        <v>0</v>
      </c>
      <c r="I30" s="871">
        <v>788</v>
      </c>
      <c r="J30" s="507" t="s">
        <v>183</v>
      </c>
      <c r="K30" s="860" t="s">
        <v>184</v>
      </c>
      <c r="N30" s="222"/>
      <c r="O30" s="222"/>
      <c r="P30" s="222"/>
    </row>
    <row r="31" spans="1:16" s="114" customFormat="1" ht="12" customHeight="1">
      <c r="A31" s="437"/>
      <c r="B31" s="436">
        <v>14</v>
      </c>
      <c r="C31" s="866">
        <v>11570</v>
      </c>
      <c r="D31" s="867">
        <v>130</v>
      </c>
      <c r="E31" s="866">
        <v>11570</v>
      </c>
      <c r="F31" s="867">
        <v>130</v>
      </c>
      <c r="G31" s="866">
        <f t="shared" si="1"/>
        <v>0</v>
      </c>
      <c r="H31" s="867">
        <f t="shared" si="1"/>
        <v>0</v>
      </c>
      <c r="I31" s="868">
        <v>788</v>
      </c>
      <c r="J31" s="230" t="s">
        <v>183</v>
      </c>
      <c r="K31" s="860" t="s">
        <v>184</v>
      </c>
      <c r="N31" s="222"/>
      <c r="O31" s="222"/>
      <c r="P31" s="222"/>
    </row>
    <row r="32" spans="1:16" s="114" customFormat="1" ht="12" customHeight="1">
      <c r="A32" s="437"/>
      <c r="B32" s="514">
        <v>16</v>
      </c>
      <c r="C32" s="870">
        <v>11270</v>
      </c>
      <c r="D32" s="871">
        <v>130</v>
      </c>
      <c r="E32" s="870">
        <v>11270</v>
      </c>
      <c r="F32" s="871">
        <v>130</v>
      </c>
      <c r="G32" s="508">
        <f t="shared" si="1"/>
        <v>0</v>
      </c>
      <c r="H32" s="507">
        <f t="shared" si="1"/>
        <v>0</v>
      </c>
      <c r="I32" s="507">
        <v>800</v>
      </c>
      <c r="J32" s="507" t="s">
        <v>183</v>
      </c>
      <c r="K32" s="380" t="s">
        <v>184</v>
      </c>
      <c r="N32" s="222"/>
      <c r="O32" s="222"/>
      <c r="P32" s="222"/>
    </row>
    <row r="33" spans="1:16" s="114" customFormat="1" ht="12" customHeight="1">
      <c r="A33" s="437"/>
      <c r="B33" s="514">
        <v>16</v>
      </c>
      <c r="C33" s="870">
        <v>21060</v>
      </c>
      <c r="D33" s="871">
        <v>250</v>
      </c>
      <c r="E33" s="870">
        <v>21060</v>
      </c>
      <c r="F33" s="871">
        <v>250</v>
      </c>
      <c r="G33" s="508">
        <f t="shared" si="1"/>
        <v>0</v>
      </c>
      <c r="H33" s="507">
        <f t="shared" si="1"/>
        <v>0</v>
      </c>
      <c r="I33" s="507">
        <v>800</v>
      </c>
      <c r="J33" s="507" t="s">
        <v>183</v>
      </c>
      <c r="K33" s="380" t="s">
        <v>184</v>
      </c>
      <c r="N33" s="222"/>
      <c r="O33" s="222"/>
      <c r="P33" s="222"/>
    </row>
    <row r="34" spans="1:16" s="114" customFormat="1" ht="12" customHeight="1">
      <c r="A34" s="437"/>
      <c r="B34" s="436">
        <v>19</v>
      </c>
      <c r="C34" s="866">
        <v>22510</v>
      </c>
      <c r="D34" s="867">
        <v>259</v>
      </c>
      <c r="E34" s="866">
        <v>22510</v>
      </c>
      <c r="F34" s="867">
        <v>259</v>
      </c>
      <c r="G34" s="333">
        <f t="shared" si="1"/>
        <v>0</v>
      </c>
      <c r="H34" s="314">
        <f t="shared" si="1"/>
        <v>0</v>
      </c>
      <c r="I34" s="230">
        <v>810</v>
      </c>
      <c r="J34" s="230" t="s">
        <v>183</v>
      </c>
      <c r="K34" s="860" t="s">
        <v>184</v>
      </c>
      <c r="N34" s="222"/>
      <c r="O34" s="222"/>
      <c r="P34" s="222"/>
    </row>
    <row r="35" spans="1:16" s="114" customFormat="1">
      <c r="A35" s="437"/>
      <c r="B35" s="436">
        <v>19</v>
      </c>
      <c r="C35" s="866">
        <v>20390</v>
      </c>
      <c r="D35" s="867">
        <v>220</v>
      </c>
      <c r="E35" s="866">
        <v>20390</v>
      </c>
      <c r="F35" s="867">
        <v>220</v>
      </c>
      <c r="G35" s="333">
        <f t="shared" si="1"/>
        <v>0</v>
      </c>
      <c r="H35" s="314">
        <f t="shared" si="1"/>
        <v>0</v>
      </c>
      <c r="I35" s="230">
        <v>810</v>
      </c>
      <c r="J35" s="230" t="s">
        <v>183</v>
      </c>
      <c r="K35" s="217" t="s">
        <v>184</v>
      </c>
      <c r="N35" s="222"/>
      <c r="O35" s="222"/>
      <c r="P35" s="222" t="e">
        <f>O35*#REF!</f>
        <v>#REF!</v>
      </c>
    </row>
    <row r="36" spans="1:16" s="114" customFormat="1">
      <c r="A36" s="437"/>
      <c r="B36" s="514">
        <v>20</v>
      </c>
      <c r="C36" s="870">
        <v>21680</v>
      </c>
      <c r="D36" s="871">
        <v>220</v>
      </c>
      <c r="E36" s="870">
        <v>21680</v>
      </c>
      <c r="F36" s="871">
        <v>220</v>
      </c>
      <c r="G36" s="508">
        <f t="shared" si="1"/>
        <v>0</v>
      </c>
      <c r="H36" s="507">
        <f t="shared" si="1"/>
        <v>0</v>
      </c>
      <c r="I36" s="507">
        <v>814</v>
      </c>
      <c r="J36" s="507" t="s">
        <v>183</v>
      </c>
      <c r="K36" s="556"/>
      <c r="N36" s="222"/>
      <c r="O36" s="222"/>
      <c r="P36" s="222" t="e">
        <f>O36*#REF!</f>
        <v>#REF!</v>
      </c>
    </row>
    <row r="37" spans="1:16" s="114" customFormat="1">
      <c r="A37" s="437"/>
      <c r="B37" s="514">
        <v>22</v>
      </c>
      <c r="C37" s="508">
        <v>22170</v>
      </c>
      <c r="D37" s="507">
        <v>250</v>
      </c>
      <c r="E37" s="508">
        <v>22170</v>
      </c>
      <c r="F37" s="507">
        <v>250</v>
      </c>
      <c r="G37" s="508">
        <f t="shared" si="1"/>
        <v>0</v>
      </c>
      <c r="H37" s="507">
        <f t="shared" si="1"/>
        <v>0</v>
      </c>
      <c r="I37" s="507">
        <v>826</v>
      </c>
      <c r="J37" s="507" t="s">
        <v>183</v>
      </c>
      <c r="K37" s="232" t="s">
        <v>184</v>
      </c>
      <c r="N37" s="222"/>
      <c r="O37" s="222"/>
      <c r="P37" s="222" t="e">
        <f>O37*#REF!</f>
        <v>#REF!</v>
      </c>
    </row>
    <row r="38" spans="1:16" s="114" customFormat="1">
      <c r="A38" s="437"/>
      <c r="B38" s="436">
        <v>22</v>
      </c>
      <c r="C38" s="333">
        <v>22170</v>
      </c>
      <c r="D38" s="314">
        <v>251</v>
      </c>
      <c r="E38" s="333">
        <v>22170</v>
      </c>
      <c r="F38" s="314">
        <v>251</v>
      </c>
      <c r="G38" s="333">
        <f t="shared" si="1"/>
        <v>0</v>
      </c>
      <c r="H38" s="314">
        <f t="shared" si="1"/>
        <v>0</v>
      </c>
      <c r="I38" s="230">
        <v>826</v>
      </c>
      <c r="J38" s="230" t="s">
        <v>183</v>
      </c>
      <c r="K38" s="904" t="s">
        <v>184</v>
      </c>
      <c r="N38" s="222"/>
      <c r="O38" s="222"/>
      <c r="P38" s="222" t="e">
        <f>O38*#REF!</f>
        <v>#REF!</v>
      </c>
    </row>
    <row r="39" spans="1:16" s="114" customFormat="1">
      <c r="A39" s="437"/>
      <c r="B39" s="436">
        <v>22</v>
      </c>
      <c r="C39" s="333">
        <v>12340</v>
      </c>
      <c r="D39" s="314">
        <v>130</v>
      </c>
      <c r="E39" s="333">
        <v>12340</v>
      </c>
      <c r="F39" s="314">
        <v>130</v>
      </c>
      <c r="G39" s="333">
        <f t="shared" si="1"/>
        <v>0</v>
      </c>
      <c r="H39" s="314">
        <f t="shared" si="1"/>
        <v>0</v>
      </c>
      <c r="I39" s="230">
        <v>826</v>
      </c>
      <c r="J39" s="230" t="s">
        <v>183</v>
      </c>
      <c r="K39" s="232" t="s">
        <v>184</v>
      </c>
      <c r="N39" s="222"/>
      <c r="O39" s="222"/>
      <c r="P39" s="222" t="e">
        <f>O39*#REF!</f>
        <v>#REF!</v>
      </c>
    </row>
    <row r="40" spans="1:16" s="114" customFormat="1">
      <c r="A40" s="437"/>
      <c r="B40" s="869">
        <v>23</v>
      </c>
      <c r="C40" s="870">
        <v>23210</v>
      </c>
      <c r="D40" s="871">
        <v>252</v>
      </c>
      <c r="E40" s="870">
        <v>23210</v>
      </c>
      <c r="F40" s="871">
        <v>252</v>
      </c>
      <c r="G40" s="870">
        <f t="shared" si="1"/>
        <v>0</v>
      </c>
      <c r="H40" s="871">
        <f t="shared" si="1"/>
        <v>0</v>
      </c>
      <c r="I40" s="871">
        <v>829</v>
      </c>
      <c r="J40" s="507" t="s">
        <v>183</v>
      </c>
      <c r="K40" s="904" t="s">
        <v>184</v>
      </c>
      <c r="N40" s="222"/>
      <c r="O40" s="222"/>
      <c r="P40" s="222" t="e">
        <f>O40*#REF!</f>
        <v>#REF!</v>
      </c>
    </row>
    <row r="41" spans="1:16" s="114" customFormat="1">
      <c r="A41" s="437"/>
      <c r="B41" s="869">
        <v>23</v>
      </c>
      <c r="C41" s="870">
        <v>11280</v>
      </c>
      <c r="D41" s="871">
        <v>130</v>
      </c>
      <c r="E41" s="870">
        <v>11280</v>
      </c>
      <c r="F41" s="871">
        <v>130</v>
      </c>
      <c r="G41" s="870">
        <f t="shared" si="1"/>
        <v>0</v>
      </c>
      <c r="H41" s="871">
        <f t="shared" si="1"/>
        <v>0</v>
      </c>
      <c r="I41" s="871">
        <v>829</v>
      </c>
      <c r="J41" s="507" t="s">
        <v>183</v>
      </c>
      <c r="K41" s="904" t="s">
        <v>184</v>
      </c>
      <c r="N41" s="222"/>
      <c r="O41" s="222"/>
      <c r="P41" s="222"/>
    </row>
    <row r="42" spans="1:16" s="114" customFormat="1">
      <c r="A42" s="437"/>
      <c r="B42" s="1057">
        <v>25</v>
      </c>
      <c r="C42" s="1058">
        <v>20910</v>
      </c>
      <c r="D42" s="1059">
        <v>230</v>
      </c>
      <c r="E42" s="1058">
        <v>20910</v>
      </c>
      <c r="F42" s="1059">
        <v>230</v>
      </c>
      <c r="G42" s="1058">
        <f t="shared" si="1"/>
        <v>0</v>
      </c>
      <c r="H42" s="1059">
        <f t="shared" si="1"/>
        <v>0</v>
      </c>
      <c r="I42" s="1060">
        <v>840</v>
      </c>
      <c r="J42" s="230" t="s">
        <v>183</v>
      </c>
      <c r="K42" s="360" t="s">
        <v>184</v>
      </c>
      <c r="N42" s="222"/>
      <c r="O42" s="222"/>
      <c r="P42" s="222"/>
    </row>
    <row r="43" spans="1:16" s="114" customFormat="1">
      <c r="A43" s="437"/>
      <c r="B43" s="1057">
        <v>26</v>
      </c>
      <c r="C43" s="1058">
        <v>17940</v>
      </c>
      <c r="D43" s="1059">
        <v>200</v>
      </c>
      <c r="E43" s="1058">
        <v>17940</v>
      </c>
      <c r="F43" s="1059">
        <v>200</v>
      </c>
      <c r="G43" s="1058">
        <f t="shared" si="1"/>
        <v>0</v>
      </c>
      <c r="H43" s="1059">
        <f t="shared" si="1"/>
        <v>0</v>
      </c>
      <c r="I43" s="1060">
        <v>841</v>
      </c>
      <c r="J43" s="230" t="s">
        <v>183</v>
      </c>
      <c r="K43" s="904" t="s">
        <v>184</v>
      </c>
      <c r="N43" s="222"/>
      <c r="O43" s="222"/>
      <c r="P43" s="222" t="e">
        <f>O43*#REF!</f>
        <v>#REF!</v>
      </c>
    </row>
    <row r="44" spans="1:16" s="114" customFormat="1">
      <c r="A44" s="437"/>
      <c r="B44" s="1070">
        <v>27</v>
      </c>
      <c r="C44" s="1071">
        <v>17570</v>
      </c>
      <c r="D44" s="1072">
        <v>200</v>
      </c>
      <c r="E44" s="1071">
        <v>17570</v>
      </c>
      <c r="F44" s="1072">
        <v>200</v>
      </c>
      <c r="G44" s="1071">
        <f t="shared" si="1"/>
        <v>0</v>
      </c>
      <c r="H44" s="1072">
        <f t="shared" si="1"/>
        <v>0</v>
      </c>
      <c r="I44" s="1072">
        <v>845</v>
      </c>
      <c r="J44" s="507" t="s">
        <v>183</v>
      </c>
      <c r="K44" s="360" t="s">
        <v>184</v>
      </c>
      <c r="N44" s="222"/>
      <c r="O44" s="222"/>
      <c r="P44" s="222" t="e">
        <f>O44*#REF!</f>
        <v>#REF!</v>
      </c>
    </row>
    <row r="45" spans="1:16" s="114" customFormat="1">
      <c r="A45" s="437"/>
      <c r="B45" s="1057">
        <v>28</v>
      </c>
      <c r="C45" s="1058">
        <v>20630</v>
      </c>
      <c r="D45" s="1059">
        <v>243</v>
      </c>
      <c r="E45" s="1058">
        <v>20630</v>
      </c>
      <c r="F45" s="1059">
        <v>243</v>
      </c>
      <c r="G45" s="1058">
        <f t="shared" si="1"/>
        <v>0</v>
      </c>
      <c r="H45" s="1059">
        <f t="shared" si="1"/>
        <v>0</v>
      </c>
      <c r="I45" s="1060">
        <v>856</v>
      </c>
      <c r="J45" s="230" t="s">
        <v>183</v>
      </c>
      <c r="K45" s="232" t="s">
        <v>184</v>
      </c>
      <c r="N45" s="222"/>
      <c r="O45" s="222"/>
      <c r="P45" s="222" t="e">
        <f>O45*#REF!</f>
        <v>#REF!</v>
      </c>
    </row>
    <row r="46" spans="1:16" s="114" customFormat="1" ht="12" customHeight="1">
      <c r="A46" s="437"/>
      <c r="B46" s="1070">
        <v>29</v>
      </c>
      <c r="C46" s="1071">
        <v>21960</v>
      </c>
      <c r="D46" s="1072">
        <v>252</v>
      </c>
      <c r="E46" s="1071">
        <v>21960</v>
      </c>
      <c r="F46" s="1072">
        <v>252</v>
      </c>
      <c r="G46" s="1071">
        <f t="shared" si="1"/>
        <v>0</v>
      </c>
      <c r="H46" s="1072">
        <f t="shared" si="1"/>
        <v>0</v>
      </c>
      <c r="I46" s="1072">
        <v>863</v>
      </c>
      <c r="J46" s="507" t="s">
        <v>183</v>
      </c>
      <c r="K46" s="217" t="s">
        <v>184</v>
      </c>
      <c r="N46" s="222"/>
      <c r="O46" s="222"/>
      <c r="P46" s="222" t="e">
        <f>O46*#REF!</f>
        <v>#REF!</v>
      </c>
    </row>
    <row r="47" spans="1:16" s="114" customFormat="1">
      <c r="A47" s="437"/>
      <c r="B47" s="1057">
        <v>29</v>
      </c>
      <c r="C47" s="1058">
        <v>11470</v>
      </c>
      <c r="D47" s="1059">
        <v>136</v>
      </c>
      <c r="E47" s="1058">
        <v>11470</v>
      </c>
      <c r="F47" s="1059">
        <v>136</v>
      </c>
      <c r="G47" s="1058">
        <f t="shared" si="1"/>
        <v>0</v>
      </c>
      <c r="H47" s="1059">
        <f t="shared" si="1"/>
        <v>0</v>
      </c>
      <c r="I47" s="1060">
        <v>863</v>
      </c>
      <c r="J47" s="230" t="s">
        <v>183</v>
      </c>
      <c r="K47" s="217" t="s">
        <v>184</v>
      </c>
      <c r="N47" s="222"/>
      <c r="O47" s="222"/>
      <c r="P47" s="222" t="e">
        <f>O47*#REF!</f>
        <v>#REF!</v>
      </c>
    </row>
    <row r="48" spans="1:16" s="114" customFormat="1">
      <c r="A48" s="437"/>
      <c r="B48" s="514">
        <v>30</v>
      </c>
      <c r="C48" s="508">
        <v>17320</v>
      </c>
      <c r="D48" s="507">
        <v>200</v>
      </c>
      <c r="E48" s="508">
        <v>17320</v>
      </c>
      <c r="F48" s="507">
        <v>200</v>
      </c>
      <c r="G48" s="508">
        <f t="shared" si="1"/>
        <v>0</v>
      </c>
      <c r="H48" s="507">
        <f t="shared" si="1"/>
        <v>0</v>
      </c>
      <c r="I48" s="507">
        <v>875</v>
      </c>
      <c r="J48" s="507" t="s">
        <v>183</v>
      </c>
      <c r="K48" s="533" t="s">
        <v>184</v>
      </c>
      <c r="N48" s="222"/>
      <c r="O48" s="222"/>
      <c r="P48" s="222" t="e">
        <f>O48*#REF!</f>
        <v>#REF!</v>
      </c>
    </row>
    <row r="49" spans="1:16" s="114" customFormat="1">
      <c r="A49" s="437"/>
      <c r="B49" s="436">
        <v>30</v>
      </c>
      <c r="C49" s="333">
        <v>11870</v>
      </c>
      <c r="D49" s="314">
        <v>130</v>
      </c>
      <c r="E49" s="333">
        <v>11870</v>
      </c>
      <c r="F49" s="314">
        <v>130</v>
      </c>
      <c r="G49" s="333">
        <f t="shared" si="1"/>
        <v>0</v>
      </c>
      <c r="H49" s="314">
        <f t="shared" si="1"/>
        <v>0</v>
      </c>
      <c r="I49" s="314">
        <v>881</v>
      </c>
      <c r="J49" s="230" t="s">
        <v>183</v>
      </c>
      <c r="K49" s="217" t="s">
        <v>184</v>
      </c>
      <c r="N49" s="222"/>
      <c r="O49" s="222"/>
      <c r="P49" s="222"/>
    </row>
    <row r="50" spans="1:16" s="114" customFormat="1">
      <c r="A50" s="437"/>
      <c r="B50" s="436">
        <v>31</v>
      </c>
      <c r="C50" s="333">
        <v>18730</v>
      </c>
      <c r="D50" s="314">
        <v>200</v>
      </c>
      <c r="E50" s="333">
        <v>18730</v>
      </c>
      <c r="F50" s="314">
        <v>200</v>
      </c>
      <c r="G50" s="333">
        <f t="shared" si="1"/>
        <v>0</v>
      </c>
      <c r="H50" s="314">
        <f t="shared" si="1"/>
        <v>0</v>
      </c>
      <c r="I50" s="314">
        <v>882</v>
      </c>
      <c r="J50" s="230" t="s">
        <v>183</v>
      </c>
      <c r="K50" s="217" t="s">
        <v>184</v>
      </c>
      <c r="N50" s="222"/>
      <c r="O50" s="222"/>
      <c r="P50" s="222"/>
    </row>
    <row r="51" spans="1:16" s="114" customFormat="1">
      <c r="A51" s="437"/>
      <c r="B51" s="436"/>
      <c r="C51" s="333"/>
      <c r="D51" s="314"/>
      <c r="E51" s="333"/>
      <c r="F51" s="314"/>
      <c r="G51" s="333">
        <f t="shared" si="1"/>
        <v>0</v>
      </c>
      <c r="H51" s="314">
        <f t="shared" si="1"/>
        <v>0</v>
      </c>
      <c r="I51" s="314"/>
      <c r="J51" s="314"/>
      <c r="K51" s="199"/>
      <c r="N51" s="222"/>
      <c r="O51" s="222"/>
      <c r="P51" s="222" t="e">
        <f>O51*#REF!</f>
        <v>#REF!</v>
      </c>
    </row>
    <row r="52" spans="1:16" s="114" customFormat="1">
      <c r="A52" s="437"/>
      <c r="B52" s="436"/>
      <c r="C52" s="333"/>
      <c r="D52" s="314"/>
      <c r="E52" s="333"/>
      <c r="F52" s="314"/>
      <c r="G52" s="333">
        <f t="shared" si="1"/>
        <v>0</v>
      </c>
      <c r="H52" s="314">
        <f t="shared" si="1"/>
        <v>0</v>
      </c>
      <c r="I52" s="314"/>
      <c r="J52" s="314"/>
      <c r="K52" s="199"/>
      <c r="N52" s="222"/>
      <c r="O52" s="222"/>
      <c r="P52" s="222" t="e">
        <f>O52*#REF!</f>
        <v>#REF!</v>
      </c>
    </row>
    <row r="53" spans="1:16" s="114" customFormat="1">
      <c r="A53" s="437"/>
      <c r="B53" s="436"/>
      <c r="C53" s="333"/>
      <c r="D53" s="314"/>
      <c r="E53" s="333"/>
      <c r="F53" s="314"/>
      <c r="G53" s="333">
        <f t="shared" ref="G53:H116" si="2">G52-E53+C53</f>
        <v>0</v>
      </c>
      <c r="H53" s="314">
        <f t="shared" si="2"/>
        <v>0</v>
      </c>
      <c r="I53" s="314"/>
      <c r="J53" s="314"/>
      <c r="K53" s="199"/>
      <c r="N53" s="222"/>
      <c r="O53" s="222"/>
      <c r="P53" s="222" t="e">
        <f>O53*#REF!</f>
        <v>#REF!</v>
      </c>
    </row>
    <row r="54" spans="1:16" s="114" customFormat="1">
      <c r="A54" s="437"/>
      <c r="B54" s="436"/>
      <c r="C54" s="333"/>
      <c r="D54" s="314"/>
      <c r="E54" s="333"/>
      <c r="F54" s="314"/>
      <c r="G54" s="333">
        <f t="shared" si="2"/>
        <v>0</v>
      </c>
      <c r="H54" s="314">
        <f t="shared" si="2"/>
        <v>0</v>
      </c>
      <c r="I54" s="314"/>
      <c r="J54" s="314"/>
      <c r="K54" s="199"/>
      <c r="N54" s="222"/>
      <c r="O54" s="222"/>
      <c r="P54" s="222" t="e">
        <f>O54*#REF!</f>
        <v>#REF!</v>
      </c>
    </row>
    <row r="55" spans="1:16" s="114" customFormat="1">
      <c r="A55" s="437"/>
      <c r="B55" s="436"/>
      <c r="C55" s="333"/>
      <c r="D55" s="314"/>
      <c r="E55" s="333"/>
      <c r="F55" s="314"/>
      <c r="G55" s="333">
        <f t="shared" si="2"/>
        <v>0</v>
      </c>
      <c r="H55" s="314">
        <f t="shared" si="2"/>
        <v>0</v>
      </c>
      <c r="I55" s="314"/>
      <c r="J55" s="314"/>
      <c r="K55" s="217"/>
      <c r="N55" s="222"/>
      <c r="O55" s="222"/>
      <c r="P55" s="222" t="e">
        <f>O55*#REF!</f>
        <v>#REF!</v>
      </c>
    </row>
    <row r="56" spans="1:16" s="114" customFormat="1">
      <c r="A56" s="437"/>
      <c r="B56" s="436"/>
      <c r="C56" s="333"/>
      <c r="D56" s="314"/>
      <c r="E56" s="333"/>
      <c r="F56" s="314"/>
      <c r="G56" s="333">
        <f t="shared" si="2"/>
        <v>0</v>
      </c>
      <c r="H56" s="314">
        <f t="shared" si="2"/>
        <v>0</v>
      </c>
      <c r="I56" s="314"/>
      <c r="J56" s="314"/>
      <c r="K56" s="199"/>
      <c r="N56" s="222"/>
      <c r="O56" s="222"/>
      <c r="P56" s="222" t="e">
        <f>O56*#REF!</f>
        <v>#REF!</v>
      </c>
    </row>
    <row r="57" spans="1:16" s="114" customFormat="1">
      <c r="A57" s="437"/>
      <c r="B57" s="436"/>
      <c r="C57" s="333"/>
      <c r="D57" s="314"/>
      <c r="E57" s="333"/>
      <c r="F57" s="314"/>
      <c r="G57" s="333">
        <f t="shared" si="2"/>
        <v>0</v>
      </c>
      <c r="H57" s="314">
        <f t="shared" si="2"/>
        <v>0</v>
      </c>
      <c r="I57" s="314"/>
      <c r="J57" s="314"/>
      <c r="K57" s="199"/>
      <c r="N57" s="222"/>
      <c r="O57" s="222"/>
      <c r="P57" s="222" t="e">
        <f>O57*#REF!</f>
        <v>#REF!</v>
      </c>
    </row>
    <row r="58" spans="1:16" s="114" customFormat="1">
      <c r="A58" s="437"/>
      <c r="B58" s="436"/>
      <c r="C58" s="333"/>
      <c r="D58" s="314"/>
      <c r="E58" s="333"/>
      <c r="F58" s="314"/>
      <c r="G58" s="333">
        <f t="shared" si="2"/>
        <v>0</v>
      </c>
      <c r="H58" s="314">
        <f t="shared" si="2"/>
        <v>0</v>
      </c>
      <c r="I58" s="314"/>
      <c r="J58" s="314"/>
      <c r="K58" s="199"/>
      <c r="N58" s="222"/>
      <c r="O58" s="222"/>
      <c r="P58" s="222" t="e">
        <f>O58*#REF!</f>
        <v>#REF!</v>
      </c>
    </row>
    <row r="59" spans="1:16" s="114" customFormat="1">
      <c r="A59" s="437"/>
      <c r="B59" s="436"/>
      <c r="C59" s="333"/>
      <c r="D59" s="314"/>
      <c r="E59" s="333"/>
      <c r="F59" s="314"/>
      <c r="G59" s="333">
        <f t="shared" si="2"/>
        <v>0</v>
      </c>
      <c r="H59" s="314">
        <f t="shared" si="2"/>
        <v>0</v>
      </c>
      <c r="I59" s="314"/>
      <c r="J59" s="314"/>
      <c r="K59" s="199"/>
      <c r="N59" s="222"/>
      <c r="O59" s="222"/>
      <c r="P59" s="222" t="e">
        <f>O59*#REF!</f>
        <v>#REF!</v>
      </c>
    </row>
    <row r="60" spans="1:16" s="114" customFormat="1">
      <c r="A60" s="437"/>
      <c r="B60" s="436"/>
      <c r="C60" s="333"/>
      <c r="D60" s="314"/>
      <c r="E60" s="333"/>
      <c r="F60" s="314"/>
      <c r="G60" s="333">
        <f t="shared" si="2"/>
        <v>0</v>
      </c>
      <c r="H60" s="314">
        <f t="shared" si="2"/>
        <v>0</v>
      </c>
      <c r="I60" s="314"/>
      <c r="J60" s="314"/>
      <c r="K60" s="199"/>
      <c r="N60" s="222"/>
      <c r="O60" s="222"/>
      <c r="P60" s="222" t="e">
        <f>O60*#REF!</f>
        <v>#REF!</v>
      </c>
    </row>
    <row r="61" spans="1:16" s="114" customFormat="1">
      <c r="A61" s="437"/>
      <c r="B61" s="436"/>
      <c r="C61" s="333"/>
      <c r="D61" s="314"/>
      <c r="E61" s="333"/>
      <c r="F61" s="314"/>
      <c r="G61" s="333">
        <f t="shared" si="2"/>
        <v>0</v>
      </c>
      <c r="H61" s="314">
        <f t="shared" si="2"/>
        <v>0</v>
      </c>
      <c r="I61" s="314"/>
      <c r="J61" s="314"/>
      <c r="K61" s="199"/>
      <c r="N61" s="222"/>
      <c r="O61" s="222"/>
      <c r="P61" s="222" t="e">
        <f>O61*#REF!</f>
        <v>#REF!</v>
      </c>
    </row>
    <row r="62" spans="1:16" s="114" customFormat="1">
      <c r="A62" s="437"/>
      <c r="B62" s="436"/>
      <c r="C62" s="333"/>
      <c r="D62" s="314"/>
      <c r="E62" s="333"/>
      <c r="F62" s="314"/>
      <c r="G62" s="333">
        <f t="shared" si="2"/>
        <v>0</v>
      </c>
      <c r="H62" s="314">
        <f t="shared" si="2"/>
        <v>0</v>
      </c>
      <c r="I62" s="314"/>
      <c r="J62" s="314"/>
      <c r="K62" s="217"/>
      <c r="N62" s="222"/>
      <c r="O62" s="222"/>
      <c r="P62" s="222" t="e">
        <f>O62*#REF!</f>
        <v>#REF!</v>
      </c>
    </row>
    <row r="63" spans="1:16" s="114" customFormat="1">
      <c r="A63" s="437"/>
      <c r="B63" s="436"/>
      <c r="C63" s="333"/>
      <c r="D63" s="314"/>
      <c r="E63" s="333"/>
      <c r="F63" s="314"/>
      <c r="G63" s="333">
        <f t="shared" si="2"/>
        <v>0</v>
      </c>
      <c r="H63" s="314">
        <f t="shared" si="2"/>
        <v>0</v>
      </c>
      <c r="I63" s="314"/>
      <c r="J63" s="314"/>
      <c r="K63" s="217"/>
      <c r="N63" s="222"/>
      <c r="O63" s="222"/>
      <c r="P63" s="222"/>
    </row>
    <row r="64" spans="1:16" s="114" customFormat="1">
      <c r="A64" s="437"/>
      <c r="B64" s="436"/>
      <c r="C64" s="333"/>
      <c r="D64" s="314"/>
      <c r="E64" s="333"/>
      <c r="F64" s="314"/>
      <c r="G64" s="333">
        <f t="shared" si="2"/>
        <v>0</v>
      </c>
      <c r="H64" s="314">
        <f t="shared" si="2"/>
        <v>0</v>
      </c>
      <c r="I64" s="314"/>
      <c r="J64" s="314"/>
      <c r="K64" s="217"/>
      <c r="N64" s="222"/>
      <c r="O64" s="222"/>
      <c r="P64" s="222"/>
    </row>
    <row r="65" spans="1:16" s="114" customFormat="1">
      <c r="A65" s="437"/>
      <c r="B65" s="436"/>
      <c r="C65" s="333"/>
      <c r="D65" s="314"/>
      <c r="E65" s="333"/>
      <c r="F65" s="314"/>
      <c r="G65" s="333">
        <f t="shared" si="2"/>
        <v>0</v>
      </c>
      <c r="H65" s="314">
        <f t="shared" si="2"/>
        <v>0</v>
      </c>
      <c r="I65" s="314"/>
      <c r="J65" s="314"/>
      <c r="K65" s="199"/>
      <c r="N65" s="222"/>
      <c r="O65" s="222"/>
      <c r="P65" s="222"/>
    </row>
    <row r="66" spans="1:16" s="114" customFormat="1">
      <c r="A66" s="437"/>
      <c r="B66" s="436"/>
      <c r="C66" s="333"/>
      <c r="D66" s="314"/>
      <c r="E66" s="333"/>
      <c r="F66" s="314"/>
      <c r="G66" s="333">
        <f t="shared" si="2"/>
        <v>0</v>
      </c>
      <c r="H66" s="314">
        <f t="shared" si="2"/>
        <v>0</v>
      </c>
      <c r="I66" s="314"/>
      <c r="J66" s="314"/>
      <c r="K66" s="199"/>
      <c r="N66" s="222"/>
      <c r="O66" s="222"/>
      <c r="P66" s="222"/>
    </row>
    <row r="67" spans="1:16" s="114" customFormat="1">
      <c r="A67" s="437"/>
      <c r="B67" s="436"/>
      <c r="C67" s="333"/>
      <c r="D67" s="314"/>
      <c r="E67" s="333"/>
      <c r="F67" s="314"/>
      <c r="G67" s="333">
        <f t="shared" si="2"/>
        <v>0</v>
      </c>
      <c r="H67" s="314">
        <f t="shared" si="2"/>
        <v>0</v>
      </c>
      <c r="I67" s="314"/>
      <c r="J67" s="314"/>
      <c r="K67" s="217"/>
      <c r="L67" s="199"/>
      <c r="N67" s="222"/>
      <c r="O67" s="222"/>
      <c r="P67" s="222" t="e">
        <f>O67*#REF!</f>
        <v>#REF!</v>
      </c>
    </row>
    <row r="68" spans="1:16" s="114" customFormat="1">
      <c r="A68" s="437"/>
      <c r="B68" s="439"/>
      <c r="C68" s="438"/>
      <c r="D68" s="437"/>
      <c r="E68" s="438"/>
      <c r="F68" s="437"/>
      <c r="G68" s="438">
        <f t="shared" si="2"/>
        <v>0</v>
      </c>
      <c r="H68" s="437">
        <f t="shared" si="2"/>
        <v>0</v>
      </c>
      <c r="I68" s="437"/>
      <c r="J68" s="437"/>
      <c r="K68" s="199"/>
      <c r="N68" s="222"/>
      <c r="O68" s="222"/>
      <c r="P68" s="222" t="e">
        <f>O68*#REF!</f>
        <v>#REF!</v>
      </c>
    </row>
    <row r="69" spans="1:16" s="114" customFormat="1">
      <c r="A69" s="437"/>
      <c r="B69" s="439"/>
      <c r="C69" s="438"/>
      <c r="D69" s="437"/>
      <c r="E69" s="438"/>
      <c r="F69" s="437"/>
      <c r="G69" s="438">
        <f t="shared" si="2"/>
        <v>0</v>
      </c>
      <c r="H69" s="437">
        <f t="shared" si="2"/>
        <v>0</v>
      </c>
      <c r="I69" s="437"/>
      <c r="J69" s="437"/>
      <c r="K69" s="199"/>
      <c r="N69" s="222"/>
      <c r="O69" s="222"/>
      <c r="P69" s="222" t="e">
        <f>O69*#REF!</f>
        <v>#REF!</v>
      </c>
    </row>
    <row r="70" spans="1:16" s="114" customFormat="1">
      <c r="A70" s="437"/>
      <c r="B70" s="439"/>
      <c r="C70" s="438"/>
      <c r="D70" s="437"/>
      <c r="E70" s="438"/>
      <c r="F70" s="437"/>
      <c r="G70" s="438">
        <f t="shared" si="2"/>
        <v>0</v>
      </c>
      <c r="H70" s="437">
        <f t="shared" si="2"/>
        <v>0</v>
      </c>
      <c r="I70" s="437"/>
      <c r="J70" s="437"/>
      <c r="K70" s="199"/>
      <c r="N70" s="222"/>
      <c r="O70" s="222"/>
      <c r="P70" s="222" t="e">
        <f>O70*#REF!</f>
        <v>#REF!</v>
      </c>
    </row>
    <row r="71" spans="1:16" s="114" customFormat="1">
      <c r="A71" s="437"/>
      <c r="B71" s="439"/>
      <c r="C71" s="438"/>
      <c r="D71" s="437"/>
      <c r="E71" s="438"/>
      <c r="F71" s="437"/>
      <c r="G71" s="438">
        <f t="shared" si="2"/>
        <v>0</v>
      </c>
      <c r="H71" s="437">
        <f t="shared" si="2"/>
        <v>0</v>
      </c>
      <c r="I71" s="437"/>
      <c r="J71" s="437"/>
      <c r="K71" s="199"/>
      <c r="N71" s="222"/>
      <c r="O71" s="222"/>
      <c r="P71" s="222"/>
    </row>
    <row r="72" spans="1:16" s="114" customFormat="1">
      <c r="A72" s="437"/>
      <c r="B72" s="439"/>
      <c r="C72" s="438"/>
      <c r="D72" s="437"/>
      <c r="E72" s="438"/>
      <c r="F72" s="437"/>
      <c r="G72" s="438">
        <f t="shared" si="2"/>
        <v>0</v>
      </c>
      <c r="H72" s="437">
        <f t="shared" si="2"/>
        <v>0</v>
      </c>
      <c r="I72" s="437"/>
      <c r="J72" s="437"/>
      <c r="K72" s="199"/>
      <c r="N72" s="222"/>
      <c r="O72" s="222"/>
      <c r="P72" s="222" t="e">
        <f>O72*#REF!</f>
        <v>#REF!</v>
      </c>
    </row>
    <row r="73" spans="1:16" s="114" customFormat="1">
      <c r="A73" s="437"/>
      <c r="B73" s="439"/>
      <c r="C73" s="438"/>
      <c r="D73" s="437"/>
      <c r="E73" s="438"/>
      <c r="F73" s="437"/>
      <c r="G73" s="438">
        <f t="shared" si="2"/>
        <v>0</v>
      </c>
      <c r="H73" s="437">
        <f t="shared" si="2"/>
        <v>0</v>
      </c>
      <c r="I73" s="437"/>
      <c r="J73" s="437"/>
      <c r="K73" s="199"/>
      <c r="N73" s="222"/>
      <c r="O73" s="222"/>
      <c r="P73" s="222" t="e">
        <f>O73*#REF!</f>
        <v>#REF!</v>
      </c>
    </row>
    <row r="74" spans="1:16" s="114" customFormat="1">
      <c r="A74" s="437"/>
      <c r="B74" s="439"/>
      <c r="C74" s="438"/>
      <c r="D74" s="437"/>
      <c r="E74" s="438"/>
      <c r="F74" s="437"/>
      <c r="G74" s="438">
        <f t="shared" si="2"/>
        <v>0</v>
      </c>
      <c r="H74" s="437">
        <f t="shared" si="2"/>
        <v>0</v>
      </c>
      <c r="I74" s="437"/>
      <c r="J74" s="437"/>
      <c r="K74" s="199"/>
      <c r="N74" s="222"/>
      <c r="O74" s="222"/>
      <c r="P74" s="222" t="e">
        <f>O74*#REF!</f>
        <v>#REF!</v>
      </c>
    </row>
    <row r="75" spans="1:16" s="114" customFormat="1">
      <c r="A75" s="437"/>
      <c r="B75" s="439"/>
      <c r="C75" s="438"/>
      <c r="D75" s="437"/>
      <c r="E75" s="438"/>
      <c r="F75" s="437"/>
      <c r="G75" s="438">
        <f t="shared" si="2"/>
        <v>0</v>
      </c>
      <c r="H75" s="437">
        <f t="shared" si="2"/>
        <v>0</v>
      </c>
      <c r="I75" s="437"/>
      <c r="J75" s="437"/>
      <c r="K75" s="199"/>
      <c r="N75" s="222"/>
      <c r="O75" s="222"/>
      <c r="P75" s="222"/>
    </row>
    <row r="76" spans="1:16" s="114" customFormat="1">
      <c r="A76" s="437"/>
      <c r="B76" s="439"/>
      <c r="C76" s="438"/>
      <c r="D76" s="437"/>
      <c r="E76" s="438"/>
      <c r="F76" s="437"/>
      <c r="G76" s="438">
        <f t="shared" si="2"/>
        <v>0</v>
      </c>
      <c r="H76" s="437">
        <f t="shared" si="2"/>
        <v>0</v>
      </c>
      <c r="I76" s="437"/>
      <c r="J76" s="437"/>
      <c r="K76" s="199"/>
      <c r="N76" s="222"/>
      <c r="O76" s="222"/>
      <c r="P76" s="222"/>
    </row>
    <row r="77" spans="1:16" s="114" customFormat="1">
      <c r="A77" s="437"/>
      <c r="B77" s="439"/>
      <c r="C77" s="438"/>
      <c r="D77" s="437"/>
      <c r="E77" s="438"/>
      <c r="F77" s="437"/>
      <c r="G77" s="438">
        <f t="shared" si="2"/>
        <v>0</v>
      </c>
      <c r="H77" s="437">
        <f t="shared" si="2"/>
        <v>0</v>
      </c>
      <c r="I77" s="437"/>
      <c r="J77" s="437"/>
      <c r="K77" s="199"/>
      <c r="N77" s="222"/>
      <c r="O77" s="222"/>
      <c r="P77" s="222"/>
    </row>
    <row r="78" spans="1:16" s="114" customFormat="1">
      <c r="A78" s="437"/>
      <c r="B78" s="439"/>
      <c r="C78" s="438"/>
      <c r="D78" s="437"/>
      <c r="E78" s="438"/>
      <c r="F78" s="437"/>
      <c r="G78" s="438">
        <f t="shared" si="2"/>
        <v>0</v>
      </c>
      <c r="H78" s="437">
        <f t="shared" si="2"/>
        <v>0</v>
      </c>
      <c r="I78" s="437"/>
      <c r="J78" s="437"/>
      <c r="K78" s="199"/>
      <c r="N78" s="222"/>
      <c r="O78" s="222"/>
      <c r="P78" s="222"/>
    </row>
    <row r="79" spans="1:16" s="114" customFormat="1">
      <c r="A79" s="437"/>
      <c r="B79" s="439"/>
      <c r="C79" s="438"/>
      <c r="D79" s="437"/>
      <c r="E79" s="438"/>
      <c r="F79" s="437"/>
      <c r="G79" s="438">
        <f t="shared" si="2"/>
        <v>0</v>
      </c>
      <c r="H79" s="437">
        <f t="shared" si="2"/>
        <v>0</v>
      </c>
      <c r="I79" s="437"/>
      <c r="J79" s="437"/>
      <c r="K79" s="199"/>
      <c r="N79" s="222"/>
      <c r="O79" s="222"/>
      <c r="P79" s="222" t="e">
        <f>O79*#REF!</f>
        <v>#REF!</v>
      </c>
    </row>
    <row r="80" spans="1:16" s="114" customFormat="1">
      <c r="A80" s="437"/>
      <c r="B80" s="439"/>
      <c r="C80" s="438"/>
      <c r="D80" s="437"/>
      <c r="E80" s="438"/>
      <c r="F80" s="437"/>
      <c r="G80" s="438">
        <f t="shared" si="2"/>
        <v>0</v>
      </c>
      <c r="H80" s="437">
        <f t="shared" si="2"/>
        <v>0</v>
      </c>
      <c r="I80" s="437"/>
      <c r="J80" s="347"/>
      <c r="K80" s="199"/>
      <c r="N80" s="222"/>
      <c r="O80" s="222"/>
      <c r="P80" s="222" t="e">
        <f>O80*#REF!</f>
        <v>#REF!</v>
      </c>
    </row>
    <row r="81" spans="1:16" s="114" customFormat="1">
      <c r="A81" s="437"/>
      <c r="B81" s="439"/>
      <c r="C81" s="438"/>
      <c r="D81" s="437"/>
      <c r="E81" s="438"/>
      <c r="F81" s="437"/>
      <c r="G81" s="438">
        <f t="shared" si="2"/>
        <v>0</v>
      </c>
      <c r="H81" s="437">
        <f t="shared" si="2"/>
        <v>0</v>
      </c>
      <c r="I81" s="437"/>
      <c r="J81" s="347"/>
      <c r="K81" s="199"/>
      <c r="N81" s="222"/>
      <c r="O81" s="222"/>
      <c r="P81" s="222"/>
    </row>
    <row r="82" spans="1:16" s="114" customFormat="1">
      <c r="A82" s="437"/>
      <c r="B82" s="439"/>
      <c r="C82" s="438"/>
      <c r="D82" s="437"/>
      <c r="E82" s="438"/>
      <c r="F82" s="437"/>
      <c r="G82" s="438">
        <f t="shared" si="2"/>
        <v>0</v>
      </c>
      <c r="H82" s="437">
        <f t="shared" si="2"/>
        <v>0</v>
      </c>
      <c r="I82" s="347"/>
      <c r="J82" s="347"/>
      <c r="K82" s="199"/>
      <c r="N82" s="222"/>
      <c r="O82" s="222"/>
      <c r="P82" s="222" t="e">
        <f>O82*#REF!</f>
        <v>#REF!</v>
      </c>
    </row>
    <row r="83" spans="1:16" s="114" customFormat="1">
      <c r="A83" s="437"/>
      <c r="B83" s="439"/>
      <c r="C83" s="438"/>
      <c r="D83" s="437"/>
      <c r="E83" s="438"/>
      <c r="F83" s="437"/>
      <c r="G83" s="438">
        <f t="shared" si="2"/>
        <v>0</v>
      </c>
      <c r="H83" s="437">
        <f t="shared" si="2"/>
        <v>0</v>
      </c>
      <c r="I83" s="347"/>
      <c r="J83" s="347"/>
      <c r="K83" s="199"/>
      <c r="N83" s="222"/>
      <c r="O83" s="222"/>
      <c r="P83" s="222" t="e">
        <f>O83*#REF!</f>
        <v>#REF!</v>
      </c>
    </row>
    <row r="84" spans="1:16" s="114" customFormat="1">
      <c r="A84" s="437"/>
      <c r="B84" s="439"/>
      <c r="C84" s="438"/>
      <c r="D84" s="437"/>
      <c r="E84" s="438"/>
      <c r="F84" s="437"/>
      <c r="G84" s="438">
        <f t="shared" si="2"/>
        <v>0</v>
      </c>
      <c r="H84" s="437">
        <f t="shared" si="2"/>
        <v>0</v>
      </c>
      <c r="I84" s="437"/>
      <c r="J84" s="347"/>
      <c r="K84" s="199"/>
      <c r="N84" s="222"/>
      <c r="O84" s="222"/>
      <c r="P84" s="222" t="e">
        <f>O84*#REF!</f>
        <v>#REF!</v>
      </c>
    </row>
    <row r="85" spans="1:16" s="114" customFormat="1">
      <c r="A85" s="437"/>
      <c r="B85" s="439"/>
      <c r="C85" s="438"/>
      <c r="D85" s="437"/>
      <c r="E85" s="438"/>
      <c r="F85" s="437"/>
      <c r="G85" s="438">
        <f t="shared" si="2"/>
        <v>0</v>
      </c>
      <c r="H85" s="437">
        <f t="shared" si="2"/>
        <v>0</v>
      </c>
      <c r="I85" s="437"/>
      <c r="J85" s="347"/>
      <c r="K85" s="199"/>
      <c r="N85" s="222"/>
      <c r="O85" s="222"/>
      <c r="P85" s="222" t="e">
        <f>O85*#REF!</f>
        <v>#REF!</v>
      </c>
    </row>
    <row r="86" spans="1:16" s="114" customFormat="1">
      <c r="A86" s="437"/>
      <c r="B86" s="439"/>
      <c r="C86" s="438"/>
      <c r="D86" s="437"/>
      <c r="E86" s="438"/>
      <c r="F86" s="437"/>
      <c r="G86" s="438">
        <f t="shared" si="2"/>
        <v>0</v>
      </c>
      <c r="H86" s="437">
        <f t="shared" si="2"/>
        <v>0</v>
      </c>
      <c r="I86" s="347"/>
      <c r="J86" s="347"/>
      <c r="K86" s="199"/>
      <c r="N86" s="222"/>
      <c r="O86" s="222"/>
      <c r="P86" s="222" t="e">
        <f>O86*#REF!</f>
        <v>#REF!</v>
      </c>
    </row>
    <row r="87" spans="1:16" s="114" customFormat="1">
      <c r="A87" s="437"/>
      <c r="B87" s="439"/>
      <c r="C87" s="438"/>
      <c r="D87" s="437"/>
      <c r="E87" s="438"/>
      <c r="F87" s="437"/>
      <c r="G87" s="438">
        <f t="shared" si="2"/>
        <v>0</v>
      </c>
      <c r="H87" s="437">
        <f t="shared" si="2"/>
        <v>0</v>
      </c>
      <c r="I87" s="347"/>
      <c r="J87" s="347"/>
      <c r="K87" s="199"/>
      <c r="N87" s="222"/>
      <c r="O87" s="222"/>
      <c r="P87" s="222" t="e">
        <f>O87*#REF!</f>
        <v>#REF!</v>
      </c>
    </row>
    <row r="88" spans="1:16" s="114" customFormat="1">
      <c r="A88" s="437"/>
      <c r="B88" s="439"/>
      <c r="C88" s="438"/>
      <c r="D88" s="437"/>
      <c r="E88" s="438"/>
      <c r="F88" s="437"/>
      <c r="G88" s="438">
        <f t="shared" si="2"/>
        <v>0</v>
      </c>
      <c r="H88" s="437">
        <f t="shared" si="2"/>
        <v>0</v>
      </c>
      <c r="I88" s="437"/>
      <c r="J88" s="347"/>
      <c r="K88" s="199"/>
      <c r="N88" s="222"/>
      <c r="O88" s="222"/>
      <c r="P88" s="222" t="e">
        <f>O88*#REF!</f>
        <v>#REF!</v>
      </c>
    </row>
    <row r="89" spans="1:16" s="114" customFormat="1">
      <c r="A89" s="437"/>
      <c r="B89" s="439"/>
      <c r="C89" s="438"/>
      <c r="D89" s="437"/>
      <c r="E89" s="438"/>
      <c r="F89" s="437"/>
      <c r="G89" s="438">
        <f t="shared" si="2"/>
        <v>0</v>
      </c>
      <c r="H89" s="437">
        <f t="shared" si="2"/>
        <v>0</v>
      </c>
      <c r="I89" s="437"/>
      <c r="J89" s="347"/>
      <c r="K89" s="199"/>
      <c r="N89" s="222"/>
      <c r="O89" s="222"/>
      <c r="P89" s="222" t="e">
        <f>O89*#REF!</f>
        <v>#REF!</v>
      </c>
    </row>
    <row r="90" spans="1:16" s="114" customFormat="1">
      <c r="A90" s="437"/>
      <c r="B90" s="439"/>
      <c r="C90" s="438"/>
      <c r="D90" s="437"/>
      <c r="E90" s="438"/>
      <c r="F90" s="437"/>
      <c r="G90" s="438">
        <f t="shared" si="2"/>
        <v>0</v>
      </c>
      <c r="H90" s="437">
        <f t="shared" si="2"/>
        <v>0</v>
      </c>
      <c r="I90" s="347"/>
      <c r="J90" s="347"/>
      <c r="K90" s="199"/>
      <c r="N90" s="222"/>
      <c r="O90" s="222"/>
      <c r="P90" s="222" t="e">
        <f>O90*#REF!</f>
        <v>#REF!</v>
      </c>
    </row>
    <row r="91" spans="1:16" s="114" customFormat="1">
      <c r="A91" s="437"/>
      <c r="B91" s="439"/>
      <c r="C91" s="438"/>
      <c r="D91" s="437"/>
      <c r="E91" s="438"/>
      <c r="F91" s="437"/>
      <c r="G91" s="438">
        <f t="shared" si="2"/>
        <v>0</v>
      </c>
      <c r="H91" s="437">
        <f t="shared" si="2"/>
        <v>0</v>
      </c>
      <c r="I91" s="347"/>
      <c r="J91" s="347"/>
      <c r="K91" s="199"/>
      <c r="N91" s="222"/>
      <c r="O91" s="222"/>
      <c r="P91" s="222" t="e">
        <f>O91*#REF!</f>
        <v>#REF!</v>
      </c>
    </row>
    <row r="92" spans="1:16" s="114" customFormat="1">
      <c r="A92" s="437"/>
      <c r="B92" s="439"/>
      <c r="C92" s="438"/>
      <c r="D92" s="437"/>
      <c r="E92" s="438"/>
      <c r="F92" s="437"/>
      <c r="G92" s="438">
        <f t="shared" si="2"/>
        <v>0</v>
      </c>
      <c r="H92" s="437">
        <f t="shared" si="2"/>
        <v>0</v>
      </c>
      <c r="I92" s="437"/>
      <c r="J92" s="347"/>
      <c r="K92" s="199"/>
      <c r="N92" s="222"/>
      <c r="O92" s="222"/>
      <c r="P92" s="222" t="e">
        <f>O92*#REF!</f>
        <v>#REF!</v>
      </c>
    </row>
    <row r="93" spans="1:16" s="114" customFormat="1">
      <c r="A93" s="437"/>
      <c r="B93" s="439"/>
      <c r="C93" s="438"/>
      <c r="D93" s="437"/>
      <c r="E93" s="438"/>
      <c r="F93" s="437"/>
      <c r="G93" s="438">
        <f t="shared" si="2"/>
        <v>0</v>
      </c>
      <c r="H93" s="437">
        <f t="shared" si="2"/>
        <v>0</v>
      </c>
      <c r="I93" s="437"/>
      <c r="J93" s="347"/>
      <c r="K93" s="199"/>
      <c r="N93" s="222"/>
      <c r="O93" s="222"/>
      <c r="P93" s="222" t="e">
        <f>O93*#REF!</f>
        <v>#REF!</v>
      </c>
    </row>
    <row r="94" spans="1:16" s="114" customFormat="1">
      <c r="A94" s="437"/>
      <c r="B94" s="439"/>
      <c r="C94" s="438"/>
      <c r="D94" s="437"/>
      <c r="E94" s="438"/>
      <c r="F94" s="437"/>
      <c r="G94" s="438">
        <f t="shared" si="2"/>
        <v>0</v>
      </c>
      <c r="H94" s="437">
        <f t="shared" si="2"/>
        <v>0</v>
      </c>
      <c r="I94" s="347"/>
      <c r="J94" s="347"/>
      <c r="K94" s="199"/>
      <c r="N94" s="222"/>
      <c r="O94" s="222"/>
      <c r="P94" s="222" t="e">
        <f>O94*#REF!</f>
        <v>#REF!</v>
      </c>
    </row>
    <row r="95" spans="1:16" s="114" customFormat="1">
      <c r="A95" s="437"/>
      <c r="B95" s="439"/>
      <c r="C95" s="438"/>
      <c r="D95" s="437"/>
      <c r="E95" s="438"/>
      <c r="F95" s="437"/>
      <c r="G95" s="438">
        <f t="shared" si="2"/>
        <v>0</v>
      </c>
      <c r="H95" s="437">
        <f t="shared" si="2"/>
        <v>0</v>
      </c>
      <c r="I95" s="347"/>
      <c r="J95" s="347"/>
      <c r="K95" s="199"/>
      <c r="N95" s="222"/>
      <c r="O95" s="222"/>
      <c r="P95" s="222" t="e">
        <f>O95*#REF!</f>
        <v>#REF!</v>
      </c>
    </row>
    <row r="96" spans="1:16" s="114" customFormat="1">
      <c r="A96" s="437"/>
      <c r="B96" s="439"/>
      <c r="C96" s="438"/>
      <c r="D96" s="437"/>
      <c r="E96" s="438"/>
      <c r="F96" s="437"/>
      <c r="G96" s="438">
        <f t="shared" si="2"/>
        <v>0</v>
      </c>
      <c r="H96" s="437">
        <f t="shared" si="2"/>
        <v>0</v>
      </c>
      <c r="I96" s="437"/>
      <c r="J96" s="437"/>
      <c r="K96" s="199"/>
      <c r="N96" s="222"/>
      <c r="O96" s="222"/>
      <c r="P96" s="222" t="e">
        <f>O96*#REF!</f>
        <v>#REF!</v>
      </c>
    </row>
    <row r="97" spans="1:16" s="114" customFormat="1">
      <c r="A97" s="437"/>
      <c r="B97" s="439"/>
      <c r="C97" s="438"/>
      <c r="D97" s="437"/>
      <c r="E97" s="438"/>
      <c r="F97" s="437"/>
      <c r="G97" s="438">
        <f t="shared" si="2"/>
        <v>0</v>
      </c>
      <c r="H97" s="437">
        <f t="shared" si="2"/>
        <v>0</v>
      </c>
      <c r="I97" s="437"/>
      <c r="J97" s="437"/>
      <c r="K97" s="199"/>
      <c r="N97" s="222"/>
      <c r="O97" s="222"/>
      <c r="P97" s="222">
        <f t="shared" ref="P97:P128" si="3">O97*G9</f>
        <v>0</v>
      </c>
    </row>
    <row r="98" spans="1:16" s="114" customFormat="1">
      <c r="A98" s="437"/>
      <c r="B98" s="439"/>
      <c r="C98" s="438"/>
      <c r="D98" s="437"/>
      <c r="E98" s="438"/>
      <c r="F98" s="437"/>
      <c r="G98" s="438">
        <f t="shared" si="2"/>
        <v>0</v>
      </c>
      <c r="H98" s="437">
        <f t="shared" si="2"/>
        <v>0</v>
      </c>
      <c r="I98" s="437"/>
      <c r="J98" s="437"/>
      <c r="K98" s="199"/>
      <c r="N98" s="222"/>
      <c r="O98" s="222"/>
      <c r="P98" s="222">
        <f t="shared" si="3"/>
        <v>0</v>
      </c>
    </row>
    <row r="99" spans="1:16" s="114" customFormat="1">
      <c r="A99" s="437"/>
      <c r="B99" s="439"/>
      <c r="C99" s="438"/>
      <c r="D99" s="437"/>
      <c r="E99" s="438"/>
      <c r="F99" s="437"/>
      <c r="G99" s="438">
        <f t="shared" si="2"/>
        <v>0</v>
      </c>
      <c r="H99" s="437">
        <f t="shared" si="2"/>
        <v>0</v>
      </c>
      <c r="I99" s="437"/>
      <c r="J99" s="437"/>
      <c r="K99" s="199"/>
      <c r="N99" s="222"/>
      <c r="O99" s="222"/>
      <c r="P99" s="222">
        <f t="shared" si="3"/>
        <v>0</v>
      </c>
    </row>
    <row r="100" spans="1:16" s="114" customFormat="1">
      <c r="A100" s="437"/>
      <c r="B100" s="439"/>
      <c r="C100" s="438"/>
      <c r="D100" s="437"/>
      <c r="E100" s="438"/>
      <c r="F100" s="437"/>
      <c r="G100" s="438">
        <f t="shared" si="2"/>
        <v>0</v>
      </c>
      <c r="H100" s="437">
        <f t="shared" si="2"/>
        <v>0</v>
      </c>
      <c r="I100" s="437"/>
      <c r="J100" s="347"/>
      <c r="K100" s="199"/>
      <c r="N100" s="222"/>
      <c r="O100" s="222"/>
      <c r="P100" s="222">
        <f t="shared" si="3"/>
        <v>0</v>
      </c>
    </row>
    <row r="101" spans="1:16" s="114" customFormat="1">
      <c r="A101" s="437"/>
      <c r="B101" s="439"/>
      <c r="C101" s="438"/>
      <c r="D101" s="437"/>
      <c r="E101" s="438"/>
      <c r="F101" s="437"/>
      <c r="G101" s="438">
        <f t="shared" si="2"/>
        <v>0</v>
      </c>
      <c r="H101" s="437">
        <f t="shared" si="2"/>
        <v>0</v>
      </c>
      <c r="I101" s="437"/>
      <c r="J101" s="347"/>
      <c r="K101" s="199"/>
      <c r="N101" s="222"/>
      <c r="O101" s="222"/>
      <c r="P101" s="222">
        <f t="shared" si="3"/>
        <v>0</v>
      </c>
    </row>
    <row r="102" spans="1:16" s="114" customFormat="1">
      <c r="A102" s="437"/>
      <c r="B102" s="439"/>
      <c r="C102" s="438"/>
      <c r="D102" s="437"/>
      <c r="E102" s="438"/>
      <c r="F102" s="437"/>
      <c r="G102" s="438">
        <f t="shared" si="2"/>
        <v>0</v>
      </c>
      <c r="H102" s="437">
        <f t="shared" si="2"/>
        <v>0</v>
      </c>
      <c r="I102" s="347"/>
      <c r="J102" s="347"/>
      <c r="K102" s="199"/>
      <c r="N102" s="222"/>
      <c r="O102" s="222"/>
      <c r="P102" s="222">
        <f t="shared" si="3"/>
        <v>0</v>
      </c>
    </row>
    <row r="103" spans="1:16" s="114" customFormat="1">
      <c r="A103" s="437"/>
      <c r="B103" s="439"/>
      <c r="C103" s="438"/>
      <c r="D103" s="437"/>
      <c r="E103" s="438"/>
      <c r="F103" s="437"/>
      <c r="G103" s="438">
        <f t="shared" si="2"/>
        <v>0</v>
      </c>
      <c r="H103" s="437">
        <f t="shared" si="2"/>
        <v>0</v>
      </c>
      <c r="I103" s="347"/>
      <c r="J103" s="347"/>
      <c r="K103" s="199"/>
      <c r="N103" s="222"/>
      <c r="O103" s="222"/>
      <c r="P103" s="222">
        <f t="shared" si="3"/>
        <v>0</v>
      </c>
    </row>
    <row r="104" spans="1:16" s="114" customFormat="1">
      <c r="A104" s="437"/>
      <c r="B104" s="439"/>
      <c r="C104" s="438"/>
      <c r="D104" s="437"/>
      <c r="E104" s="438"/>
      <c r="F104" s="437"/>
      <c r="G104" s="438">
        <f t="shared" si="2"/>
        <v>0</v>
      </c>
      <c r="H104" s="437">
        <f t="shared" si="2"/>
        <v>0</v>
      </c>
      <c r="I104" s="437"/>
      <c r="J104" s="347"/>
      <c r="K104" s="199"/>
      <c r="N104" s="222"/>
      <c r="O104" s="222"/>
      <c r="P104" s="222">
        <f t="shared" si="3"/>
        <v>0</v>
      </c>
    </row>
    <row r="105" spans="1:16" s="114" customFormat="1">
      <c r="A105" s="437"/>
      <c r="B105" s="439"/>
      <c r="C105" s="438"/>
      <c r="D105" s="437"/>
      <c r="E105" s="438"/>
      <c r="F105" s="437"/>
      <c r="G105" s="438">
        <f t="shared" si="2"/>
        <v>0</v>
      </c>
      <c r="H105" s="437">
        <f t="shared" si="2"/>
        <v>0</v>
      </c>
      <c r="I105" s="437"/>
      <c r="J105" s="347"/>
      <c r="K105" s="199"/>
      <c r="N105" s="222"/>
      <c r="O105" s="222"/>
      <c r="P105" s="222">
        <f t="shared" si="3"/>
        <v>0</v>
      </c>
    </row>
    <row r="106" spans="1:16" s="114" customFormat="1">
      <c r="A106" s="437"/>
      <c r="B106" s="439"/>
      <c r="C106" s="438"/>
      <c r="D106" s="437"/>
      <c r="E106" s="438"/>
      <c r="F106" s="437"/>
      <c r="G106" s="438">
        <f t="shared" si="2"/>
        <v>0</v>
      </c>
      <c r="H106" s="437">
        <f t="shared" si="2"/>
        <v>0</v>
      </c>
      <c r="I106" s="347"/>
      <c r="J106" s="347"/>
      <c r="K106" s="199"/>
      <c r="N106" s="222"/>
      <c r="O106" s="222"/>
      <c r="P106" s="222">
        <f t="shared" si="3"/>
        <v>0</v>
      </c>
    </row>
    <row r="107" spans="1:16" s="114" customFormat="1">
      <c r="A107" s="437"/>
      <c r="B107" s="439"/>
      <c r="C107" s="438"/>
      <c r="D107" s="437"/>
      <c r="E107" s="438"/>
      <c r="F107" s="437"/>
      <c r="G107" s="438">
        <f t="shared" si="2"/>
        <v>0</v>
      </c>
      <c r="H107" s="437">
        <f t="shared" si="2"/>
        <v>0</v>
      </c>
      <c r="I107" s="347"/>
      <c r="J107" s="347"/>
      <c r="K107" s="199"/>
      <c r="N107" s="222"/>
      <c r="O107" s="222"/>
      <c r="P107" s="222">
        <f t="shared" si="3"/>
        <v>0</v>
      </c>
    </row>
    <row r="108" spans="1:16" s="114" customFormat="1">
      <c r="A108" s="437"/>
      <c r="B108" s="439"/>
      <c r="C108" s="438"/>
      <c r="D108" s="437"/>
      <c r="E108" s="438"/>
      <c r="F108" s="437"/>
      <c r="G108" s="438">
        <f t="shared" si="2"/>
        <v>0</v>
      </c>
      <c r="H108" s="437">
        <f t="shared" si="2"/>
        <v>0</v>
      </c>
      <c r="I108" s="437"/>
      <c r="J108" s="347"/>
      <c r="K108" s="199"/>
      <c r="N108" s="222"/>
      <c r="O108" s="222"/>
      <c r="P108" s="222">
        <f t="shared" si="3"/>
        <v>0</v>
      </c>
    </row>
    <row r="109" spans="1:16" s="114" customFormat="1">
      <c r="A109" s="437"/>
      <c r="B109" s="439"/>
      <c r="C109" s="438"/>
      <c r="D109" s="437"/>
      <c r="E109" s="438"/>
      <c r="F109" s="437"/>
      <c r="G109" s="438">
        <f t="shared" si="2"/>
        <v>0</v>
      </c>
      <c r="H109" s="437">
        <f t="shared" si="2"/>
        <v>0</v>
      </c>
      <c r="I109" s="437"/>
      <c r="J109" s="347"/>
      <c r="K109" s="199"/>
      <c r="N109" s="222"/>
      <c r="O109" s="222"/>
      <c r="P109" s="222">
        <f t="shared" si="3"/>
        <v>0</v>
      </c>
    </row>
    <row r="110" spans="1:16" s="114" customFormat="1">
      <c r="A110" s="437"/>
      <c r="B110" s="439"/>
      <c r="C110" s="438"/>
      <c r="D110" s="437"/>
      <c r="E110" s="438"/>
      <c r="F110" s="437"/>
      <c r="G110" s="438">
        <f t="shared" si="2"/>
        <v>0</v>
      </c>
      <c r="H110" s="437">
        <f t="shared" si="2"/>
        <v>0</v>
      </c>
      <c r="I110" s="347"/>
      <c r="J110" s="347"/>
      <c r="K110" s="199"/>
      <c r="N110" s="222"/>
      <c r="O110" s="222"/>
      <c r="P110" s="222">
        <f t="shared" si="3"/>
        <v>0</v>
      </c>
    </row>
    <row r="111" spans="1:16" s="114" customFormat="1">
      <c r="A111" s="437"/>
      <c r="B111" s="439"/>
      <c r="C111" s="438"/>
      <c r="D111" s="437"/>
      <c r="E111" s="438"/>
      <c r="F111" s="437"/>
      <c r="G111" s="438">
        <f t="shared" si="2"/>
        <v>0</v>
      </c>
      <c r="H111" s="437">
        <f t="shared" si="2"/>
        <v>0</v>
      </c>
      <c r="I111" s="347"/>
      <c r="J111" s="347"/>
      <c r="K111" s="199"/>
      <c r="N111" s="222"/>
      <c r="O111" s="222"/>
      <c r="P111" s="222">
        <f t="shared" si="3"/>
        <v>0</v>
      </c>
    </row>
    <row r="112" spans="1:16" s="114" customFormat="1">
      <c r="A112" s="437"/>
      <c r="B112" s="439"/>
      <c r="C112" s="438"/>
      <c r="D112" s="437"/>
      <c r="E112" s="438"/>
      <c r="F112" s="437"/>
      <c r="G112" s="438">
        <f>G111-E112+C112</f>
        <v>0</v>
      </c>
      <c r="H112" s="437">
        <f t="shared" si="2"/>
        <v>0</v>
      </c>
      <c r="I112" s="437"/>
      <c r="J112" s="437"/>
      <c r="K112" s="199"/>
      <c r="N112" s="222"/>
      <c r="O112" s="222"/>
      <c r="P112" s="222">
        <f t="shared" si="3"/>
        <v>0</v>
      </c>
    </row>
    <row r="113" spans="1:16" s="114" customFormat="1">
      <c r="A113" s="437"/>
      <c r="B113" s="439"/>
      <c r="C113" s="438"/>
      <c r="D113" s="437"/>
      <c r="E113" s="438"/>
      <c r="F113" s="437"/>
      <c r="G113" s="438">
        <f t="shared" si="2"/>
        <v>0</v>
      </c>
      <c r="H113" s="437">
        <f t="shared" si="2"/>
        <v>0</v>
      </c>
      <c r="I113" s="437"/>
      <c r="J113" s="437"/>
      <c r="K113" s="199"/>
      <c r="N113" s="222"/>
      <c r="O113" s="222"/>
      <c r="P113" s="222">
        <f t="shared" si="3"/>
        <v>0</v>
      </c>
    </row>
    <row r="114" spans="1:16" s="114" customFormat="1">
      <c r="A114" s="437"/>
      <c r="B114" s="439"/>
      <c r="C114" s="438"/>
      <c r="D114" s="437"/>
      <c r="E114" s="438"/>
      <c r="F114" s="437"/>
      <c r="G114" s="438">
        <f t="shared" si="2"/>
        <v>0</v>
      </c>
      <c r="H114" s="437">
        <f t="shared" si="2"/>
        <v>0</v>
      </c>
      <c r="I114" s="437"/>
      <c r="J114" s="437"/>
      <c r="K114" s="199"/>
      <c r="N114" s="222"/>
      <c r="O114" s="222"/>
      <c r="P114" s="222">
        <f t="shared" si="3"/>
        <v>0</v>
      </c>
    </row>
    <row r="115" spans="1:16" s="114" customFormat="1">
      <c r="A115" s="437"/>
      <c r="B115" s="439"/>
      <c r="C115" s="438"/>
      <c r="D115" s="437"/>
      <c r="E115" s="438"/>
      <c r="F115" s="437"/>
      <c r="G115" s="438">
        <f t="shared" si="2"/>
        <v>0</v>
      </c>
      <c r="H115" s="437">
        <f t="shared" si="2"/>
        <v>0</v>
      </c>
      <c r="I115" s="437"/>
      <c r="J115" s="437"/>
      <c r="K115" s="199"/>
      <c r="N115" s="222"/>
      <c r="O115" s="222"/>
      <c r="P115" s="222">
        <f t="shared" si="3"/>
        <v>0</v>
      </c>
    </row>
    <row r="116" spans="1:16" s="114" customFormat="1">
      <c r="A116" s="437"/>
      <c r="B116" s="439"/>
      <c r="C116" s="438"/>
      <c r="D116" s="437"/>
      <c r="E116" s="438"/>
      <c r="F116" s="437"/>
      <c r="G116" s="438">
        <f t="shared" si="2"/>
        <v>0</v>
      </c>
      <c r="H116" s="437">
        <f t="shared" si="2"/>
        <v>0</v>
      </c>
      <c r="I116" s="437"/>
      <c r="J116" s="437"/>
      <c r="K116" s="199"/>
      <c r="N116" s="222"/>
      <c r="O116" s="222"/>
      <c r="P116" s="222">
        <f t="shared" si="3"/>
        <v>0</v>
      </c>
    </row>
    <row r="117" spans="1:16" s="114" customFormat="1">
      <c r="A117" s="437"/>
      <c r="B117" s="439"/>
      <c r="C117" s="438"/>
      <c r="D117" s="437"/>
      <c r="E117" s="438"/>
      <c r="F117" s="437"/>
      <c r="G117" s="438">
        <f t="shared" ref="G117:H180" si="4">G116-E117+C117</f>
        <v>0</v>
      </c>
      <c r="H117" s="437">
        <f t="shared" ref="H117:H143" si="5">H116-F117+D117</f>
        <v>0</v>
      </c>
      <c r="I117" s="437"/>
      <c r="J117" s="437"/>
      <c r="K117" s="199"/>
      <c r="N117" s="222"/>
      <c r="O117" s="222"/>
      <c r="P117" s="222">
        <f t="shared" si="3"/>
        <v>0</v>
      </c>
    </row>
    <row r="118" spans="1:16" s="114" customFormat="1">
      <c r="A118" s="437"/>
      <c r="B118" s="439"/>
      <c r="C118" s="438"/>
      <c r="D118" s="437"/>
      <c r="E118" s="438"/>
      <c r="F118" s="437"/>
      <c r="G118" s="438">
        <f t="shared" si="4"/>
        <v>0</v>
      </c>
      <c r="H118" s="437">
        <f t="shared" si="5"/>
        <v>0</v>
      </c>
      <c r="I118" s="437"/>
      <c r="J118" s="437"/>
      <c r="K118" s="199"/>
      <c r="N118" s="222"/>
      <c r="O118" s="222"/>
      <c r="P118" s="222">
        <f t="shared" si="3"/>
        <v>0</v>
      </c>
    </row>
    <row r="119" spans="1:16" s="114" customFormat="1">
      <c r="A119" s="437"/>
      <c r="B119" s="439"/>
      <c r="C119" s="438"/>
      <c r="D119" s="437"/>
      <c r="E119" s="438"/>
      <c r="F119" s="437"/>
      <c r="G119" s="438">
        <f t="shared" si="4"/>
        <v>0</v>
      </c>
      <c r="H119" s="437">
        <f t="shared" si="5"/>
        <v>0</v>
      </c>
      <c r="I119" s="437"/>
      <c r="J119" s="437"/>
      <c r="K119" s="199"/>
      <c r="N119" s="222"/>
      <c r="O119" s="222"/>
      <c r="P119" s="222">
        <f t="shared" si="3"/>
        <v>0</v>
      </c>
    </row>
    <row r="120" spans="1:16" s="114" customFormat="1">
      <c r="A120" s="437"/>
      <c r="B120" s="439"/>
      <c r="C120" s="438"/>
      <c r="D120" s="437"/>
      <c r="E120" s="438"/>
      <c r="F120" s="437"/>
      <c r="G120" s="438">
        <f t="shared" si="4"/>
        <v>0</v>
      </c>
      <c r="H120" s="437">
        <f t="shared" si="5"/>
        <v>0</v>
      </c>
      <c r="I120" s="437"/>
      <c r="J120" s="437"/>
      <c r="K120" s="199"/>
      <c r="N120" s="222"/>
      <c r="O120" s="222"/>
      <c r="P120" s="222">
        <f t="shared" si="3"/>
        <v>0</v>
      </c>
    </row>
    <row r="121" spans="1:16" s="114" customFormat="1">
      <c r="A121" s="437"/>
      <c r="B121" s="439"/>
      <c r="C121" s="438"/>
      <c r="D121" s="437"/>
      <c r="E121" s="438"/>
      <c r="F121" s="437"/>
      <c r="G121" s="438">
        <f t="shared" si="4"/>
        <v>0</v>
      </c>
      <c r="H121" s="437">
        <f t="shared" si="5"/>
        <v>0</v>
      </c>
      <c r="I121" s="437"/>
      <c r="J121" s="437"/>
      <c r="K121" s="199"/>
      <c r="N121" s="222"/>
      <c r="O121" s="222"/>
      <c r="P121" s="222">
        <f t="shared" si="3"/>
        <v>0</v>
      </c>
    </row>
    <row r="122" spans="1:16" s="114" customFormat="1">
      <c r="A122" s="437"/>
      <c r="B122" s="439"/>
      <c r="C122" s="438"/>
      <c r="D122" s="437"/>
      <c r="E122" s="438"/>
      <c r="F122" s="437"/>
      <c r="G122" s="438">
        <f t="shared" si="4"/>
        <v>0</v>
      </c>
      <c r="H122" s="437">
        <f t="shared" si="5"/>
        <v>0</v>
      </c>
      <c r="I122" s="437"/>
      <c r="J122" s="437"/>
      <c r="K122" s="199"/>
      <c r="N122" s="222"/>
      <c r="O122" s="222"/>
      <c r="P122" s="222">
        <f t="shared" si="3"/>
        <v>0</v>
      </c>
    </row>
    <row r="123" spans="1:16" s="114" customFormat="1">
      <c r="A123" s="437"/>
      <c r="B123" s="439"/>
      <c r="C123" s="438"/>
      <c r="D123" s="437"/>
      <c r="E123" s="438"/>
      <c r="F123" s="437"/>
      <c r="G123" s="438">
        <f t="shared" si="4"/>
        <v>0</v>
      </c>
      <c r="H123" s="437">
        <f t="shared" si="5"/>
        <v>0</v>
      </c>
      <c r="I123" s="437"/>
      <c r="J123" s="437"/>
      <c r="K123" s="199"/>
      <c r="N123" s="222"/>
      <c r="O123" s="222"/>
      <c r="P123" s="222">
        <f t="shared" si="3"/>
        <v>0</v>
      </c>
    </row>
    <row r="124" spans="1:16" s="114" customFormat="1">
      <c r="A124" s="437"/>
      <c r="B124" s="439"/>
      <c r="C124" s="438"/>
      <c r="D124" s="437"/>
      <c r="E124" s="438"/>
      <c r="F124" s="437"/>
      <c r="G124" s="438">
        <f t="shared" si="4"/>
        <v>0</v>
      </c>
      <c r="H124" s="437">
        <f t="shared" si="5"/>
        <v>0</v>
      </c>
      <c r="I124" s="437"/>
      <c r="J124" s="437"/>
      <c r="K124" s="199"/>
      <c r="N124" s="222"/>
      <c r="O124" s="222"/>
      <c r="P124" s="222">
        <f t="shared" si="3"/>
        <v>0</v>
      </c>
    </row>
    <row r="125" spans="1:16" s="114" customFormat="1">
      <c r="A125" s="437"/>
      <c r="B125" s="439"/>
      <c r="C125" s="438"/>
      <c r="D125" s="437"/>
      <c r="E125" s="438"/>
      <c r="F125" s="437"/>
      <c r="G125" s="438">
        <f t="shared" si="4"/>
        <v>0</v>
      </c>
      <c r="H125" s="437">
        <f t="shared" si="5"/>
        <v>0</v>
      </c>
      <c r="I125" s="437"/>
      <c r="J125" s="437"/>
      <c r="K125" s="199"/>
      <c r="N125" s="222"/>
      <c r="O125" s="222"/>
      <c r="P125" s="222">
        <f t="shared" si="3"/>
        <v>0</v>
      </c>
    </row>
    <row r="126" spans="1:16" s="114" customFormat="1">
      <c r="A126" s="437"/>
      <c r="B126" s="439"/>
      <c r="C126" s="438"/>
      <c r="D126" s="437"/>
      <c r="E126" s="438"/>
      <c r="F126" s="437"/>
      <c r="G126" s="438">
        <f t="shared" si="4"/>
        <v>0</v>
      </c>
      <c r="H126" s="437">
        <f t="shared" si="5"/>
        <v>0</v>
      </c>
      <c r="I126" s="437"/>
      <c r="J126" s="437"/>
      <c r="K126" s="199"/>
      <c r="N126" s="222"/>
      <c r="O126" s="222"/>
      <c r="P126" s="222">
        <f t="shared" si="3"/>
        <v>0</v>
      </c>
    </row>
    <row r="127" spans="1:16" s="114" customFormat="1">
      <c r="A127" s="437"/>
      <c r="B127" s="437"/>
      <c r="C127" s="438"/>
      <c r="D127" s="437"/>
      <c r="E127" s="438"/>
      <c r="F127" s="437"/>
      <c r="G127" s="438">
        <f t="shared" si="4"/>
        <v>0</v>
      </c>
      <c r="H127" s="437">
        <f t="shared" si="5"/>
        <v>0</v>
      </c>
      <c r="I127" s="437"/>
      <c r="J127" s="437"/>
      <c r="K127" s="199"/>
      <c r="N127" s="222"/>
      <c r="O127" s="222"/>
      <c r="P127" s="222">
        <f t="shared" si="3"/>
        <v>0</v>
      </c>
    </row>
    <row r="128" spans="1:16" s="114" customFormat="1">
      <c r="A128" s="437"/>
      <c r="B128" s="437"/>
      <c r="C128" s="438"/>
      <c r="D128" s="437"/>
      <c r="E128" s="438"/>
      <c r="F128" s="437"/>
      <c r="G128" s="438">
        <f t="shared" si="4"/>
        <v>0</v>
      </c>
      <c r="H128" s="437">
        <f t="shared" si="5"/>
        <v>0</v>
      </c>
      <c r="I128" s="437"/>
      <c r="J128" s="437"/>
      <c r="K128" s="199"/>
      <c r="N128" s="222"/>
      <c r="O128" s="222"/>
      <c r="P128" s="222">
        <f t="shared" si="3"/>
        <v>0</v>
      </c>
    </row>
    <row r="129" spans="1:16" s="114" customFormat="1">
      <c r="A129" s="437"/>
      <c r="B129" s="437"/>
      <c r="C129" s="438"/>
      <c r="D129" s="437"/>
      <c r="E129" s="438"/>
      <c r="F129" s="437"/>
      <c r="G129" s="438">
        <f t="shared" si="4"/>
        <v>0</v>
      </c>
      <c r="H129" s="437">
        <f t="shared" si="5"/>
        <v>0</v>
      </c>
      <c r="I129" s="437"/>
      <c r="J129" s="437"/>
      <c r="K129" s="199"/>
      <c r="N129" s="222"/>
      <c r="O129" s="222"/>
      <c r="P129" s="222">
        <f t="shared" ref="P129:P160" si="6">O129*G41</f>
        <v>0</v>
      </c>
    </row>
    <row r="130" spans="1:16" s="114" customFormat="1">
      <c r="A130" s="437"/>
      <c r="B130" s="437"/>
      <c r="C130" s="438"/>
      <c r="D130" s="437"/>
      <c r="E130" s="438"/>
      <c r="F130" s="437"/>
      <c r="G130" s="438">
        <f t="shared" si="4"/>
        <v>0</v>
      </c>
      <c r="H130" s="437">
        <f t="shared" si="5"/>
        <v>0</v>
      </c>
      <c r="I130" s="437"/>
      <c r="J130" s="437"/>
      <c r="K130" s="199"/>
      <c r="N130" s="222"/>
      <c r="O130" s="222"/>
      <c r="P130" s="222">
        <f t="shared" si="6"/>
        <v>0</v>
      </c>
    </row>
    <row r="131" spans="1:16" s="114" customFormat="1">
      <c r="A131" s="437"/>
      <c r="B131" s="437"/>
      <c r="C131" s="438"/>
      <c r="D131" s="437"/>
      <c r="E131" s="438"/>
      <c r="F131" s="437"/>
      <c r="G131" s="438">
        <f t="shared" si="4"/>
        <v>0</v>
      </c>
      <c r="H131" s="437">
        <f t="shared" si="5"/>
        <v>0</v>
      </c>
      <c r="I131" s="437"/>
      <c r="J131" s="437"/>
      <c r="K131" s="199"/>
      <c r="N131" s="222"/>
      <c r="O131" s="222"/>
      <c r="P131" s="222">
        <f t="shared" si="6"/>
        <v>0</v>
      </c>
    </row>
    <row r="132" spans="1:16" s="114" customFormat="1">
      <c r="A132" s="437"/>
      <c r="B132" s="437"/>
      <c r="C132" s="438"/>
      <c r="D132" s="437"/>
      <c r="E132" s="438"/>
      <c r="F132" s="437"/>
      <c r="G132" s="438">
        <f t="shared" si="4"/>
        <v>0</v>
      </c>
      <c r="H132" s="437">
        <f t="shared" si="5"/>
        <v>0</v>
      </c>
      <c r="I132" s="437"/>
      <c r="J132" s="437"/>
      <c r="K132" s="199"/>
      <c r="N132" s="222"/>
      <c r="O132" s="222"/>
      <c r="P132" s="222">
        <f t="shared" si="6"/>
        <v>0</v>
      </c>
    </row>
    <row r="133" spans="1:16" s="114" customFormat="1">
      <c r="A133" s="437"/>
      <c r="B133" s="437"/>
      <c r="C133" s="438"/>
      <c r="D133" s="437"/>
      <c r="E133" s="438"/>
      <c r="F133" s="437"/>
      <c r="G133" s="438">
        <f t="shared" si="4"/>
        <v>0</v>
      </c>
      <c r="H133" s="437">
        <f t="shared" si="5"/>
        <v>0</v>
      </c>
      <c r="I133" s="437"/>
      <c r="J133" s="437"/>
      <c r="K133" s="199"/>
      <c r="N133" s="222"/>
      <c r="O133" s="222"/>
      <c r="P133" s="222">
        <f t="shared" si="6"/>
        <v>0</v>
      </c>
    </row>
    <row r="134" spans="1:16" s="114" customFormat="1">
      <c r="A134" s="437"/>
      <c r="B134" s="437"/>
      <c r="C134" s="438"/>
      <c r="D134" s="437"/>
      <c r="E134" s="438"/>
      <c r="F134" s="437"/>
      <c r="G134" s="438">
        <f t="shared" si="4"/>
        <v>0</v>
      </c>
      <c r="H134" s="437">
        <f t="shared" si="5"/>
        <v>0</v>
      </c>
      <c r="I134" s="437"/>
      <c r="J134" s="437"/>
      <c r="K134" s="199"/>
      <c r="N134" s="222"/>
      <c r="O134" s="222"/>
      <c r="P134" s="222">
        <f t="shared" si="6"/>
        <v>0</v>
      </c>
    </row>
    <row r="135" spans="1:16" s="114" customFormat="1">
      <c r="A135" s="437"/>
      <c r="B135" s="437"/>
      <c r="C135" s="438"/>
      <c r="D135" s="437"/>
      <c r="E135" s="438"/>
      <c r="F135" s="437"/>
      <c r="G135" s="438">
        <f t="shared" si="4"/>
        <v>0</v>
      </c>
      <c r="H135" s="437">
        <f t="shared" si="5"/>
        <v>0</v>
      </c>
      <c r="I135" s="437"/>
      <c r="J135" s="437"/>
      <c r="K135" s="199"/>
      <c r="N135" s="222"/>
      <c r="O135" s="222"/>
      <c r="P135" s="222">
        <f t="shared" si="6"/>
        <v>0</v>
      </c>
    </row>
    <row r="136" spans="1:16" s="114" customFormat="1">
      <c r="A136" s="437"/>
      <c r="B136" s="437"/>
      <c r="C136" s="438"/>
      <c r="D136" s="437"/>
      <c r="E136" s="438"/>
      <c r="F136" s="437"/>
      <c r="G136" s="438">
        <f t="shared" si="4"/>
        <v>0</v>
      </c>
      <c r="H136" s="437">
        <f t="shared" si="5"/>
        <v>0</v>
      </c>
      <c r="I136" s="437"/>
      <c r="J136" s="437"/>
      <c r="K136" s="199"/>
      <c r="N136" s="222"/>
      <c r="O136" s="222"/>
      <c r="P136" s="222">
        <f t="shared" si="6"/>
        <v>0</v>
      </c>
    </row>
    <row r="137" spans="1:16" s="114" customFormat="1">
      <c r="A137" s="437"/>
      <c r="B137" s="437"/>
      <c r="C137" s="438"/>
      <c r="D137" s="437"/>
      <c r="E137" s="438"/>
      <c r="F137" s="437"/>
      <c r="G137" s="438">
        <f t="shared" si="4"/>
        <v>0</v>
      </c>
      <c r="H137" s="437">
        <f t="shared" si="5"/>
        <v>0</v>
      </c>
      <c r="I137" s="437"/>
      <c r="J137" s="437"/>
      <c r="K137" s="199"/>
      <c r="N137" s="222"/>
      <c r="O137" s="222"/>
      <c r="P137" s="222">
        <f t="shared" si="6"/>
        <v>0</v>
      </c>
    </row>
    <row r="138" spans="1:16" s="114" customFormat="1">
      <c r="A138" s="437"/>
      <c r="B138" s="437"/>
      <c r="C138" s="438"/>
      <c r="D138" s="437"/>
      <c r="E138" s="438"/>
      <c r="F138" s="437"/>
      <c r="G138" s="438">
        <f t="shared" si="4"/>
        <v>0</v>
      </c>
      <c r="H138" s="437">
        <f t="shared" si="5"/>
        <v>0</v>
      </c>
      <c r="I138" s="437"/>
      <c r="J138" s="437"/>
      <c r="K138" s="199"/>
      <c r="N138" s="222"/>
      <c r="O138" s="222"/>
      <c r="P138" s="222">
        <f t="shared" si="6"/>
        <v>0</v>
      </c>
    </row>
    <row r="139" spans="1:16" s="114" customFormat="1">
      <c r="A139" s="154"/>
      <c r="B139" s="154"/>
      <c r="C139" s="440"/>
      <c r="D139" s="154"/>
      <c r="E139" s="440"/>
      <c r="F139" s="154"/>
      <c r="G139" s="438">
        <f t="shared" si="4"/>
        <v>0</v>
      </c>
      <c r="H139" s="441">
        <f t="shared" si="5"/>
        <v>0</v>
      </c>
      <c r="I139" s="441"/>
      <c r="J139" s="441"/>
      <c r="K139" s="199"/>
      <c r="N139" s="222"/>
      <c r="O139" s="222"/>
      <c r="P139" s="222">
        <f t="shared" si="6"/>
        <v>0</v>
      </c>
    </row>
    <row r="140" spans="1:16" s="114" customFormat="1">
      <c r="A140" s="154"/>
      <c r="B140" s="154"/>
      <c r="C140" s="440"/>
      <c r="D140" s="154"/>
      <c r="E140" s="440"/>
      <c r="F140" s="154"/>
      <c r="G140" s="438">
        <f t="shared" si="4"/>
        <v>0</v>
      </c>
      <c r="H140" s="441">
        <f t="shared" si="5"/>
        <v>0</v>
      </c>
      <c r="I140" s="441"/>
      <c r="J140" s="441"/>
      <c r="K140" s="199"/>
      <c r="N140" s="222"/>
      <c r="O140" s="222"/>
      <c r="P140" s="222">
        <f t="shared" si="6"/>
        <v>0</v>
      </c>
    </row>
    <row r="141" spans="1:16" s="114" customFormat="1">
      <c r="A141" s="154"/>
      <c r="B141" s="154"/>
      <c r="C141" s="440"/>
      <c r="D141" s="154"/>
      <c r="E141" s="440"/>
      <c r="F141" s="154"/>
      <c r="G141" s="438">
        <f t="shared" si="4"/>
        <v>0</v>
      </c>
      <c r="H141" s="441">
        <f t="shared" si="5"/>
        <v>0</v>
      </c>
      <c r="I141" s="441"/>
      <c r="J141" s="441"/>
      <c r="K141" s="199"/>
      <c r="N141" s="222"/>
      <c r="O141" s="222"/>
      <c r="P141" s="222">
        <f t="shared" si="6"/>
        <v>0</v>
      </c>
    </row>
    <row r="142" spans="1:16" s="114" customFormat="1">
      <c r="A142" s="154"/>
      <c r="B142" s="154"/>
      <c r="C142" s="440"/>
      <c r="D142" s="154"/>
      <c r="E142" s="440"/>
      <c r="F142" s="154"/>
      <c r="G142" s="438">
        <f t="shared" si="4"/>
        <v>0</v>
      </c>
      <c r="H142" s="441">
        <f t="shared" si="5"/>
        <v>0</v>
      </c>
      <c r="I142" s="441"/>
      <c r="J142" s="441"/>
      <c r="K142" s="199"/>
      <c r="N142" s="222"/>
      <c r="O142" s="222"/>
      <c r="P142" s="222">
        <f t="shared" si="6"/>
        <v>0</v>
      </c>
    </row>
    <row r="143" spans="1:16" s="114" customFormat="1">
      <c r="A143" s="154"/>
      <c r="B143" s="154"/>
      <c r="C143" s="440"/>
      <c r="D143" s="154"/>
      <c r="E143" s="440"/>
      <c r="F143" s="154"/>
      <c r="G143" s="438">
        <f t="shared" si="4"/>
        <v>0</v>
      </c>
      <c r="H143" s="441">
        <f t="shared" si="5"/>
        <v>0</v>
      </c>
      <c r="I143" s="154"/>
      <c r="J143" s="154"/>
      <c r="K143" s="199"/>
      <c r="N143" s="222"/>
      <c r="O143" s="222"/>
      <c r="P143" s="222">
        <f t="shared" si="6"/>
        <v>0</v>
      </c>
    </row>
    <row r="144" spans="1:16" s="114" customFormat="1">
      <c r="A144" s="154"/>
      <c r="B144" s="154"/>
      <c r="C144" s="440"/>
      <c r="D144" s="154"/>
      <c r="E144" s="440"/>
      <c r="F144" s="154"/>
      <c r="G144" s="438">
        <f t="shared" si="4"/>
        <v>0</v>
      </c>
      <c r="H144" s="441">
        <f t="shared" si="4"/>
        <v>0</v>
      </c>
      <c r="I144" s="154"/>
      <c r="J144" s="154"/>
      <c r="K144" s="199"/>
      <c r="N144" s="222"/>
      <c r="O144" s="222"/>
      <c r="P144" s="222">
        <f t="shared" si="6"/>
        <v>0</v>
      </c>
    </row>
    <row r="145" spans="1:16" s="114" customFormat="1">
      <c r="A145" s="154"/>
      <c r="B145" s="154"/>
      <c r="C145" s="440"/>
      <c r="D145" s="154"/>
      <c r="E145" s="440"/>
      <c r="F145" s="154"/>
      <c r="G145" s="438">
        <f t="shared" si="4"/>
        <v>0</v>
      </c>
      <c r="H145" s="441">
        <f t="shared" si="4"/>
        <v>0</v>
      </c>
      <c r="I145" s="154"/>
      <c r="J145" s="154"/>
      <c r="K145" s="199"/>
      <c r="N145" s="222"/>
      <c r="O145" s="222"/>
      <c r="P145" s="222">
        <f t="shared" si="6"/>
        <v>0</v>
      </c>
    </row>
    <row r="146" spans="1:16" s="114" customFormat="1">
      <c r="A146" s="154"/>
      <c r="B146" s="154"/>
      <c r="C146" s="440"/>
      <c r="D146" s="154"/>
      <c r="E146" s="440"/>
      <c r="F146" s="154"/>
      <c r="G146" s="438">
        <f t="shared" si="4"/>
        <v>0</v>
      </c>
      <c r="H146" s="441">
        <f t="shared" si="4"/>
        <v>0</v>
      </c>
      <c r="I146" s="154"/>
      <c r="J146" s="154"/>
      <c r="K146" s="199"/>
      <c r="N146" s="222"/>
      <c r="O146" s="222"/>
      <c r="P146" s="222">
        <f t="shared" si="6"/>
        <v>0</v>
      </c>
    </row>
    <row r="147" spans="1:16" s="114" customFormat="1">
      <c r="A147" s="154"/>
      <c r="B147" s="154"/>
      <c r="C147" s="440"/>
      <c r="D147" s="154"/>
      <c r="E147" s="440"/>
      <c r="F147" s="154"/>
      <c r="G147" s="438">
        <f t="shared" si="4"/>
        <v>0</v>
      </c>
      <c r="H147" s="441">
        <f t="shared" si="4"/>
        <v>0</v>
      </c>
      <c r="I147" s="154"/>
      <c r="J147" s="154"/>
      <c r="K147" s="199"/>
      <c r="N147" s="222"/>
      <c r="O147" s="222"/>
      <c r="P147" s="222">
        <f t="shared" si="6"/>
        <v>0</v>
      </c>
    </row>
    <row r="148" spans="1:16" s="114" customFormat="1">
      <c r="A148" s="154"/>
      <c r="B148" s="154"/>
      <c r="C148" s="440"/>
      <c r="D148" s="154"/>
      <c r="E148" s="440"/>
      <c r="F148" s="154"/>
      <c r="G148" s="438">
        <f t="shared" si="4"/>
        <v>0</v>
      </c>
      <c r="H148" s="441">
        <f t="shared" si="4"/>
        <v>0</v>
      </c>
      <c r="I148" s="154"/>
      <c r="J148" s="154"/>
      <c r="K148" s="199"/>
      <c r="N148" s="222"/>
      <c r="O148" s="222"/>
      <c r="P148" s="222">
        <f t="shared" si="6"/>
        <v>0</v>
      </c>
    </row>
    <row r="149" spans="1:16" s="114" customFormat="1">
      <c r="A149" s="154"/>
      <c r="B149" s="154"/>
      <c r="C149" s="440"/>
      <c r="D149" s="154"/>
      <c r="E149" s="440"/>
      <c r="F149" s="154"/>
      <c r="G149" s="438">
        <f t="shared" si="4"/>
        <v>0</v>
      </c>
      <c r="H149" s="441">
        <f t="shared" si="4"/>
        <v>0</v>
      </c>
      <c r="I149" s="154"/>
      <c r="J149" s="154"/>
      <c r="K149" s="199"/>
      <c r="N149" s="222"/>
      <c r="O149" s="222"/>
      <c r="P149" s="222">
        <f t="shared" si="6"/>
        <v>0</v>
      </c>
    </row>
    <row r="150" spans="1:16" s="114" customFormat="1">
      <c r="A150" s="154"/>
      <c r="B150" s="154"/>
      <c r="C150" s="440"/>
      <c r="D150" s="154"/>
      <c r="E150" s="440"/>
      <c r="F150" s="154"/>
      <c r="G150" s="438">
        <f t="shared" si="4"/>
        <v>0</v>
      </c>
      <c r="H150" s="441">
        <f t="shared" si="4"/>
        <v>0</v>
      </c>
      <c r="I150" s="154"/>
      <c r="J150" s="154"/>
      <c r="K150" s="199"/>
      <c r="N150" s="222"/>
      <c r="O150" s="222"/>
      <c r="P150" s="222">
        <f t="shared" si="6"/>
        <v>0</v>
      </c>
    </row>
    <row r="151" spans="1:16" s="114" customFormat="1">
      <c r="A151" s="154"/>
      <c r="B151" s="154"/>
      <c r="C151" s="440"/>
      <c r="D151" s="154"/>
      <c r="E151" s="440"/>
      <c r="F151" s="154"/>
      <c r="G151" s="438">
        <f t="shared" si="4"/>
        <v>0</v>
      </c>
      <c r="H151" s="441">
        <f t="shared" si="4"/>
        <v>0</v>
      </c>
      <c r="I151" s="154"/>
      <c r="J151" s="154"/>
      <c r="K151" s="199"/>
      <c r="N151" s="222"/>
      <c r="O151" s="222"/>
      <c r="P151" s="222">
        <f t="shared" si="6"/>
        <v>0</v>
      </c>
    </row>
    <row r="152" spans="1:16" s="114" customFormat="1">
      <c r="A152" s="154"/>
      <c r="B152" s="154"/>
      <c r="C152" s="440"/>
      <c r="D152" s="154"/>
      <c r="E152" s="440"/>
      <c r="F152" s="154"/>
      <c r="G152" s="438">
        <f t="shared" si="4"/>
        <v>0</v>
      </c>
      <c r="H152" s="441">
        <f t="shared" si="4"/>
        <v>0</v>
      </c>
      <c r="I152" s="154"/>
      <c r="J152" s="154"/>
      <c r="K152" s="199"/>
      <c r="N152" s="222"/>
      <c r="O152" s="222"/>
      <c r="P152" s="222">
        <f t="shared" si="6"/>
        <v>0</v>
      </c>
    </row>
    <row r="153" spans="1:16" s="114" customFormat="1">
      <c r="A153" s="154"/>
      <c r="B153" s="154"/>
      <c r="C153" s="440"/>
      <c r="D153" s="154"/>
      <c r="E153" s="440"/>
      <c r="F153" s="154"/>
      <c r="G153" s="438">
        <f t="shared" si="4"/>
        <v>0</v>
      </c>
      <c r="H153" s="441">
        <f t="shared" si="4"/>
        <v>0</v>
      </c>
      <c r="I153" s="154"/>
      <c r="J153" s="154"/>
      <c r="K153" s="199"/>
      <c r="N153" s="222"/>
      <c r="O153" s="222"/>
      <c r="P153" s="222">
        <f t="shared" si="6"/>
        <v>0</v>
      </c>
    </row>
    <row r="154" spans="1:16" s="114" customFormat="1">
      <c r="A154" s="154"/>
      <c r="B154" s="154"/>
      <c r="C154" s="440"/>
      <c r="D154" s="154"/>
      <c r="E154" s="440"/>
      <c r="F154" s="154"/>
      <c r="G154" s="438">
        <f t="shared" si="4"/>
        <v>0</v>
      </c>
      <c r="H154" s="441">
        <f t="shared" si="4"/>
        <v>0</v>
      </c>
      <c r="I154" s="154"/>
      <c r="J154" s="154"/>
      <c r="K154" s="199"/>
      <c r="N154" s="222"/>
      <c r="O154" s="222"/>
      <c r="P154" s="222">
        <f t="shared" si="6"/>
        <v>0</v>
      </c>
    </row>
    <row r="155" spans="1:16" s="114" customFormat="1">
      <c r="A155" s="154"/>
      <c r="B155" s="154"/>
      <c r="C155" s="440"/>
      <c r="D155" s="154"/>
      <c r="E155" s="440"/>
      <c r="F155" s="154"/>
      <c r="G155" s="438">
        <f t="shared" si="4"/>
        <v>0</v>
      </c>
      <c r="H155" s="441">
        <f t="shared" si="4"/>
        <v>0</v>
      </c>
      <c r="I155" s="154"/>
      <c r="J155" s="154"/>
      <c r="K155" s="199"/>
      <c r="N155" s="222"/>
      <c r="O155" s="222"/>
      <c r="P155" s="222">
        <f t="shared" si="6"/>
        <v>0</v>
      </c>
    </row>
    <row r="156" spans="1:16" s="114" customFormat="1">
      <c r="A156" s="154"/>
      <c r="B156" s="154"/>
      <c r="C156" s="440"/>
      <c r="D156" s="154"/>
      <c r="E156" s="440"/>
      <c r="F156" s="154"/>
      <c r="G156" s="438">
        <f t="shared" si="4"/>
        <v>0</v>
      </c>
      <c r="H156" s="441">
        <f t="shared" si="4"/>
        <v>0</v>
      </c>
      <c r="I156" s="154"/>
      <c r="J156" s="154"/>
      <c r="N156" s="222"/>
      <c r="O156" s="222"/>
      <c r="P156" s="222">
        <f t="shared" si="6"/>
        <v>0</v>
      </c>
    </row>
    <row r="157" spans="1:16" s="114" customFormat="1">
      <c r="A157" s="154"/>
      <c r="B157" s="154"/>
      <c r="C157" s="440"/>
      <c r="D157" s="154"/>
      <c r="E157" s="440"/>
      <c r="F157" s="154"/>
      <c r="G157" s="438">
        <f t="shared" si="4"/>
        <v>0</v>
      </c>
      <c r="H157" s="441">
        <f t="shared" si="4"/>
        <v>0</v>
      </c>
      <c r="I157" s="154"/>
      <c r="J157" s="154"/>
      <c r="N157" s="222"/>
      <c r="O157" s="222"/>
      <c r="P157" s="222">
        <f t="shared" si="6"/>
        <v>0</v>
      </c>
    </row>
    <row r="158" spans="1:16" s="114" customFormat="1">
      <c r="A158" s="154"/>
      <c r="B158" s="154"/>
      <c r="C158" s="440"/>
      <c r="D158" s="154"/>
      <c r="E158" s="440"/>
      <c r="F158" s="154"/>
      <c r="G158" s="438">
        <f t="shared" si="4"/>
        <v>0</v>
      </c>
      <c r="H158" s="441">
        <f t="shared" si="4"/>
        <v>0</v>
      </c>
      <c r="I158" s="154"/>
      <c r="J158" s="154"/>
      <c r="N158" s="222"/>
      <c r="O158" s="222"/>
      <c r="P158" s="222">
        <f t="shared" si="6"/>
        <v>0</v>
      </c>
    </row>
    <row r="159" spans="1:16" s="114" customFormat="1">
      <c r="A159" s="154"/>
      <c r="B159" s="154"/>
      <c r="C159" s="440"/>
      <c r="D159" s="154"/>
      <c r="E159" s="440"/>
      <c r="F159" s="154"/>
      <c r="G159" s="438">
        <f t="shared" si="4"/>
        <v>0</v>
      </c>
      <c r="H159" s="441">
        <f t="shared" si="4"/>
        <v>0</v>
      </c>
      <c r="I159" s="154"/>
      <c r="J159" s="154"/>
      <c r="N159" s="222"/>
      <c r="O159" s="222"/>
      <c r="P159" s="222">
        <f t="shared" si="6"/>
        <v>0</v>
      </c>
    </row>
    <row r="160" spans="1:16" s="114" customFormat="1">
      <c r="A160" s="154"/>
      <c r="B160" s="154"/>
      <c r="C160" s="440"/>
      <c r="D160" s="154"/>
      <c r="E160" s="440"/>
      <c r="F160" s="154"/>
      <c r="G160" s="438">
        <f t="shared" si="4"/>
        <v>0</v>
      </c>
      <c r="H160" s="441">
        <f t="shared" si="4"/>
        <v>0</v>
      </c>
      <c r="I160" s="154"/>
      <c r="J160" s="154"/>
      <c r="N160" s="222"/>
      <c r="O160" s="222"/>
      <c r="P160" s="222">
        <f t="shared" si="6"/>
        <v>0</v>
      </c>
    </row>
    <row r="161" spans="1:16" s="114" customFormat="1">
      <c r="A161" s="154"/>
      <c r="B161" s="154"/>
      <c r="C161" s="440"/>
      <c r="D161" s="154"/>
      <c r="E161" s="440"/>
      <c r="F161" s="154"/>
      <c r="G161" s="438">
        <f t="shared" si="4"/>
        <v>0</v>
      </c>
      <c r="H161" s="441">
        <f t="shared" si="4"/>
        <v>0</v>
      </c>
      <c r="I161" s="154"/>
      <c r="J161" s="154"/>
      <c r="N161" s="222"/>
      <c r="O161" s="222"/>
      <c r="P161" s="222">
        <f t="shared" ref="P161:P192" si="7">O161*G73</f>
        <v>0</v>
      </c>
    </row>
    <row r="162" spans="1:16" s="114" customFormat="1">
      <c r="A162" s="154"/>
      <c r="B162" s="154"/>
      <c r="C162" s="440"/>
      <c r="D162" s="154"/>
      <c r="E162" s="440"/>
      <c r="F162" s="154"/>
      <c r="G162" s="438">
        <f t="shared" si="4"/>
        <v>0</v>
      </c>
      <c r="H162" s="441">
        <f t="shared" si="4"/>
        <v>0</v>
      </c>
      <c r="I162" s="154"/>
      <c r="J162" s="154"/>
      <c r="N162" s="222"/>
      <c r="O162" s="222"/>
      <c r="P162" s="222">
        <f t="shared" si="7"/>
        <v>0</v>
      </c>
    </row>
    <row r="163" spans="1:16" s="114" customFormat="1">
      <c r="A163" s="154"/>
      <c r="B163" s="154"/>
      <c r="C163" s="440"/>
      <c r="D163" s="154"/>
      <c r="E163" s="440"/>
      <c r="F163" s="154"/>
      <c r="G163" s="438">
        <f t="shared" si="4"/>
        <v>0</v>
      </c>
      <c r="H163" s="441">
        <f t="shared" si="4"/>
        <v>0</v>
      </c>
      <c r="I163" s="154"/>
      <c r="J163" s="154"/>
      <c r="N163" s="222"/>
      <c r="O163" s="222"/>
      <c r="P163" s="222">
        <f t="shared" si="7"/>
        <v>0</v>
      </c>
    </row>
    <row r="164" spans="1:16" s="114" customFormat="1">
      <c r="A164" s="154"/>
      <c r="B164" s="154"/>
      <c r="C164" s="440"/>
      <c r="D164" s="154"/>
      <c r="E164" s="440"/>
      <c r="F164" s="154"/>
      <c r="G164" s="438">
        <f t="shared" si="4"/>
        <v>0</v>
      </c>
      <c r="H164" s="441">
        <f t="shared" si="4"/>
        <v>0</v>
      </c>
      <c r="I164" s="154"/>
      <c r="J164" s="154"/>
      <c r="N164" s="222"/>
      <c r="O164" s="222"/>
      <c r="P164" s="222">
        <f t="shared" si="7"/>
        <v>0</v>
      </c>
    </row>
    <row r="165" spans="1:16" s="114" customFormat="1">
      <c r="A165" s="154"/>
      <c r="B165" s="154"/>
      <c r="C165" s="440"/>
      <c r="D165" s="154"/>
      <c r="E165" s="440"/>
      <c r="F165" s="154"/>
      <c r="G165" s="438">
        <f t="shared" si="4"/>
        <v>0</v>
      </c>
      <c r="H165" s="441">
        <f t="shared" si="4"/>
        <v>0</v>
      </c>
      <c r="I165" s="154"/>
      <c r="J165" s="154"/>
      <c r="N165" s="222"/>
      <c r="O165" s="222"/>
      <c r="P165" s="222">
        <f t="shared" si="7"/>
        <v>0</v>
      </c>
    </row>
    <row r="166" spans="1:16" s="114" customFormat="1">
      <c r="A166" s="154"/>
      <c r="B166" s="154"/>
      <c r="C166" s="440"/>
      <c r="D166" s="154"/>
      <c r="E166" s="440"/>
      <c r="F166" s="154"/>
      <c r="G166" s="438">
        <f t="shared" si="4"/>
        <v>0</v>
      </c>
      <c r="H166" s="441">
        <f t="shared" si="4"/>
        <v>0</v>
      </c>
      <c r="I166" s="154"/>
      <c r="J166" s="154"/>
      <c r="N166" s="222"/>
      <c r="O166" s="222"/>
      <c r="P166" s="222">
        <f t="shared" si="7"/>
        <v>0</v>
      </c>
    </row>
    <row r="167" spans="1:16" s="114" customFormat="1">
      <c r="A167" s="154"/>
      <c r="B167" s="154"/>
      <c r="C167" s="440"/>
      <c r="D167" s="154"/>
      <c r="E167" s="440"/>
      <c r="F167" s="154"/>
      <c r="G167" s="438">
        <f t="shared" si="4"/>
        <v>0</v>
      </c>
      <c r="H167" s="441">
        <f t="shared" si="4"/>
        <v>0</v>
      </c>
      <c r="I167" s="154"/>
      <c r="J167" s="154"/>
      <c r="N167" s="222"/>
      <c r="O167" s="222"/>
      <c r="P167" s="222">
        <f t="shared" si="7"/>
        <v>0</v>
      </c>
    </row>
    <row r="168" spans="1:16" s="114" customFormat="1">
      <c r="A168" s="154"/>
      <c r="B168" s="154"/>
      <c r="C168" s="440"/>
      <c r="D168" s="154"/>
      <c r="E168" s="440"/>
      <c r="F168" s="154"/>
      <c r="G168" s="438">
        <f t="shared" si="4"/>
        <v>0</v>
      </c>
      <c r="H168" s="441">
        <f t="shared" si="4"/>
        <v>0</v>
      </c>
      <c r="I168" s="154"/>
      <c r="J168" s="154"/>
      <c r="N168" s="222"/>
      <c r="O168" s="222"/>
      <c r="P168" s="222">
        <f t="shared" si="7"/>
        <v>0</v>
      </c>
    </row>
    <row r="169" spans="1:16" s="114" customFormat="1">
      <c r="A169" s="154"/>
      <c r="B169" s="154"/>
      <c r="C169" s="440"/>
      <c r="D169" s="154"/>
      <c r="E169" s="440"/>
      <c r="F169" s="154"/>
      <c r="G169" s="438">
        <f t="shared" si="4"/>
        <v>0</v>
      </c>
      <c r="H169" s="441">
        <f t="shared" si="4"/>
        <v>0</v>
      </c>
      <c r="I169" s="154"/>
      <c r="J169" s="154"/>
      <c r="N169" s="222"/>
      <c r="O169" s="222"/>
      <c r="P169" s="222">
        <f t="shared" si="7"/>
        <v>0</v>
      </c>
    </row>
    <row r="170" spans="1:16" s="114" customFormat="1">
      <c r="A170" s="154"/>
      <c r="B170" s="154"/>
      <c r="C170" s="440"/>
      <c r="D170" s="154"/>
      <c r="E170" s="440"/>
      <c r="F170" s="154"/>
      <c r="G170" s="438">
        <f t="shared" si="4"/>
        <v>0</v>
      </c>
      <c r="H170" s="441">
        <f t="shared" si="4"/>
        <v>0</v>
      </c>
      <c r="I170" s="154"/>
      <c r="J170" s="154"/>
      <c r="N170" s="222"/>
      <c r="O170" s="222"/>
      <c r="P170" s="222">
        <f t="shared" si="7"/>
        <v>0</v>
      </c>
    </row>
    <row r="171" spans="1:16" s="114" customFormat="1">
      <c r="A171" s="154"/>
      <c r="B171" s="154"/>
      <c r="C171" s="440"/>
      <c r="D171" s="154"/>
      <c r="E171" s="440"/>
      <c r="F171" s="154"/>
      <c r="G171" s="438">
        <f t="shared" si="4"/>
        <v>0</v>
      </c>
      <c r="H171" s="441">
        <f t="shared" si="4"/>
        <v>0</v>
      </c>
      <c r="I171" s="154"/>
      <c r="J171" s="485"/>
      <c r="N171" s="222"/>
      <c r="O171" s="222"/>
      <c r="P171" s="222">
        <f t="shared" si="7"/>
        <v>0</v>
      </c>
    </row>
    <row r="172" spans="1:16" s="114" customFormat="1">
      <c r="A172" s="154"/>
      <c r="B172" s="154"/>
      <c r="C172" s="440"/>
      <c r="D172" s="154"/>
      <c r="E172" s="440"/>
      <c r="F172" s="154"/>
      <c r="G172" s="438">
        <f t="shared" si="4"/>
        <v>0</v>
      </c>
      <c r="H172" s="441">
        <f t="shared" si="4"/>
        <v>0</v>
      </c>
      <c r="I172" s="154"/>
      <c r="J172" s="485"/>
      <c r="N172" s="222"/>
      <c r="O172" s="222"/>
      <c r="P172" s="222">
        <f t="shared" si="7"/>
        <v>0</v>
      </c>
    </row>
    <row r="173" spans="1:16" s="114" customFormat="1">
      <c r="A173" s="154"/>
      <c r="B173" s="154"/>
      <c r="C173" s="440"/>
      <c r="D173" s="154"/>
      <c r="E173" s="440"/>
      <c r="F173" s="154"/>
      <c r="G173" s="438">
        <f t="shared" si="4"/>
        <v>0</v>
      </c>
      <c r="H173" s="441">
        <f t="shared" si="4"/>
        <v>0</v>
      </c>
      <c r="I173" s="485"/>
      <c r="J173" s="485"/>
      <c r="N173" s="222"/>
      <c r="O173" s="222"/>
      <c r="P173" s="222">
        <f t="shared" si="7"/>
        <v>0</v>
      </c>
    </row>
    <row r="174" spans="1:16" s="114" customFormat="1">
      <c r="A174" s="154"/>
      <c r="B174" s="154"/>
      <c r="C174" s="440"/>
      <c r="D174" s="154"/>
      <c r="E174" s="440"/>
      <c r="F174" s="154"/>
      <c r="G174" s="438">
        <f t="shared" si="4"/>
        <v>0</v>
      </c>
      <c r="H174" s="441">
        <f t="shared" si="4"/>
        <v>0</v>
      </c>
      <c r="I174" s="485"/>
      <c r="J174" s="485"/>
      <c r="N174" s="222"/>
      <c r="O174" s="222"/>
      <c r="P174" s="222">
        <f t="shared" si="7"/>
        <v>0</v>
      </c>
    </row>
    <row r="175" spans="1:16" s="114" customFormat="1">
      <c r="A175" s="154"/>
      <c r="B175" s="154"/>
      <c r="C175" s="440"/>
      <c r="D175" s="154"/>
      <c r="E175" s="440"/>
      <c r="F175" s="154"/>
      <c r="G175" s="438">
        <f t="shared" si="4"/>
        <v>0</v>
      </c>
      <c r="H175" s="441">
        <f t="shared" si="4"/>
        <v>0</v>
      </c>
      <c r="I175" s="154"/>
      <c r="J175" s="485"/>
      <c r="L175" s="114" t="str">
        <f t="shared" ref="L175:L206" si="8">IF(D87&gt;0,D87," ")</f>
        <v xml:space="preserve"> </v>
      </c>
      <c r="N175" s="222"/>
      <c r="O175" s="222"/>
      <c r="P175" s="222">
        <f t="shared" si="7"/>
        <v>0</v>
      </c>
    </row>
    <row r="176" spans="1:16" s="114" customFormat="1">
      <c r="A176" s="154"/>
      <c r="B176" s="154"/>
      <c r="C176" s="440"/>
      <c r="D176" s="154"/>
      <c r="E176" s="440"/>
      <c r="F176" s="154"/>
      <c r="G176" s="438">
        <f t="shared" si="4"/>
        <v>0</v>
      </c>
      <c r="H176" s="441">
        <f t="shared" si="4"/>
        <v>0</v>
      </c>
      <c r="I176" s="154"/>
      <c r="J176" s="485"/>
      <c r="L176" s="114" t="str">
        <f t="shared" si="8"/>
        <v xml:space="preserve"> </v>
      </c>
      <c r="N176" s="222"/>
      <c r="O176" s="222"/>
      <c r="P176" s="222">
        <f t="shared" si="7"/>
        <v>0</v>
      </c>
    </row>
    <row r="177" spans="1:16" s="114" customFormat="1">
      <c r="A177" s="154"/>
      <c r="B177" s="154"/>
      <c r="C177" s="440"/>
      <c r="D177" s="154"/>
      <c r="E177" s="440"/>
      <c r="F177" s="154"/>
      <c r="G177" s="438">
        <f t="shared" si="4"/>
        <v>0</v>
      </c>
      <c r="H177" s="441">
        <f t="shared" si="4"/>
        <v>0</v>
      </c>
      <c r="I177" s="485"/>
      <c r="J177" s="485"/>
      <c r="L177" s="114" t="str">
        <f t="shared" si="8"/>
        <v xml:space="preserve"> </v>
      </c>
      <c r="N177" s="222"/>
      <c r="O177" s="222"/>
      <c r="P177" s="222">
        <f t="shared" si="7"/>
        <v>0</v>
      </c>
    </row>
    <row r="178" spans="1:16" s="114" customFormat="1">
      <c r="A178" s="154"/>
      <c r="B178" s="154"/>
      <c r="C178" s="440"/>
      <c r="D178" s="154"/>
      <c r="E178" s="440"/>
      <c r="F178" s="154"/>
      <c r="G178" s="438">
        <f t="shared" si="4"/>
        <v>0</v>
      </c>
      <c r="H178" s="441">
        <f t="shared" si="4"/>
        <v>0</v>
      </c>
      <c r="I178" s="485"/>
      <c r="J178" s="485"/>
      <c r="L178" s="114" t="str">
        <f t="shared" si="8"/>
        <v xml:space="preserve"> </v>
      </c>
      <c r="N178" s="222"/>
      <c r="O178" s="222"/>
      <c r="P178" s="222">
        <f t="shared" si="7"/>
        <v>0</v>
      </c>
    </row>
    <row r="179" spans="1:16" s="114" customFormat="1">
      <c r="A179" s="154"/>
      <c r="B179" s="154"/>
      <c r="C179" s="440"/>
      <c r="D179" s="154"/>
      <c r="E179" s="440"/>
      <c r="F179" s="154"/>
      <c r="G179" s="438">
        <f t="shared" si="4"/>
        <v>0</v>
      </c>
      <c r="H179" s="441">
        <f t="shared" si="4"/>
        <v>0</v>
      </c>
      <c r="I179" s="154"/>
      <c r="J179" s="485"/>
      <c r="L179" s="114" t="str">
        <f t="shared" si="8"/>
        <v xml:space="preserve"> </v>
      </c>
      <c r="N179" s="222"/>
      <c r="O179" s="222"/>
      <c r="P179" s="222">
        <f t="shared" si="7"/>
        <v>0</v>
      </c>
    </row>
    <row r="180" spans="1:16" s="114" customFormat="1">
      <c r="A180" s="154"/>
      <c r="B180" s="154"/>
      <c r="C180" s="440"/>
      <c r="D180" s="154"/>
      <c r="E180" s="440"/>
      <c r="F180" s="154"/>
      <c r="G180" s="438">
        <f t="shared" si="4"/>
        <v>0</v>
      </c>
      <c r="H180" s="441">
        <f t="shared" si="4"/>
        <v>0</v>
      </c>
      <c r="I180" s="485"/>
      <c r="J180" s="485"/>
      <c r="L180" s="114" t="str">
        <f t="shared" si="8"/>
        <v xml:space="preserve"> </v>
      </c>
      <c r="N180" s="222"/>
      <c r="O180" s="222"/>
      <c r="P180" s="222">
        <f t="shared" si="7"/>
        <v>0</v>
      </c>
    </row>
    <row r="181" spans="1:16" s="114" customFormat="1">
      <c r="A181" s="154"/>
      <c r="B181" s="154"/>
      <c r="C181" s="440"/>
      <c r="D181" s="154"/>
      <c r="E181" s="440"/>
      <c r="F181" s="154"/>
      <c r="G181" s="438">
        <f t="shared" ref="G181:H244" si="9">G180-E181+C181</f>
        <v>0</v>
      </c>
      <c r="H181" s="441">
        <f t="shared" si="9"/>
        <v>0</v>
      </c>
      <c r="I181" s="154"/>
      <c r="J181" s="485"/>
      <c r="L181" s="114" t="str">
        <f t="shared" si="8"/>
        <v xml:space="preserve"> </v>
      </c>
      <c r="N181" s="222"/>
      <c r="O181" s="222"/>
      <c r="P181" s="222">
        <f t="shared" si="7"/>
        <v>0</v>
      </c>
    </row>
    <row r="182" spans="1:16" s="114" customFormat="1">
      <c r="A182" s="154"/>
      <c r="B182" s="154"/>
      <c r="C182" s="440"/>
      <c r="D182" s="154"/>
      <c r="E182" s="440"/>
      <c r="F182" s="154"/>
      <c r="G182" s="438">
        <f t="shared" si="9"/>
        <v>0</v>
      </c>
      <c r="H182" s="441">
        <f t="shared" si="9"/>
        <v>0</v>
      </c>
      <c r="I182" s="485"/>
      <c r="J182" s="485"/>
      <c r="L182" s="114" t="str">
        <f t="shared" si="8"/>
        <v xml:space="preserve"> </v>
      </c>
      <c r="N182" s="222"/>
      <c r="O182" s="222"/>
      <c r="P182" s="222">
        <f t="shared" si="7"/>
        <v>0</v>
      </c>
    </row>
    <row r="183" spans="1:16" s="114" customFormat="1">
      <c r="A183" s="154"/>
      <c r="B183" s="154"/>
      <c r="C183" s="440"/>
      <c r="D183" s="154"/>
      <c r="E183" s="440"/>
      <c r="F183" s="154"/>
      <c r="G183" s="438">
        <f t="shared" si="9"/>
        <v>0</v>
      </c>
      <c r="H183" s="441">
        <f t="shared" si="9"/>
        <v>0</v>
      </c>
      <c r="I183" s="154"/>
      <c r="J183" s="485"/>
      <c r="L183" s="114" t="str">
        <f t="shared" si="8"/>
        <v xml:space="preserve"> </v>
      </c>
      <c r="N183" s="222"/>
      <c r="O183" s="222"/>
      <c r="P183" s="222">
        <f t="shared" si="7"/>
        <v>0</v>
      </c>
    </row>
    <row r="184" spans="1:16" s="114" customFormat="1">
      <c r="A184" s="154"/>
      <c r="B184" s="154"/>
      <c r="C184" s="440"/>
      <c r="D184" s="154"/>
      <c r="E184" s="440"/>
      <c r="F184" s="154"/>
      <c r="G184" s="438">
        <f t="shared" si="9"/>
        <v>0</v>
      </c>
      <c r="H184" s="441">
        <f t="shared" si="9"/>
        <v>0</v>
      </c>
      <c r="I184" s="485"/>
      <c r="J184" s="485"/>
      <c r="L184" s="114" t="str">
        <f t="shared" si="8"/>
        <v xml:space="preserve"> </v>
      </c>
      <c r="N184" s="222"/>
      <c r="O184" s="222"/>
      <c r="P184" s="222">
        <f t="shared" si="7"/>
        <v>0</v>
      </c>
    </row>
    <row r="185" spans="1:16" s="114" customFormat="1">
      <c r="A185" s="154"/>
      <c r="B185" s="154"/>
      <c r="C185" s="440"/>
      <c r="D185" s="154"/>
      <c r="E185" s="440"/>
      <c r="F185" s="154"/>
      <c r="G185" s="438">
        <f t="shared" si="9"/>
        <v>0</v>
      </c>
      <c r="H185" s="441">
        <f t="shared" si="9"/>
        <v>0</v>
      </c>
      <c r="I185" s="154"/>
      <c r="J185" s="485"/>
      <c r="L185" s="114" t="str">
        <f t="shared" si="8"/>
        <v xml:space="preserve"> </v>
      </c>
      <c r="N185" s="222"/>
      <c r="O185" s="222"/>
      <c r="P185" s="222">
        <f t="shared" si="7"/>
        <v>0</v>
      </c>
    </row>
    <row r="186" spans="1:16" s="114" customFormat="1">
      <c r="A186" s="154"/>
      <c r="B186" s="154"/>
      <c r="C186" s="440"/>
      <c r="D186" s="154"/>
      <c r="E186" s="440"/>
      <c r="F186" s="154"/>
      <c r="G186" s="438">
        <f t="shared" si="9"/>
        <v>0</v>
      </c>
      <c r="H186" s="441">
        <f t="shared" si="9"/>
        <v>0</v>
      </c>
      <c r="I186" s="485"/>
      <c r="J186" s="485"/>
      <c r="L186" s="114" t="str">
        <f t="shared" si="8"/>
        <v xml:space="preserve"> </v>
      </c>
      <c r="N186" s="222"/>
      <c r="O186" s="222"/>
      <c r="P186" s="222">
        <f t="shared" si="7"/>
        <v>0</v>
      </c>
    </row>
    <row r="187" spans="1:16" s="114" customFormat="1">
      <c r="A187" s="154"/>
      <c r="B187" s="154"/>
      <c r="C187" s="440"/>
      <c r="D187" s="154"/>
      <c r="E187" s="440"/>
      <c r="F187" s="154"/>
      <c r="G187" s="438">
        <f t="shared" si="9"/>
        <v>0</v>
      </c>
      <c r="H187" s="441">
        <f t="shared" si="9"/>
        <v>0</v>
      </c>
      <c r="I187" s="154"/>
      <c r="J187" s="154"/>
      <c r="L187" s="114" t="str">
        <f t="shared" si="8"/>
        <v xml:space="preserve"> </v>
      </c>
      <c r="N187" s="222"/>
      <c r="O187" s="222"/>
      <c r="P187" s="222">
        <f t="shared" si="7"/>
        <v>0</v>
      </c>
    </row>
    <row r="188" spans="1:16" s="114" customFormat="1">
      <c r="A188" s="154"/>
      <c r="B188" s="154"/>
      <c r="C188" s="440"/>
      <c r="D188" s="154"/>
      <c r="E188" s="440"/>
      <c r="F188" s="154"/>
      <c r="G188" s="438">
        <f t="shared" si="9"/>
        <v>0</v>
      </c>
      <c r="H188" s="441">
        <f t="shared" si="9"/>
        <v>0</v>
      </c>
      <c r="I188" s="154"/>
      <c r="J188" s="154"/>
      <c r="L188" s="114" t="str">
        <f t="shared" si="8"/>
        <v xml:space="preserve"> </v>
      </c>
      <c r="N188" s="222"/>
      <c r="O188" s="222"/>
      <c r="P188" s="222">
        <f t="shared" si="7"/>
        <v>0</v>
      </c>
    </row>
    <row r="189" spans="1:16" s="114" customFormat="1">
      <c r="A189" s="154"/>
      <c r="B189" s="154"/>
      <c r="C189" s="440"/>
      <c r="D189" s="154"/>
      <c r="E189" s="440"/>
      <c r="F189" s="154"/>
      <c r="G189" s="438">
        <f t="shared" si="9"/>
        <v>0</v>
      </c>
      <c r="H189" s="441">
        <f t="shared" si="9"/>
        <v>0</v>
      </c>
      <c r="I189" s="154"/>
      <c r="J189" s="154"/>
      <c r="L189" s="114" t="str">
        <f t="shared" si="8"/>
        <v xml:space="preserve"> </v>
      </c>
      <c r="N189" s="222"/>
      <c r="O189" s="222"/>
      <c r="P189" s="222">
        <f t="shared" si="7"/>
        <v>0</v>
      </c>
    </row>
    <row r="190" spans="1:16" s="114" customFormat="1">
      <c r="A190" s="154"/>
      <c r="B190" s="154"/>
      <c r="C190" s="440"/>
      <c r="D190" s="154"/>
      <c r="E190" s="440"/>
      <c r="F190" s="154"/>
      <c r="G190" s="438">
        <f t="shared" si="9"/>
        <v>0</v>
      </c>
      <c r="H190" s="441">
        <f t="shared" si="9"/>
        <v>0</v>
      </c>
      <c r="I190" s="154"/>
      <c r="J190" s="154"/>
      <c r="L190" s="114" t="str">
        <f t="shared" si="8"/>
        <v xml:space="preserve"> </v>
      </c>
      <c r="N190" s="222"/>
      <c r="O190" s="222"/>
      <c r="P190" s="222">
        <f t="shared" si="7"/>
        <v>0</v>
      </c>
    </row>
    <row r="191" spans="1:16" s="114" customFormat="1">
      <c r="A191" s="154"/>
      <c r="B191" s="154"/>
      <c r="C191" s="440"/>
      <c r="D191" s="154"/>
      <c r="E191" s="440"/>
      <c r="F191" s="154"/>
      <c r="G191" s="438">
        <f t="shared" si="9"/>
        <v>0</v>
      </c>
      <c r="H191" s="441">
        <f t="shared" si="9"/>
        <v>0</v>
      </c>
      <c r="I191" s="154"/>
      <c r="J191" s="154"/>
      <c r="L191" s="114" t="str">
        <f t="shared" si="8"/>
        <v xml:space="preserve"> </v>
      </c>
      <c r="N191" s="222"/>
      <c r="O191" s="222"/>
      <c r="P191" s="222">
        <f t="shared" si="7"/>
        <v>0</v>
      </c>
    </row>
    <row r="192" spans="1:16" s="114" customFormat="1">
      <c r="A192" s="154"/>
      <c r="B192" s="154"/>
      <c r="C192" s="440"/>
      <c r="D192" s="154"/>
      <c r="E192" s="440"/>
      <c r="F192" s="154"/>
      <c r="G192" s="438">
        <f t="shared" si="9"/>
        <v>0</v>
      </c>
      <c r="H192" s="441">
        <f t="shared" si="9"/>
        <v>0</v>
      </c>
      <c r="I192" s="154"/>
      <c r="J192" s="154"/>
      <c r="L192" s="114" t="str">
        <f t="shared" si="8"/>
        <v xml:space="preserve"> </v>
      </c>
      <c r="N192" s="222"/>
      <c r="O192" s="222"/>
      <c r="P192" s="222">
        <f t="shared" si="7"/>
        <v>0</v>
      </c>
    </row>
    <row r="193" spans="1:16" s="114" customFormat="1">
      <c r="A193" s="154"/>
      <c r="B193" s="154"/>
      <c r="C193" s="440"/>
      <c r="D193" s="154"/>
      <c r="E193" s="440"/>
      <c r="F193" s="154"/>
      <c r="G193" s="438">
        <f t="shared" si="9"/>
        <v>0</v>
      </c>
      <c r="H193" s="441">
        <f t="shared" si="9"/>
        <v>0</v>
      </c>
      <c r="I193" s="154"/>
      <c r="J193" s="154"/>
      <c r="L193" s="114" t="str">
        <f t="shared" si="8"/>
        <v xml:space="preserve"> </v>
      </c>
      <c r="N193" s="222"/>
      <c r="O193" s="222"/>
      <c r="P193" s="222">
        <f t="shared" ref="P193:P224" si="10">O193*G105</f>
        <v>0</v>
      </c>
    </row>
    <row r="194" spans="1:16" s="114" customFormat="1">
      <c r="A194" s="154"/>
      <c r="B194" s="154"/>
      <c r="C194" s="440"/>
      <c r="D194" s="154"/>
      <c r="E194" s="440"/>
      <c r="F194" s="154"/>
      <c r="G194" s="438">
        <f t="shared" si="9"/>
        <v>0</v>
      </c>
      <c r="H194" s="441">
        <f t="shared" si="9"/>
        <v>0</v>
      </c>
      <c r="I194" s="154"/>
      <c r="J194" s="154"/>
      <c r="L194" s="114" t="str">
        <f t="shared" si="8"/>
        <v xml:space="preserve"> </v>
      </c>
      <c r="N194" s="222"/>
      <c r="O194" s="222"/>
      <c r="P194" s="222">
        <f t="shared" si="10"/>
        <v>0</v>
      </c>
    </row>
    <row r="195" spans="1:16" s="114" customFormat="1">
      <c r="A195" s="154"/>
      <c r="B195" s="154"/>
      <c r="C195" s="440"/>
      <c r="D195" s="154"/>
      <c r="E195" s="440"/>
      <c r="F195" s="154"/>
      <c r="G195" s="438">
        <f t="shared" si="9"/>
        <v>0</v>
      </c>
      <c r="H195" s="441">
        <f t="shared" si="9"/>
        <v>0</v>
      </c>
      <c r="I195" s="154"/>
      <c r="J195" s="154"/>
      <c r="L195" s="114" t="str">
        <f t="shared" si="8"/>
        <v xml:space="preserve"> </v>
      </c>
      <c r="N195" s="222"/>
      <c r="O195" s="222"/>
      <c r="P195" s="222">
        <f t="shared" si="10"/>
        <v>0</v>
      </c>
    </row>
    <row r="196" spans="1:16" s="114" customFormat="1">
      <c r="A196" s="154"/>
      <c r="B196" s="154"/>
      <c r="C196" s="440"/>
      <c r="D196" s="154"/>
      <c r="E196" s="440"/>
      <c r="F196" s="154"/>
      <c r="G196" s="438">
        <f t="shared" si="9"/>
        <v>0</v>
      </c>
      <c r="H196" s="441">
        <f t="shared" si="9"/>
        <v>0</v>
      </c>
      <c r="I196" s="154"/>
      <c r="J196" s="154"/>
      <c r="L196" s="114" t="str">
        <f t="shared" si="8"/>
        <v xml:space="preserve"> </v>
      </c>
      <c r="N196" s="222"/>
      <c r="O196" s="222"/>
      <c r="P196" s="222">
        <f t="shared" si="10"/>
        <v>0</v>
      </c>
    </row>
    <row r="197" spans="1:16" s="114" customFormat="1">
      <c r="A197" s="154"/>
      <c r="B197" s="154"/>
      <c r="C197" s="440"/>
      <c r="D197" s="154"/>
      <c r="E197" s="440"/>
      <c r="F197" s="154"/>
      <c r="G197" s="438">
        <f t="shared" si="9"/>
        <v>0</v>
      </c>
      <c r="H197" s="441">
        <f t="shared" si="9"/>
        <v>0</v>
      </c>
      <c r="I197" s="154"/>
      <c r="J197" s="485"/>
      <c r="L197" s="114" t="str">
        <f t="shared" si="8"/>
        <v xml:space="preserve"> </v>
      </c>
      <c r="N197" s="222"/>
      <c r="O197" s="222"/>
      <c r="P197" s="222">
        <f t="shared" si="10"/>
        <v>0</v>
      </c>
    </row>
    <row r="198" spans="1:16" s="114" customFormat="1">
      <c r="A198" s="154"/>
      <c r="B198" s="154"/>
      <c r="C198" s="440"/>
      <c r="D198" s="154"/>
      <c r="E198" s="440"/>
      <c r="F198" s="154"/>
      <c r="G198" s="438">
        <f t="shared" si="9"/>
        <v>0</v>
      </c>
      <c r="H198" s="441">
        <f t="shared" si="9"/>
        <v>0</v>
      </c>
      <c r="I198" s="485"/>
      <c r="J198" s="485"/>
      <c r="L198" s="114" t="str">
        <f t="shared" si="8"/>
        <v xml:space="preserve"> </v>
      </c>
      <c r="N198" s="222"/>
      <c r="O198" s="222"/>
      <c r="P198" s="222">
        <f t="shared" si="10"/>
        <v>0</v>
      </c>
    </row>
    <row r="199" spans="1:16" s="114" customFormat="1">
      <c r="A199" s="154"/>
      <c r="B199" s="154"/>
      <c r="C199" s="440"/>
      <c r="D199" s="154"/>
      <c r="E199" s="440"/>
      <c r="F199" s="154"/>
      <c r="G199" s="438">
        <f t="shared" si="9"/>
        <v>0</v>
      </c>
      <c r="H199" s="441">
        <f t="shared" si="9"/>
        <v>0</v>
      </c>
      <c r="I199" s="154"/>
      <c r="J199" s="485"/>
      <c r="L199" s="114" t="str">
        <f t="shared" si="8"/>
        <v xml:space="preserve"> </v>
      </c>
      <c r="N199" s="222"/>
      <c r="O199" s="222"/>
      <c r="P199" s="222">
        <f t="shared" si="10"/>
        <v>0</v>
      </c>
    </row>
    <row r="200" spans="1:16" s="114" customFormat="1">
      <c r="A200" s="154"/>
      <c r="B200" s="154"/>
      <c r="C200" s="440"/>
      <c r="D200" s="154"/>
      <c r="E200" s="440"/>
      <c r="F200" s="154"/>
      <c r="G200" s="438">
        <f t="shared" si="9"/>
        <v>0</v>
      </c>
      <c r="H200" s="441">
        <f t="shared" si="9"/>
        <v>0</v>
      </c>
      <c r="I200" s="485"/>
      <c r="J200" s="485"/>
      <c r="L200" s="114" t="str">
        <f t="shared" si="8"/>
        <v xml:space="preserve"> </v>
      </c>
      <c r="N200" s="222"/>
      <c r="O200" s="222"/>
      <c r="P200" s="222">
        <f t="shared" si="10"/>
        <v>0</v>
      </c>
    </row>
    <row r="201" spans="1:16" s="114" customFormat="1">
      <c r="A201" s="154"/>
      <c r="B201" s="154"/>
      <c r="C201" s="440"/>
      <c r="D201" s="154"/>
      <c r="E201" s="440"/>
      <c r="F201" s="154"/>
      <c r="G201" s="438">
        <f t="shared" si="9"/>
        <v>0</v>
      </c>
      <c r="H201" s="441">
        <f t="shared" si="9"/>
        <v>0</v>
      </c>
      <c r="I201" s="154"/>
      <c r="J201" s="485"/>
      <c r="L201" s="114" t="str">
        <f t="shared" si="8"/>
        <v xml:space="preserve"> </v>
      </c>
      <c r="N201" s="222"/>
      <c r="O201" s="222"/>
      <c r="P201" s="222">
        <f t="shared" si="10"/>
        <v>0</v>
      </c>
    </row>
    <row r="202" spans="1:16" s="114" customFormat="1">
      <c r="A202" s="154"/>
      <c r="B202" s="154"/>
      <c r="C202" s="440"/>
      <c r="D202" s="154"/>
      <c r="E202" s="440"/>
      <c r="F202" s="154"/>
      <c r="G202" s="438">
        <f t="shared" si="9"/>
        <v>0</v>
      </c>
      <c r="H202" s="441">
        <f t="shared" si="9"/>
        <v>0</v>
      </c>
      <c r="I202" s="485"/>
      <c r="J202" s="485"/>
      <c r="L202" s="114" t="str">
        <f t="shared" si="8"/>
        <v xml:space="preserve"> </v>
      </c>
      <c r="N202" s="222"/>
      <c r="O202" s="222"/>
      <c r="P202" s="222">
        <f t="shared" si="10"/>
        <v>0</v>
      </c>
    </row>
    <row r="203" spans="1:16" s="114" customFormat="1">
      <c r="A203" s="154"/>
      <c r="B203" s="154"/>
      <c r="C203" s="440"/>
      <c r="D203" s="154"/>
      <c r="E203" s="440"/>
      <c r="F203" s="154"/>
      <c r="G203" s="438">
        <f t="shared" si="9"/>
        <v>0</v>
      </c>
      <c r="H203" s="441">
        <f t="shared" si="9"/>
        <v>0</v>
      </c>
      <c r="I203" s="154"/>
      <c r="J203" s="485"/>
      <c r="L203" s="114" t="str">
        <f t="shared" si="8"/>
        <v xml:space="preserve"> </v>
      </c>
      <c r="N203" s="222"/>
      <c r="O203" s="222"/>
      <c r="P203" s="222">
        <f t="shared" si="10"/>
        <v>0</v>
      </c>
    </row>
    <row r="204" spans="1:16" s="114" customFormat="1">
      <c r="A204" s="154"/>
      <c r="B204" s="154"/>
      <c r="C204" s="440"/>
      <c r="D204" s="154"/>
      <c r="E204" s="440"/>
      <c r="F204" s="154"/>
      <c r="G204" s="438">
        <f t="shared" si="9"/>
        <v>0</v>
      </c>
      <c r="H204" s="441">
        <f t="shared" si="9"/>
        <v>0</v>
      </c>
      <c r="I204" s="154"/>
      <c r="J204" s="485"/>
      <c r="L204" s="114" t="str">
        <f t="shared" si="8"/>
        <v xml:space="preserve"> </v>
      </c>
      <c r="N204" s="222"/>
      <c r="O204" s="222"/>
      <c r="P204" s="222">
        <f t="shared" si="10"/>
        <v>0</v>
      </c>
    </row>
    <row r="205" spans="1:16" s="114" customFormat="1">
      <c r="A205" s="154"/>
      <c r="B205" s="154"/>
      <c r="C205" s="440"/>
      <c r="D205" s="154"/>
      <c r="E205" s="440"/>
      <c r="F205" s="154"/>
      <c r="G205" s="438">
        <f t="shared" si="9"/>
        <v>0</v>
      </c>
      <c r="H205" s="441">
        <f t="shared" si="9"/>
        <v>0</v>
      </c>
      <c r="I205" s="154"/>
      <c r="J205" s="485"/>
      <c r="L205" s="114" t="str">
        <f t="shared" si="8"/>
        <v xml:space="preserve"> </v>
      </c>
      <c r="N205" s="222"/>
      <c r="O205" s="222"/>
      <c r="P205" s="222">
        <f t="shared" si="10"/>
        <v>0</v>
      </c>
    </row>
    <row r="206" spans="1:16" s="114" customFormat="1">
      <c r="A206" s="154"/>
      <c r="B206" s="154"/>
      <c r="C206" s="440"/>
      <c r="D206" s="154"/>
      <c r="E206" s="440"/>
      <c r="F206" s="154"/>
      <c r="G206" s="438">
        <f t="shared" si="9"/>
        <v>0</v>
      </c>
      <c r="H206" s="441">
        <f t="shared" si="9"/>
        <v>0</v>
      </c>
      <c r="I206" s="485"/>
      <c r="J206" s="485"/>
      <c r="L206" s="114" t="str">
        <f t="shared" si="8"/>
        <v xml:space="preserve"> </v>
      </c>
      <c r="N206" s="222"/>
      <c r="O206" s="222"/>
      <c r="P206" s="222">
        <f t="shared" si="10"/>
        <v>0</v>
      </c>
    </row>
    <row r="207" spans="1:16" s="114" customFormat="1">
      <c r="A207" s="154"/>
      <c r="B207" s="154"/>
      <c r="C207" s="440"/>
      <c r="D207" s="154"/>
      <c r="E207" s="440"/>
      <c r="F207" s="154"/>
      <c r="G207" s="438">
        <f t="shared" si="9"/>
        <v>0</v>
      </c>
      <c r="H207" s="441">
        <f t="shared" si="9"/>
        <v>0</v>
      </c>
      <c r="I207" s="485"/>
      <c r="J207" s="485"/>
      <c r="L207" s="114" t="str">
        <f t="shared" ref="L207:L230" si="11">IF(D119&gt;0,D119," ")</f>
        <v xml:space="preserve"> </v>
      </c>
      <c r="N207" s="222"/>
      <c r="O207" s="222"/>
      <c r="P207" s="222">
        <f t="shared" si="10"/>
        <v>0</v>
      </c>
    </row>
    <row r="208" spans="1:16" s="114" customFormat="1">
      <c r="A208" s="154"/>
      <c r="B208" s="154"/>
      <c r="C208" s="440"/>
      <c r="D208" s="154"/>
      <c r="E208" s="440"/>
      <c r="F208" s="154"/>
      <c r="G208" s="438">
        <f t="shared" si="9"/>
        <v>0</v>
      </c>
      <c r="H208" s="441">
        <f t="shared" si="9"/>
        <v>0</v>
      </c>
      <c r="I208" s="485"/>
      <c r="J208" s="485"/>
      <c r="L208" s="114" t="str">
        <f t="shared" si="11"/>
        <v xml:space="preserve"> </v>
      </c>
      <c r="N208" s="222"/>
      <c r="O208" s="222"/>
      <c r="P208" s="222">
        <f t="shared" si="10"/>
        <v>0</v>
      </c>
    </row>
    <row r="209" spans="1:16" s="114" customFormat="1">
      <c r="A209" s="154"/>
      <c r="B209" s="154"/>
      <c r="C209" s="440"/>
      <c r="D209" s="154"/>
      <c r="E209" s="440"/>
      <c r="F209" s="154"/>
      <c r="G209" s="438">
        <f t="shared" si="9"/>
        <v>0</v>
      </c>
      <c r="H209" s="441">
        <f t="shared" si="9"/>
        <v>0</v>
      </c>
      <c r="I209" s="154"/>
      <c r="J209" s="485"/>
      <c r="L209" s="114" t="str">
        <f t="shared" si="11"/>
        <v xml:space="preserve"> </v>
      </c>
      <c r="N209" s="222"/>
      <c r="O209" s="222"/>
      <c r="P209" s="222">
        <f t="shared" si="10"/>
        <v>0</v>
      </c>
    </row>
    <row r="210" spans="1:16" s="114" customFormat="1">
      <c r="A210" s="154"/>
      <c r="B210" s="154"/>
      <c r="C210" s="440"/>
      <c r="D210" s="154"/>
      <c r="E210" s="440"/>
      <c r="F210" s="154"/>
      <c r="G210" s="438">
        <f t="shared" si="9"/>
        <v>0</v>
      </c>
      <c r="H210" s="441">
        <f t="shared" si="9"/>
        <v>0</v>
      </c>
      <c r="I210" s="154"/>
      <c r="J210" s="485"/>
      <c r="L210" s="114" t="str">
        <f t="shared" si="11"/>
        <v xml:space="preserve"> </v>
      </c>
      <c r="N210" s="222"/>
      <c r="O210" s="222"/>
      <c r="P210" s="222">
        <f t="shared" si="10"/>
        <v>0</v>
      </c>
    </row>
    <row r="211" spans="1:16">
      <c r="A211" s="154"/>
      <c r="B211" s="154"/>
      <c r="C211" s="440"/>
      <c r="D211" s="154"/>
      <c r="E211" s="440"/>
      <c r="F211" s="154"/>
      <c r="G211" s="438">
        <f t="shared" si="9"/>
        <v>0</v>
      </c>
      <c r="H211" s="441">
        <f t="shared" si="9"/>
        <v>0</v>
      </c>
      <c r="I211" s="485"/>
      <c r="J211" s="485"/>
      <c r="K211" s="114"/>
      <c r="L211" s="114" t="str">
        <f t="shared" si="11"/>
        <v xml:space="preserve"> </v>
      </c>
      <c r="M211" s="114"/>
      <c r="P211" s="11">
        <f t="shared" si="10"/>
        <v>0</v>
      </c>
    </row>
    <row r="212" spans="1:16">
      <c r="A212" s="154"/>
      <c r="B212" s="154"/>
      <c r="C212" s="440"/>
      <c r="D212" s="154"/>
      <c r="E212" s="440"/>
      <c r="F212" s="154"/>
      <c r="G212" s="438">
        <f t="shared" si="9"/>
        <v>0</v>
      </c>
      <c r="H212" s="441">
        <f t="shared" si="9"/>
        <v>0</v>
      </c>
      <c r="I212" s="485"/>
      <c r="J212" s="485"/>
      <c r="K212" s="114"/>
      <c r="L212" s="114" t="str">
        <f t="shared" si="11"/>
        <v xml:space="preserve"> </v>
      </c>
      <c r="M212" s="114"/>
      <c r="P212" s="11">
        <f t="shared" si="10"/>
        <v>0</v>
      </c>
    </row>
    <row r="213" spans="1:16">
      <c r="A213" s="154"/>
      <c r="B213" s="154"/>
      <c r="C213" s="440"/>
      <c r="D213" s="154"/>
      <c r="E213" s="440"/>
      <c r="F213" s="154"/>
      <c r="G213" s="438">
        <f t="shared" si="9"/>
        <v>0</v>
      </c>
      <c r="H213" s="441">
        <f t="shared" si="9"/>
        <v>0</v>
      </c>
      <c r="I213" s="154"/>
      <c r="J213" s="485"/>
      <c r="K213" s="114"/>
      <c r="L213" s="114" t="str">
        <f t="shared" si="11"/>
        <v xml:space="preserve"> </v>
      </c>
      <c r="M213" s="114"/>
      <c r="P213" s="11">
        <f t="shared" si="10"/>
        <v>0</v>
      </c>
    </row>
    <row r="214" spans="1:16">
      <c r="A214" s="154"/>
      <c r="B214" s="154"/>
      <c r="C214" s="440"/>
      <c r="D214" s="154"/>
      <c r="E214" s="440"/>
      <c r="F214" s="154"/>
      <c r="G214" s="438">
        <f t="shared" si="9"/>
        <v>0</v>
      </c>
      <c r="H214" s="441">
        <f t="shared" si="9"/>
        <v>0</v>
      </c>
      <c r="I214" s="485"/>
      <c r="J214" s="485"/>
      <c r="K214" s="114"/>
      <c r="L214" s="114" t="str">
        <f t="shared" si="11"/>
        <v xml:space="preserve"> </v>
      </c>
      <c r="M214" s="114"/>
      <c r="P214" s="11">
        <f t="shared" si="10"/>
        <v>0</v>
      </c>
    </row>
    <row r="215" spans="1:16">
      <c r="A215" s="488"/>
      <c r="B215" s="154"/>
      <c r="C215" s="440"/>
      <c r="D215" s="154"/>
      <c r="E215" s="440"/>
      <c r="F215" s="154"/>
      <c r="G215" s="438">
        <f t="shared" si="9"/>
        <v>0</v>
      </c>
      <c r="H215" s="441">
        <f t="shared" si="9"/>
        <v>0</v>
      </c>
      <c r="I215" s="154"/>
      <c r="J215" s="154"/>
      <c r="K215" s="114"/>
      <c r="L215" s="114" t="str">
        <f t="shared" si="11"/>
        <v xml:space="preserve"> </v>
      </c>
      <c r="M215" s="114"/>
      <c r="P215" s="11">
        <f t="shared" si="10"/>
        <v>0</v>
      </c>
    </row>
    <row r="216" spans="1:16">
      <c r="A216" s="154"/>
      <c r="B216" s="154"/>
      <c r="C216" s="440"/>
      <c r="D216" s="154"/>
      <c r="E216" s="440"/>
      <c r="F216" s="154"/>
      <c r="G216" s="438">
        <f t="shared" si="9"/>
        <v>0</v>
      </c>
      <c r="H216" s="441">
        <f t="shared" si="9"/>
        <v>0</v>
      </c>
      <c r="I216" s="154"/>
      <c r="J216" s="485"/>
      <c r="K216" s="114"/>
      <c r="L216" s="114" t="str">
        <f t="shared" si="11"/>
        <v xml:space="preserve"> </v>
      </c>
      <c r="M216" s="114"/>
      <c r="P216" s="11">
        <f t="shared" si="10"/>
        <v>0</v>
      </c>
    </row>
    <row r="217" spans="1:16">
      <c r="A217" s="154"/>
      <c r="B217" s="154"/>
      <c r="C217" s="440"/>
      <c r="D217" s="154"/>
      <c r="E217" s="440"/>
      <c r="F217" s="154"/>
      <c r="G217" s="438">
        <f t="shared" si="9"/>
        <v>0</v>
      </c>
      <c r="H217" s="441">
        <f t="shared" si="9"/>
        <v>0</v>
      </c>
      <c r="I217" s="485"/>
      <c r="J217" s="485"/>
      <c r="K217" s="114"/>
      <c r="L217" s="114" t="str">
        <f t="shared" si="11"/>
        <v xml:space="preserve"> </v>
      </c>
      <c r="M217" s="114"/>
      <c r="P217" s="11">
        <f t="shared" si="10"/>
        <v>0</v>
      </c>
    </row>
    <row r="218" spans="1:16">
      <c r="A218" s="154"/>
      <c r="B218" s="154"/>
      <c r="C218" s="440"/>
      <c r="D218" s="154"/>
      <c r="E218" s="440"/>
      <c r="F218" s="154"/>
      <c r="G218" s="438">
        <f t="shared" si="9"/>
        <v>0</v>
      </c>
      <c r="H218" s="441">
        <f t="shared" si="9"/>
        <v>0</v>
      </c>
      <c r="I218" s="154"/>
      <c r="J218" s="485"/>
      <c r="K218" s="114"/>
      <c r="L218" s="114" t="str">
        <f t="shared" si="11"/>
        <v xml:space="preserve"> </v>
      </c>
      <c r="M218" s="114"/>
      <c r="P218" s="11">
        <f t="shared" si="10"/>
        <v>0</v>
      </c>
    </row>
    <row r="219" spans="1:16">
      <c r="A219" s="154"/>
      <c r="B219" s="154"/>
      <c r="C219" s="440"/>
      <c r="D219" s="154"/>
      <c r="E219" s="440"/>
      <c r="F219" s="154"/>
      <c r="G219" s="438">
        <f t="shared" si="9"/>
        <v>0</v>
      </c>
      <c r="H219" s="441">
        <f t="shared" si="9"/>
        <v>0</v>
      </c>
      <c r="I219" s="485"/>
      <c r="J219" s="485"/>
      <c r="K219" s="114"/>
      <c r="L219" s="114" t="str">
        <f t="shared" si="11"/>
        <v xml:space="preserve"> </v>
      </c>
      <c r="M219" s="114"/>
      <c r="P219" s="11">
        <f t="shared" si="10"/>
        <v>0</v>
      </c>
    </row>
    <row r="220" spans="1:16">
      <c r="A220" s="154"/>
      <c r="B220" s="154"/>
      <c r="C220" s="440"/>
      <c r="D220" s="154"/>
      <c r="E220" s="440"/>
      <c r="F220" s="154"/>
      <c r="G220" s="438">
        <f t="shared" si="9"/>
        <v>0</v>
      </c>
      <c r="H220" s="441">
        <f t="shared" si="9"/>
        <v>0</v>
      </c>
      <c r="I220" s="154"/>
      <c r="J220" s="485"/>
      <c r="K220" s="114"/>
      <c r="L220" s="114" t="str">
        <f t="shared" si="11"/>
        <v xml:space="preserve"> </v>
      </c>
      <c r="M220" s="114"/>
      <c r="P220" s="11">
        <f t="shared" si="10"/>
        <v>0</v>
      </c>
    </row>
    <row r="221" spans="1:16">
      <c r="A221" s="154"/>
      <c r="B221" s="154"/>
      <c r="C221" s="440"/>
      <c r="D221" s="154"/>
      <c r="E221" s="440"/>
      <c r="F221" s="154"/>
      <c r="G221" s="438">
        <f t="shared" si="9"/>
        <v>0</v>
      </c>
      <c r="H221" s="441">
        <f t="shared" si="9"/>
        <v>0</v>
      </c>
      <c r="I221" s="485"/>
      <c r="J221" s="485"/>
      <c r="K221" s="114"/>
      <c r="L221" s="114" t="str">
        <f t="shared" si="11"/>
        <v xml:space="preserve"> </v>
      </c>
      <c r="M221" s="114"/>
      <c r="P221" s="11">
        <f t="shared" si="10"/>
        <v>0</v>
      </c>
    </row>
    <row r="222" spans="1:16">
      <c r="A222" s="154"/>
      <c r="B222" s="154"/>
      <c r="C222" s="440"/>
      <c r="D222" s="154"/>
      <c r="E222" s="440"/>
      <c r="F222" s="154"/>
      <c r="G222" s="438">
        <f t="shared" si="9"/>
        <v>0</v>
      </c>
      <c r="H222" s="441">
        <f t="shared" si="9"/>
        <v>0</v>
      </c>
      <c r="I222" s="154"/>
      <c r="J222" s="154"/>
      <c r="K222" s="114"/>
      <c r="L222" s="114" t="str">
        <f t="shared" si="11"/>
        <v xml:space="preserve"> </v>
      </c>
      <c r="M222" s="114"/>
      <c r="P222" s="11">
        <f t="shared" si="10"/>
        <v>0</v>
      </c>
    </row>
    <row r="223" spans="1:16">
      <c r="A223" s="154"/>
      <c r="B223" s="154"/>
      <c r="C223" s="440"/>
      <c r="D223" s="154"/>
      <c r="E223" s="440"/>
      <c r="F223" s="154"/>
      <c r="G223" s="438">
        <f t="shared" si="9"/>
        <v>0</v>
      </c>
      <c r="H223" s="441">
        <f t="shared" si="9"/>
        <v>0</v>
      </c>
      <c r="I223" s="154"/>
      <c r="J223" s="154"/>
      <c r="K223" s="114"/>
      <c r="L223" s="114" t="str">
        <f t="shared" si="11"/>
        <v xml:space="preserve"> </v>
      </c>
      <c r="M223" s="114"/>
      <c r="P223" s="11">
        <f t="shared" si="10"/>
        <v>0</v>
      </c>
    </row>
    <row r="224" spans="1:16">
      <c r="A224" s="154"/>
      <c r="B224" s="154"/>
      <c r="C224" s="440"/>
      <c r="D224" s="154"/>
      <c r="E224" s="440"/>
      <c r="F224" s="154"/>
      <c r="G224" s="438">
        <f t="shared" si="9"/>
        <v>0</v>
      </c>
      <c r="H224" s="441">
        <f t="shared" si="9"/>
        <v>0</v>
      </c>
      <c r="I224" s="154"/>
      <c r="J224" s="154"/>
      <c r="K224" s="114"/>
      <c r="L224" s="114" t="str">
        <f t="shared" si="11"/>
        <v xml:space="preserve"> </v>
      </c>
      <c r="M224" s="114"/>
      <c r="P224" s="11">
        <f t="shared" si="10"/>
        <v>0</v>
      </c>
    </row>
    <row r="225" spans="1:16">
      <c r="A225" s="154"/>
      <c r="B225" s="154"/>
      <c r="C225" s="440"/>
      <c r="D225" s="154"/>
      <c r="E225" s="440"/>
      <c r="F225" s="154"/>
      <c r="G225" s="438">
        <f t="shared" si="9"/>
        <v>0</v>
      </c>
      <c r="H225" s="441">
        <f t="shared" si="9"/>
        <v>0</v>
      </c>
      <c r="I225" s="154"/>
      <c r="J225" s="154"/>
      <c r="K225" s="114"/>
      <c r="L225" s="114" t="str">
        <f t="shared" si="11"/>
        <v xml:space="preserve"> </v>
      </c>
      <c r="M225" s="114"/>
      <c r="P225" s="11">
        <f t="shared" ref="P225:P230" si="12">O225*G137</f>
        <v>0</v>
      </c>
    </row>
    <row r="226" spans="1:16">
      <c r="A226" s="154"/>
      <c r="B226" s="154"/>
      <c r="C226" s="440"/>
      <c r="D226" s="154"/>
      <c r="E226" s="440"/>
      <c r="F226" s="154"/>
      <c r="G226" s="438">
        <f t="shared" si="9"/>
        <v>0</v>
      </c>
      <c r="H226" s="441">
        <f t="shared" si="9"/>
        <v>0</v>
      </c>
      <c r="I226" s="154"/>
      <c r="J226" s="154"/>
      <c r="K226" s="114"/>
      <c r="L226" s="114" t="str">
        <f t="shared" si="11"/>
        <v xml:space="preserve"> </v>
      </c>
      <c r="M226" s="114"/>
      <c r="P226" s="11">
        <f t="shared" si="12"/>
        <v>0</v>
      </c>
    </row>
    <row r="227" spans="1:16">
      <c r="A227" s="154"/>
      <c r="B227" s="154"/>
      <c r="C227" s="440"/>
      <c r="D227" s="154"/>
      <c r="E227" s="440"/>
      <c r="F227" s="154"/>
      <c r="G227" s="438">
        <f t="shared" si="9"/>
        <v>0</v>
      </c>
      <c r="H227" s="441">
        <f t="shared" si="9"/>
        <v>0</v>
      </c>
      <c r="I227" s="154"/>
      <c r="J227" s="154"/>
      <c r="L227" s="9" t="str">
        <f t="shared" si="11"/>
        <v xml:space="preserve"> </v>
      </c>
      <c r="P227" s="11">
        <f t="shared" si="12"/>
        <v>0</v>
      </c>
    </row>
    <row r="228" spans="1:16">
      <c r="A228" s="154"/>
      <c r="B228" s="154"/>
      <c r="C228" s="440"/>
      <c r="D228" s="154"/>
      <c r="E228" s="440"/>
      <c r="F228" s="154"/>
      <c r="G228" s="438">
        <f t="shared" si="9"/>
        <v>0</v>
      </c>
      <c r="H228" s="441">
        <f t="shared" si="9"/>
        <v>0</v>
      </c>
      <c r="I228" s="154"/>
      <c r="J228" s="154"/>
      <c r="L228" s="9" t="str">
        <f t="shared" si="11"/>
        <v xml:space="preserve"> </v>
      </c>
      <c r="P228" s="11">
        <f t="shared" si="12"/>
        <v>0</v>
      </c>
    </row>
    <row r="229" spans="1:16">
      <c r="A229" s="154"/>
      <c r="B229" s="154"/>
      <c r="C229" s="440"/>
      <c r="D229" s="154"/>
      <c r="E229" s="440"/>
      <c r="F229" s="154"/>
      <c r="G229" s="438">
        <f t="shared" si="9"/>
        <v>0</v>
      </c>
      <c r="H229" s="441">
        <f t="shared" si="9"/>
        <v>0</v>
      </c>
      <c r="I229" s="154"/>
      <c r="J229" s="154"/>
      <c r="L229" s="9" t="str">
        <f t="shared" si="11"/>
        <v xml:space="preserve"> </v>
      </c>
      <c r="P229" s="11">
        <f t="shared" si="12"/>
        <v>0</v>
      </c>
    </row>
    <row r="230" spans="1:16">
      <c r="A230" s="154"/>
      <c r="B230" s="154"/>
      <c r="C230" s="440"/>
      <c r="D230" s="154"/>
      <c r="E230" s="440"/>
      <c r="F230" s="154"/>
      <c r="G230" s="438">
        <f t="shared" si="9"/>
        <v>0</v>
      </c>
      <c r="H230" s="441">
        <f t="shared" si="9"/>
        <v>0</v>
      </c>
      <c r="I230" s="154"/>
      <c r="J230" s="154"/>
      <c r="L230" s="9" t="str">
        <f t="shared" si="11"/>
        <v xml:space="preserve"> </v>
      </c>
      <c r="P230" s="11">
        <f t="shared" si="12"/>
        <v>0</v>
      </c>
    </row>
    <row r="231" spans="1:16">
      <c r="A231" s="154"/>
      <c r="B231" s="154"/>
      <c r="C231" s="440"/>
      <c r="D231" s="154"/>
      <c r="E231" s="440"/>
      <c r="F231" s="154"/>
      <c r="G231" s="438">
        <f t="shared" si="9"/>
        <v>0</v>
      </c>
      <c r="H231" s="441">
        <f t="shared" si="9"/>
        <v>0</v>
      </c>
      <c r="I231" s="154"/>
      <c r="J231" s="154"/>
    </row>
    <row r="232" spans="1:16">
      <c r="A232" s="154"/>
      <c r="B232" s="154"/>
      <c r="C232" s="440"/>
      <c r="D232" s="154"/>
      <c r="E232" s="440"/>
      <c r="F232" s="154"/>
      <c r="G232" s="438">
        <f t="shared" si="9"/>
        <v>0</v>
      </c>
      <c r="H232" s="441">
        <f t="shared" si="9"/>
        <v>0</v>
      </c>
      <c r="I232" s="154"/>
      <c r="J232" s="154"/>
    </row>
    <row r="233" spans="1:16">
      <c r="A233" s="154"/>
      <c r="B233" s="154"/>
      <c r="C233" s="440"/>
      <c r="D233" s="154"/>
      <c r="E233" s="440"/>
      <c r="F233" s="154"/>
      <c r="G233" s="438">
        <f t="shared" si="9"/>
        <v>0</v>
      </c>
      <c r="H233" s="441">
        <f t="shared" si="9"/>
        <v>0</v>
      </c>
      <c r="I233" s="154"/>
      <c r="J233" s="154"/>
    </row>
    <row r="234" spans="1:16">
      <c r="A234" s="154"/>
      <c r="B234" s="154"/>
      <c r="C234" s="440"/>
      <c r="D234" s="154"/>
      <c r="E234" s="440"/>
      <c r="F234" s="154"/>
      <c r="G234" s="438">
        <f t="shared" si="9"/>
        <v>0</v>
      </c>
      <c r="H234" s="441">
        <f t="shared" si="9"/>
        <v>0</v>
      </c>
      <c r="I234" s="154"/>
      <c r="J234" s="154"/>
    </row>
    <row r="235" spans="1:16">
      <c r="A235" s="154"/>
      <c r="B235" s="154"/>
      <c r="C235" s="440"/>
      <c r="D235" s="154"/>
      <c r="E235" s="440"/>
      <c r="F235" s="154"/>
      <c r="G235" s="438">
        <f t="shared" si="9"/>
        <v>0</v>
      </c>
      <c r="H235" s="441">
        <f t="shared" si="9"/>
        <v>0</v>
      </c>
      <c r="I235" s="154"/>
      <c r="J235" s="154"/>
    </row>
    <row r="236" spans="1:16">
      <c r="A236" s="154"/>
      <c r="B236" s="154"/>
      <c r="C236" s="440"/>
      <c r="D236" s="154"/>
      <c r="E236" s="440"/>
      <c r="F236" s="154"/>
      <c r="G236" s="438">
        <f t="shared" si="9"/>
        <v>0</v>
      </c>
      <c r="H236" s="441">
        <f t="shared" si="9"/>
        <v>0</v>
      </c>
      <c r="I236" s="154"/>
      <c r="J236" s="154"/>
    </row>
    <row r="237" spans="1:16">
      <c r="A237" s="154"/>
      <c r="B237" s="154"/>
      <c r="C237" s="440"/>
      <c r="D237" s="154"/>
      <c r="E237" s="440"/>
      <c r="F237" s="154"/>
      <c r="G237" s="438">
        <f t="shared" si="9"/>
        <v>0</v>
      </c>
      <c r="H237" s="441">
        <f t="shared" si="9"/>
        <v>0</v>
      </c>
      <c r="I237" s="154"/>
      <c r="J237" s="154"/>
    </row>
    <row r="238" spans="1:16">
      <c r="A238" s="154"/>
      <c r="B238" s="154"/>
      <c r="C238" s="440"/>
      <c r="D238" s="154"/>
      <c r="E238" s="440"/>
      <c r="F238" s="154"/>
      <c r="G238" s="438">
        <f t="shared" si="9"/>
        <v>0</v>
      </c>
      <c r="H238" s="441">
        <f t="shared" si="9"/>
        <v>0</v>
      </c>
      <c r="I238" s="154"/>
      <c r="J238" s="154"/>
    </row>
    <row r="239" spans="1:16">
      <c r="A239" s="154"/>
      <c r="B239" s="154"/>
      <c r="C239" s="440"/>
      <c r="D239" s="154"/>
      <c r="E239" s="440"/>
      <c r="F239" s="154"/>
      <c r="G239" s="438">
        <f t="shared" si="9"/>
        <v>0</v>
      </c>
      <c r="H239" s="441">
        <f t="shared" si="9"/>
        <v>0</v>
      </c>
      <c r="I239" s="154"/>
      <c r="J239" s="154"/>
    </row>
    <row r="240" spans="1:16">
      <c r="A240" s="154"/>
      <c r="B240" s="154"/>
      <c r="C240" s="440"/>
      <c r="D240" s="154"/>
      <c r="E240" s="440"/>
      <c r="F240" s="154"/>
      <c r="G240" s="438">
        <f t="shared" si="9"/>
        <v>0</v>
      </c>
      <c r="H240" s="441">
        <f t="shared" si="9"/>
        <v>0</v>
      </c>
      <c r="I240" s="154"/>
      <c r="J240" s="154"/>
    </row>
    <row r="241" spans="1:10">
      <c r="A241" s="154"/>
      <c r="B241" s="154"/>
      <c r="C241" s="440"/>
      <c r="D241" s="154"/>
      <c r="E241" s="440"/>
      <c r="F241" s="154"/>
      <c r="G241" s="438">
        <f t="shared" si="9"/>
        <v>0</v>
      </c>
      <c r="H241" s="441">
        <f t="shared" si="9"/>
        <v>0</v>
      </c>
      <c r="I241" s="154"/>
      <c r="J241" s="154"/>
    </row>
    <row r="242" spans="1:10">
      <c r="A242" s="154"/>
      <c r="B242" s="154"/>
      <c r="C242" s="440"/>
      <c r="D242" s="154"/>
      <c r="E242" s="440"/>
      <c r="F242" s="154"/>
      <c r="G242" s="438">
        <f t="shared" si="9"/>
        <v>0</v>
      </c>
      <c r="H242" s="441">
        <f t="shared" si="9"/>
        <v>0</v>
      </c>
      <c r="I242" s="154"/>
      <c r="J242" s="154"/>
    </row>
    <row r="243" spans="1:10">
      <c r="A243" s="154"/>
      <c r="B243" s="154"/>
      <c r="C243" s="440"/>
      <c r="D243" s="154"/>
      <c r="E243" s="440"/>
      <c r="F243" s="154"/>
      <c r="G243" s="438">
        <f t="shared" si="9"/>
        <v>0</v>
      </c>
      <c r="H243" s="441">
        <f t="shared" si="9"/>
        <v>0</v>
      </c>
      <c r="I243" s="154"/>
      <c r="J243" s="154"/>
    </row>
    <row r="244" spans="1:10">
      <c r="A244" s="154"/>
      <c r="B244" s="154"/>
      <c r="C244" s="440"/>
      <c r="D244" s="154"/>
      <c r="E244" s="440"/>
      <c r="F244" s="154"/>
      <c r="G244" s="438">
        <f t="shared" si="9"/>
        <v>0</v>
      </c>
      <c r="H244" s="441">
        <f t="shared" si="9"/>
        <v>0</v>
      </c>
      <c r="I244" s="154"/>
      <c r="J244" s="154"/>
    </row>
    <row r="245" spans="1:10">
      <c r="A245" s="154"/>
      <c r="B245" s="154"/>
      <c r="C245" s="440"/>
      <c r="D245" s="154"/>
      <c r="E245" s="440"/>
      <c r="F245" s="154"/>
      <c r="G245" s="438">
        <f t="shared" ref="G245:H308" si="13">G244-E245+C245</f>
        <v>0</v>
      </c>
      <c r="H245" s="441">
        <f t="shared" si="13"/>
        <v>0</v>
      </c>
      <c r="I245" s="154"/>
      <c r="J245" s="154"/>
    </row>
    <row r="246" spans="1:10">
      <c r="A246" s="154"/>
      <c r="B246" s="154"/>
      <c r="C246" s="440"/>
      <c r="D246" s="154"/>
      <c r="E246" s="440"/>
      <c r="F246" s="154"/>
      <c r="G246" s="438">
        <f t="shared" si="13"/>
        <v>0</v>
      </c>
      <c r="H246" s="441">
        <f t="shared" si="13"/>
        <v>0</v>
      </c>
      <c r="I246" s="154"/>
      <c r="J246" s="154"/>
    </row>
    <row r="247" spans="1:10">
      <c r="A247" s="154"/>
      <c r="B247" s="154"/>
      <c r="C247" s="440"/>
      <c r="D247" s="154"/>
      <c r="E247" s="440"/>
      <c r="F247" s="154"/>
      <c r="G247" s="438">
        <f t="shared" si="13"/>
        <v>0</v>
      </c>
      <c r="H247" s="441">
        <f t="shared" si="13"/>
        <v>0</v>
      </c>
      <c r="I247" s="154"/>
      <c r="J247" s="154"/>
    </row>
    <row r="248" spans="1:10">
      <c r="A248" s="154"/>
      <c r="B248" s="154"/>
      <c r="C248" s="440"/>
      <c r="D248" s="154"/>
      <c r="E248" s="440"/>
      <c r="F248" s="154"/>
      <c r="G248" s="438">
        <f t="shared" si="13"/>
        <v>0</v>
      </c>
      <c r="H248" s="441">
        <f t="shared" si="13"/>
        <v>0</v>
      </c>
      <c r="I248" s="154"/>
      <c r="J248" s="154"/>
    </row>
    <row r="249" spans="1:10">
      <c r="A249" s="154"/>
      <c r="B249" s="154"/>
      <c r="C249" s="440"/>
      <c r="D249" s="154"/>
      <c r="E249" s="440"/>
      <c r="F249" s="154"/>
      <c r="G249" s="438">
        <f t="shared" si="13"/>
        <v>0</v>
      </c>
      <c r="H249" s="441">
        <f t="shared" si="13"/>
        <v>0</v>
      </c>
      <c r="I249" s="154"/>
      <c r="J249" s="154"/>
    </row>
    <row r="250" spans="1:10">
      <c r="A250" s="154"/>
      <c r="B250" s="154"/>
      <c r="C250" s="440"/>
      <c r="D250" s="154"/>
      <c r="E250" s="440"/>
      <c r="F250" s="154"/>
      <c r="G250" s="438">
        <f t="shared" si="13"/>
        <v>0</v>
      </c>
      <c r="H250" s="441">
        <f t="shared" si="13"/>
        <v>0</v>
      </c>
      <c r="I250" s="154"/>
      <c r="J250" s="154"/>
    </row>
    <row r="251" spans="1:10">
      <c r="A251" s="154"/>
      <c r="B251" s="154"/>
      <c r="C251" s="440"/>
      <c r="D251" s="154"/>
      <c r="E251" s="440"/>
      <c r="F251" s="154"/>
      <c r="G251" s="438">
        <f t="shared" si="13"/>
        <v>0</v>
      </c>
      <c r="H251" s="441">
        <f t="shared" si="13"/>
        <v>0</v>
      </c>
      <c r="I251" s="154"/>
      <c r="J251" s="154"/>
    </row>
    <row r="252" spans="1:10">
      <c r="A252" s="154"/>
      <c r="B252" s="154"/>
      <c r="C252" s="440"/>
      <c r="D252" s="154"/>
      <c r="E252" s="440"/>
      <c r="F252" s="154"/>
      <c r="G252" s="438">
        <f t="shared" si="13"/>
        <v>0</v>
      </c>
      <c r="H252" s="441">
        <f t="shared" si="13"/>
        <v>0</v>
      </c>
      <c r="I252" s="154"/>
      <c r="J252" s="154"/>
    </row>
    <row r="253" spans="1:10">
      <c r="A253" s="154"/>
      <c r="B253" s="154"/>
      <c r="C253" s="440"/>
      <c r="D253" s="154"/>
      <c r="E253" s="440"/>
      <c r="F253" s="154"/>
      <c r="G253" s="438">
        <f t="shared" si="13"/>
        <v>0</v>
      </c>
      <c r="H253" s="441">
        <f t="shared" si="13"/>
        <v>0</v>
      </c>
      <c r="I253" s="154"/>
      <c r="J253" s="154"/>
    </row>
    <row r="254" spans="1:10">
      <c r="A254" s="154"/>
      <c r="B254" s="154"/>
      <c r="C254" s="440"/>
      <c r="D254" s="154"/>
      <c r="E254" s="440"/>
      <c r="F254" s="154"/>
      <c r="G254" s="438">
        <f t="shared" si="13"/>
        <v>0</v>
      </c>
      <c r="H254" s="441">
        <f t="shared" si="13"/>
        <v>0</v>
      </c>
      <c r="I254" s="154"/>
      <c r="J254" s="485"/>
    </row>
    <row r="255" spans="1:10">
      <c r="A255" s="154"/>
      <c r="B255" s="154"/>
      <c r="C255" s="440"/>
      <c r="D255" s="154"/>
      <c r="E255" s="440"/>
      <c r="F255" s="154"/>
      <c r="G255" s="438">
        <f t="shared" si="13"/>
        <v>0</v>
      </c>
      <c r="H255" s="441">
        <f t="shared" si="13"/>
        <v>0</v>
      </c>
      <c r="I255" s="154"/>
      <c r="J255" s="485"/>
    </row>
    <row r="256" spans="1:10">
      <c r="A256" s="154"/>
      <c r="B256" s="154"/>
      <c r="C256" s="440"/>
      <c r="D256" s="154"/>
      <c r="E256" s="440"/>
      <c r="F256" s="154"/>
      <c r="G256" s="438">
        <f t="shared" si="13"/>
        <v>0</v>
      </c>
      <c r="H256" s="441">
        <f t="shared" si="13"/>
        <v>0</v>
      </c>
      <c r="I256" s="485"/>
      <c r="J256" s="485"/>
    </row>
    <row r="257" spans="1:10">
      <c r="A257" s="154"/>
      <c r="B257" s="154"/>
      <c r="C257" s="440"/>
      <c r="D257" s="154"/>
      <c r="E257" s="440"/>
      <c r="F257" s="154"/>
      <c r="G257" s="438">
        <f t="shared" si="13"/>
        <v>0</v>
      </c>
      <c r="H257" s="441">
        <f t="shared" si="13"/>
        <v>0</v>
      </c>
      <c r="I257" s="485"/>
      <c r="J257" s="485"/>
    </row>
    <row r="258" spans="1:10">
      <c r="A258" s="154"/>
      <c r="B258" s="154"/>
      <c r="C258" s="440"/>
      <c r="D258" s="154"/>
      <c r="E258" s="440"/>
      <c r="F258" s="154"/>
      <c r="G258" s="438">
        <f t="shared" si="13"/>
        <v>0</v>
      </c>
      <c r="H258" s="441">
        <f t="shared" si="13"/>
        <v>0</v>
      </c>
      <c r="I258" s="154"/>
      <c r="J258" s="154"/>
    </row>
    <row r="259" spans="1:10">
      <c r="A259" s="154"/>
      <c r="B259" s="154"/>
      <c r="C259" s="440"/>
      <c r="D259" s="154"/>
      <c r="E259" s="440"/>
      <c r="F259" s="154"/>
      <c r="G259" s="438">
        <f t="shared" si="13"/>
        <v>0</v>
      </c>
      <c r="H259" s="441">
        <f t="shared" si="13"/>
        <v>0</v>
      </c>
      <c r="I259" s="154"/>
      <c r="J259" s="154"/>
    </row>
    <row r="260" spans="1:10">
      <c r="A260" s="154"/>
      <c r="B260" s="154"/>
      <c r="C260" s="440"/>
      <c r="D260" s="154"/>
      <c r="E260" s="440"/>
      <c r="F260" s="154"/>
      <c r="G260" s="438">
        <f t="shared" si="13"/>
        <v>0</v>
      </c>
      <c r="H260" s="441">
        <f t="shared" si="13"/>
        <v>0</v>
      </c>
      <c r="I260" s="154"/>
      <c r="J260" s="154"/>
    </row>
    <row r="261" spans="1:10">
      <c r="A261" s="154"/>
      <c r="B261" s="154"/>
      <c r="C261" s="440"/>
      <c r="D261" s="154"/>
      <c r="E261" s="440"/>
      <c r="F261" s="154"/>
      <c r="G261" s="438">
        <f t="shared" si="13"/>
        <v>0</v>
      </c>
      <c r="H261" s="441">
        <f t="shared" si="13"/>
        <v>0</v>
      </c>
      <c r="I261" s="154"/>
      <c r="J261" s="154"/>
    </row>
    <row r="262" spans="1:10">
      <c r="A262" s="154"/>
      <c r="B262" s="154"/>
      <c r="C262" s="440"/>
      <c r="D262" s="154"/>
      <c r="E262" s="440"/>
      <c r="F262" s="154"/>
      <c r="G262" s="438">
        <f t="shared" si="13"/>
        <v>0</v>
      </c>
      <c r="H262" s="441">
        <f t="shared" si="13"/>
        <v>0</v>
      </c>
      <c r="I262" s="154"/>
      <c r="J262" s="154"/>
    </row>
    <row r="263" spans="1:10">
      <c r="A263" s="154"/>
      <c r="B263" s="154"/>
      <c r="C263" s="440"/>
      <c r="D263" s="154"/>
      <c r="E263" s="440"/>
      <c r="F263" s="154"/>
      <c r="G263" s="438">
        <f t="shared" si="13"/>
        <v>0</v>
      </c>
      <c r="H263" s="441">
        <f t="shared" si="13"/>
        <v>0</v>
      </c>
      <c r="I263" s="154"/>
      <c r="J263" s="154"/>
    </row>
    <row r="264" spans="1:10">
      <c r="A264" s="154"/>
      <c r="B264" s="154"/>
      <c r="C264" s="440"/>
      <c r="D264" s="154"/>
      <c r="E264" s="440"/>
      <c r="F264" s="154"/>
      <c r="G264" s="438">
        <f t="shared" si="13"/>
        <v>0</v>
      </c>
      <c r="H264" s="441">
        <f t="shared" si="13"/>
        <v>0</v>
      </c>
      <c r="I264" s="154"/>
      <c r="J264" s="154"/>
    </row>
    <row r="265" spans="1:10">
      <c r="A265" s="154"/>
      <c r="B265" s="154"/>
      <c r="C265" s="440"/>
      <c r="D265" s="154"/>
      <c r="E265" s="440"/>
      <c r="F265" s="154"/>
      <c r="G265" s="438">
        <f t="shared" si="13"/>
        <v>0</v>
      </c>
      <c r="H265" s="441">
        <f t="shared" si="13"/>
        <v>0</v>
      </c>
      <c r="I265" s="154"/>
      <c r="J265" s="154"/>
    </row>
    <row r="266" spans="1:10">
      <c r="A266" s="154"/>
      <c r="B266" s="154"/>
      <c r="C266" s="440"/>
      <c r="D266" s="154"/>
      <c r="E266" s="440"/>
      <c r="F266" s="154"/>
      <c r="G266" s="438">
        <f t="shared" si="13"/>
        <v>0</v>
      </c>
      <c r="H266" s="441">
        <f t="shared" si="13"/>
        <v>0</v>
      </c>
      <c r="I266" s="154"/>
      <c r="J266" s="154"/>
    </row>
    <row r="267" spans="1:10">
      <c r="A267" s="154"/>
      <c r="B267" s="154"/>
      <c r="C267" s="440"/>
      <c r="D267" s="154"/>
      <c r="E267" s="440"/>
      <c r="F267" s="154"/>
      <c r="G267" s="438">
        <f t="shared" si="13"/>
        <v>0</v>
      </c>
      <c r="H267" s="441">
        <f t="shared" si="13"/>
        <v>0</v>
      </c>
      <c r="I267" s="154"/>
      <c r="J267" s="154"/>
    </row>
    <row r="268" spans="1:10">
      <c r="A268" s="154"/>
      <c r="B268" s="154"/>
      <c r="C268" s="440"/>
      <c r="D268" s="154"/>
      <c r="E268" s="440"/>
      <c r="F268" s="154"/>
      <c r="G268" s="438">
        <f t="shared" si="13"/>
        <v>0</v>
      </c>
      <c r="H268" s="441">
        <f t="shared" si="13"/>
        <v>0</v>
      </c>
      <c r="I268" s="154"/>
      <c r="J268" s="154"/>
    </row>
    <row r="269" spans="1:10">
      <c r="A269" s="154"/>
      <c r="B269" s="154"/>
      <c r="C269" s="440"/>
      <c r="D269" s="154"/>
      <c r="E269" s="440"/>
      <c r="F269" s="154"/>
      <c r="G269" s="438">
        <f t="shared" si="13"/>
        <v>0</v>
      </c>
      <c r="H269" s="441">
        <f t="shared" si="13"/>
        <v>0</v>
      </c>
      <c r="I269" s="154"/>
      <c r="J269" s="154"/>
    </row>
    <row r="270" spans="1:10">
      <c r="A270" s="154"/>
      <c r="B270" s="154"/>
      <c r="C270" s="440"/>
      <c r="D270" s="154"/>
      <c r="E270" s="440"/>
      <c r="F270" s="154"/>
      <c r="G270" s="438">
        <f t="shared" si="13"/>
        <v>0</v>
      </c>
      <c r="H270" s="441">
        <f t="shared" si="13"/>
        <v>0</v>
      </c>
      <c r="I270" s="154"/>
      <c r="J270" s="154"/>
    </row>
    <row r="271" spans="1:10">
      <c r="A271" s="154"/>
      <c r="B271" s="154"/>
      <c r="C271" s="440"/>
      <c r="D271" s="154"/>
      <c r="E271" s="440"/>
      <c r="F271" s="154"/>
      <c r="G271" s="438">
        <f t="shared" si="13"/>
        <v>0</v>
      </c>
      <c r="H271" s="441">
        <f t="shared" si="13"/>
        <v>0</v>
      </c>
      <c r="I271" s="154"/>
      <c r="J271" s="154"/>
    </row>
    <row r="272" spans="1:10">
      <c r="A272" s="154"/>
      <c r="B272" s="154"/>
      <c r="C272" s="440"/>
      <c r="D272" s="154"/>
      <c r="E272" s="440"/>
      <c r="F272" s="154"/>
      <c r="G272" s="438">
        <f t="shared" si="13"/>
        <v>0</v>
      </c>
      <c r="H272" s="441">
        <f t="shared" si="13"/>
        <v>0</v>
      </c>
      <c r="I272" s="154"/>
      <c r="J272" s="154"/>
    </row>
    <row r="273" spans="1:10">
      <c r="A273" s="154"/>
      <c r="B273" s="154"/>
      <c r="C273" s="440"/>
      <c r="D273" s="154"/>
      <c r="E273" s="440"/>
      <c r="F273" s="154"/>
      <c r="G273" s="438">
        <f t="shared" si="13"/>
        <v>0</v>
      </c>
      <c r="H273" s="441">
        <f t="shared" si="13"/>
        <v>0</v>
      </c>
      <c r="I273" s="154"/>
      <c r="J273" s="154"/>
    </row>
    <row r="274" spans="1:10">
      <c r="A274" s="154"/>
      <c r="B274" s="154"/>
      <c r="C274" s="440"/>
      <c r="D274" s="154"/>
      <c r="E274" s="440"/>
      <c r="F274" s="154"/>
      <c r="G274" s="438">
        <f t="shared" si="13"/>
        <v>0</v>
      </c>
      <c r="H274" s="441">
        <f t="shared" si="13"/>
        <v>0</v>
      </c>
      <c r="I274" s="154"/>
      <c r="J274" s="154"/>
    </row>
    <row r="275" spans="1:10">
      <c r="A275" s="154"/>
      <c r="B275" s="154"/>
      <c r="C275" s="440"/>
      <c r="D275" s="154"/>
      <c r="E275" s="440"/>
      <c r="F275" s="154"/>
      <c r="G275" s="438">
        <f t="shared" si="13"/>
        <v>0</v>
      </c>
      <c r="H275" s="441">
        <f t="shared" si="13"/>
        <v>0</v>
      </c>
      <c r="I275" s="154"/>
      <c r="J275" s="154"/>
    </row>
    <row r="276" spans="1:10">
      <c r="A276" s="154"/>
      <c r="B276" s="154"/>
      <c r="C276" s="440"/>
      <c r="D276" s="154"/>
      <c r="E276" s="440"/>
      <c r="F276" s="154"/>
      <c r="G276" s="438">
        <f t="shared" si="13"/>
        <v>0</v>
      </c>
      <c r="H276" s="441">
        <f t="shared" si="13"/>
        <v>0</v>
      </c>
      <c r="I276" s="154"/>
      <c r="J276" s="154"/>
    </row>
    <row r="277" spans="1:10">
      <c r="A277" s="154"/>
      <c r="B277" s="154"/>
      <c r="C277" s="440"/>
      <c r="D277" s="154"/>
      <c r="E277" s="440"/>
      <c r="F277" s="154"/>
      <c r="G277" s="438">
        <f t="shared" si="13"/>
        <v>0</v>
      </c>
      <c r="H277" s="441">
        <f t="shared" si="13"/>
        <v>0</v>
      </c>
      <c r="I277" s="154"/>
      <c r="J277" s="154"/>
    </row>
    <row r="278" spans="1:10">
      <c r="A278" s="154"/>
      <c r="B278" s="154"/>
      <c r="C278" s="440"/>
      <c r="D278" s="154"/>
      <c r="E278" s="440"/>
      <c r="F278" s="154"/>
      <c r="G278" s="438">
        <f t="shared" si="13"/>
        <v>0</v>
      </c>
      <c r="H278" s="441">
        <f t="shared" si="13"/>
        <v>0</v>
      </c>
      <c r="I278" s="154"/>
      <c r="J278" s="154"/>
    </row>
    <row r="279" spans="1:10">
      <c r="A279" s="154"/>
      <c r="B279" s="154"/>
      <c r="C279" s="440"/>
      <c r="D279" s="154"/>
      <c r="E279" s="440"/>
      <c r="F279" s="154"/>
      <c r="G279" s="438">
        <f t="shared" si="13"/>
        <v>0</v>
      </c>
      <c r="H279" s="441">
        <f t="shared" si="13"/>
        <v>0</v>
      </c>
      <c r="I279" s="154"/>
      <c r="J279" s="154"/>
    </row>
    <row r="280" spans="1:10">
      <c r="A280" s="154"/>
      <c r="B280" s="154"/>
      <c r="C280" s="440"/>
      <c r="D280" s="154"/>
      <c r="E280" s="440"/>
      <c r="F280" s="154"/>
      <c r="G280" s="438">
        <f t="shared" si="13"/>
        <v>0</v>
      </c>
      <c r="H280" s="441">
        <f t="shared" si="13"/>
        <v>0</v>
      </c>
      <c r="I280" s="154"/>
      <c r="J280" s="154"/>
    </row>
    <row r="281" spans="1:10">
      <c r="A281" s="154"/>
      <c r="B281" s="154"/>
      <c r="C281" s="440"/>
      <c r="D281" s="154"/>
      <c r="E281" s="440"/>
      <c r="F281" s="154"/>
      <c r="G281" s="438">
        <f t="shared" si="13"/>
        <v>0</v>
      </c>
      <c r="H281" s="441">
        <f t="shared" si="13"/>
        <v>0</v>
      </c>
      <c r="I281" s="154"/>
      <c r="J281" s="154"/>
    </row>
    <row r="282" spans="1:10">
      <c r="A282" s="154"/>
      <c r="B282" s="154"/>
      <c r="C282" s="440"/>
      <c r="D282" s="154"/>
      <c r="E282" s="440"/>
      <c r="F282" s="154"/>
      <c r="G282" s="438">
        <f t="shared" si="13"/>
        <v>0</v>
      </c>
      <c r="H282" s="441">
        <f t="shared" si="13"/>
        <v>0</v>
      </c>
      <c r="I282" s="154"/>
      <c r="J282" s="154"/>
    </row>
    <row r="283" spans="1:10">
      <c r="A283" s="154"/>
      <c r="B283" s="154"/>
      <c r="C283" s="440"/>
      <c r="D283" s="154"/>
      <c r="E283" s="440"/>
      <c r="F283" s="154"/>
      <c r="G283" s="438">
        <f t="shared" si="13"/>
        <v>0</v>
      </c>
      <c r="H283" s="441">
        <f t="shared" si="13"/>
        <v>0</v>
      </c>
      <c r="I283" s="154"/>
      <c r="J283" s="154"/>
    </row>
    <row r="284" spans="1:10">
      <c r="A284" s="154"/>
      <c r="B284" s="154"/>
      <c r="C284" s="440"/>
      <c r="D284" s="154"/>
      <c r="E284" s="440"/>
      <c r="F284" s="154"/>
      <c r="G284" s="438">
        <f t="shared" si="13"/>
        <v>0</v>
      </c>
      <c r="H284" s="441">
        <f t="shared" si="13"/>
        <v>0</v>
      </c>
      <c r="I284" s="154"/>
      <c r="J284" s="154"/>
    </row>
    <row r="285" spans="1:10">
      <c r="A285" s="154"/>
      <c r="B285" s="154"/>
      <c r="C285" s="440"/>
      <c r="D285" s="154"/>
      <c r="E285" s="440"/>
      <c r="F285" s="154"/>
      <c r="G285" s="438">
        <f t="shared" si="13"/>
        <v>0</v>
      </c>
      <c r="H285" s="441">
        <f t="shared" si="13"/>
        <v>0</v>
      </c>
      <c r="I285" s="154"/>
      <c r="J285" s="154"/>
    </row>
    <row r="286" spans="1:10">
      <c r="A286" s="154"/>
      <c r="B286" s="154"/>
      <c r="C286" s="440"/>
      <c r="D286" s="154"/>
      <c r="E286" s="440"/>
      <c r="F286" s="154"/>
      <c r="G286" s="438">
        <f t="shared" si="13"/>
        <v>0</v>
      </c>
      <c r="H286" s="441">
        <f t="shared" si="13"/>
        <v>0</v>
      </c>
      <c r="I286" s="154"/>
      <c r="J286" s="154"/>
    </row>
    <row r="287" spans="1:10">
      <c r="A287" s="154"/>
      <c r="B287" s="154"/>
      <c r="C287" s="440"/>
      <c r="D287" s="154"/>
      <c r="E287" s="440"/>
      <c r="F287" s="154"/>
      <c r="G287" s="438">
        <f t="shared" si="13"/>
        <v>0</v>
      </c>
      <c r="H287" s="441">
        <f t="shared" si="13"/>
        <v>0</v>
      </c>
      <c r="I287" s="154"/>
      <c r="J287" s="154"/>
    </row>
    <row r="288" spans="1:10">
      <c r="A288" s="154"/>
      <c r="B288" s="154"/>
      <c r="C288" s="440"/>
      <c r="D288" s="154"/>
      <c r="E288" s="440"/>
      <c r="F288" s="154"/>
      <c r="G288" s="438">
        <f t="shared" si="13"/>
        <v>0</v>
      </c>
      <c r="H288" s="441">
        <f t="shared" si="13"/>
        <v>0</v>
      </c>
      <c r="I288" s="154"/>
      <c r="J288" s="154"/>
    </row>
    <row r="289" spans="1:10">
      <c r="A289" s="154"/>
      <c r="B289" s="154"/>
      <c r="C289" s="440"/>
      <c r="D289" s="154"/>
      <c r="E289" s="440"/>
      <c r="F289" s="154"/>
      <c r="G289" s="438">
        <f t="shared" si="13"/>
        <v>0</v>
      </c>
      <c r="H289" s="441">
        <f t="shared" si="13"/>
        <v>0</v>
      </c>
      <c r="I289" s="154"/>
      <c r="J289" s="154"/>
    </row>
    <row r="290" spans="1:10">
      <c r="A290" s="154"/>
      <c r="B290" s="154"/>
      <c r="C290" s="440"/>
      <c r="D290" s="154"/>
      <c r="E290" s="440"/>
      <c r="F290" s="154"/>
      <c r="G290" s="438">
        <f t="shared" si="13"/>
        <v>0</v>
      </c>
      <c r="H290" s="441">
        <f t="shared" si="13"/>
        <v>0</v>
      </c>
      <c r="I290" s="154"/>
      <c r="J290" s="154"/>
    </row>
    <row r="291" spans="1:10">
      <c r="A291" s="154"/>
      <c r="B291" s="154"/>
      <c r="C291" s="440"/>
      <c r="D291" s="154"/>
      <c r="E291" s="440"/>
      <c r="F291" s="154"/>
      <c r="G291" s="438">
        <f t="shared" si="13"/>
        <v>0</v>
      </c>
      <c r="H291" s="441">
        <f t="shared" si="13"/>
        <v>0</v>
      </c>
      <c r="I291" s="154"/>
      <c r="J291" s="154"/>
    </row>
    <row r="292" spans="1:10">
      <c r="A292" s="154"/>
      <c r="B292" s="154"/>
      <c r="C292" s="440"/>
      <c r="D292" s="154"/>
      <c r="E292" s="440"/>
      <c r="F292" s="154"/>
      <c r="G292" s="438">
        <f t="shared" si="13"/>
        <v>0</v>
      </c>
      <c r="H292" s="441">
        <f t="shared" si="13"/>
        <v>0</v>
      </c>
      <c r="I292" s="154"/>
      <c r="J292" s="154"/>
    </row>
    <row r="293" spans="1:10">
      <c r="A293" s="154"/>
      <c r="B293" s="154"/>
      <c r="C293" s="440"/>
      <c r="D293" s="154"/>
      <c r="E293" s="440"/>
      <c r="F293" s="154"/>
      <c r="G293" s="438">
        <f t="shared" si="13"/>
        <v>0</v>
      </c>
      <c r="H293" s="441">
        <f t="shared" si="13"/>
        <v>0</v>
      </c>
      <c r="I293" s="154"/>
      <c r="J293" s="154"/>
    </row>
    <row r="294" spans="1:10">
      <c r="A294" s="154"/>
      <c r="B294" s="154"/>
      <c r="C294" s="440"/>
      <c r="D294" s="154"/>
      <c r="E294" s="440"/>
      <c r="F294" s="154"/>
      <c r="G294" s="438">
        <f t="shared" si="13"/>
        <v>0</v>
      </c>
      <c r="H294" s="441">
        <f t="shared" si="13"/>
        <v>0</v>
      </c>
      <c r="I294" s="154"/>
      <c r="J294" s="154"/>
    </row>
    <row r="295" spans="1:10">
      <c r="A295" s="154"/>
      <c r="B295" s="154"/>
      <c r="C295" s="440"/>
      <c r="D295" s="154"/>
      <c r="E295" s="440"/>
      <c r="F295" s="154"/>
      <c r="G295" s="438">
        <f t="shared" si="13"/>
        <v>0</v>
      </c>
      <c r="H295" s="441">
        <f t="shared" si="13"/>
        <v>0</v>
      </c>
      <c r="I295" s="154"/>
      <c r="J295" s="154"/>
    </row>
    <row r="296" spans="1:10">
      <c r="A296" s="154"/>
      <c r="B296" s="154"/>
      <c r="C296" s="440"/>
      <c r="D296" s="154"/>
      <c r="E296" s="440"/>
      <c r="F296" s="154"/>
      <c r="G296" s="438">
        <f t="shared" si="13"/>
        <v>0</v>
      </c>
      <c r="H296" s="441">
        <f t="shared" si="13"/>
        <v>0</v>
      </c>
      <c r="I296" s="154"/>
      <c r="J296" s="154"/>
    </row>
    <row r="297" spans="1:10">
      <c r="A297" s="154"/>
      <c r="B297" s="154"/>
      <c r="C297" s="440"/>
      <c r="D297" s="154"/>
      <c r="E297" s="440"/>
      <c r="F297" s="154"/>
      <c r="G297" s="438">
        <f t="shared" si="13"/>
        <v>0</v>
      </c>
      <c r="H297" s="441">
        <f t="shared" si="13"/>
        <v>0</v>
      </c>
      <c r="I297" s="154"/>
      <c r="J297" s="154"/>
    </row>
    <row r="298" spans="1:10">
      <c r="A298" s="154"/>
      <c r="B298" s="154"/>
      <c r="C298" s="440"/>
      <c r="D298" s="154"/>
      <c r="E298" s="440"/>
      <c r="F298" s="154"/>
      <c r="G298" s="438">
        <f t="shared" si="13"/>
        <v>0</v>
      </c>
      <c r="H298" s="441">
        <f t="shared" si="13"/>
        <v>0</v>
      </c>
      <c r="I298" s="154"/>
      <c r="J298" s="154"/>
    </row>
    <row r="299" spans="1:10">
      <c r="A299" s="154"/>
      <c r="B299" s="154"/>
      <c r="C299" s="440"/>
      <c r="D299" s="154"/>
      <c r="E299" s="440"/>
      <c r="F299" s="154"/>
      <c r="G299" s="438">
        <f t="shared" si="13"/>
        <v>0</v>
      </c>
      <c r="H299" s="441">
        <f t="shared" si="13"/>
        <v>0</v>
      </c>
      <c r="I299" s="154"/>
      <c r="J299" s="154"/>
    </row>
    <row r="300" spans="1:10">
      <c r="A300" s="154"/>
      <c r="B300" s="154"/>
      <c r="C300" s="440"/>
      <c r="D300" s="154"/>
      <c r="E300" s="440"/>
      <c r="F300" s="154"/>
      <c r="G300" s="438">
        <f t="shared" si="13"/>
        <v>0</v>
      </c>
      <c r="H300" s="441">
        <f t="shared" si="13"/>
        <v>0</v>
      </c>
      <c r="I300" s="154"/>
      <c r="J300" s="154"/>
    </row>
    <row r="301" spans="1:10">
      <c r="A301" s="154"/>
      <c r="B301" s="154"/>
      <c r="C301" s="440"/>
      <c r="D301" s="154"/>
      <c r="E301" s="440"/>
      <c r="F301" s="154"/>
      <c r="G301" s="438">
        <f t="shared" si="13"/>
        <v>0</v>
      </c>
      <c r="H301" s="441">
        <f t="shared" si="13"/>
        <v>0</v>
      </c>
      <c r="I301" s="154"/>
      <c r="J301" s="154"/>
    </row>
    <row r="302" spans="1:10">
      <c r="A302" s="154"/>
      <c r="B302" s="154"/>
      <c r="C302" s="440"/>
      <c r="D302" s="154"/>
      <c r="E302" s="440"/>
      <c r="F302" s="154"/>
      <c r="G302" s="438">
        <f t="shared" si="13"/>
        <v>0</v>
      </c>
      <c r="H302" s="441">
        <f t="shared" si="13"/>
        <v>0</v>
      </c>
      <c r="I302" s="154"/>
      <c r="J302" s="154"/>
    </row>
    <row r="303" spans="1:10">
      <c r="A303" s="154"/>
      <c r="B303" s="154"/>
      <c r="C303" s="440"/>
      <c r="D303" s="154"/>
      <c r="E303" s="440"/>
      <c r="F303" s="154"/>
      <c r="G303" s="438">
        <f t="shared" si="13"/>
        <v>0</v>
      </c>
      <c r="H303" s="441">
        <f t="shared" si="13"/>
        <v>0</v>
      </c>
      <c r="I303" s="154"/>
      <c r="J303" s="154"/>
    </row>
    <row r="304" spans="1:10">
      <c r="A304" s="154"/>
      <c r="B304" s="154"/>
      <c r="C304" s="440"/>
      <c r="D304" s="154"/>
      <c r="E304" s="440"/>
      <c r="F304" s="154"/>
      <c r="G304" s="438">
        <f t="shared" si="13"/>
        <v>0</v>
      </c>
      <c r="H304" s="441">
        <f t="shared" si="13"/>
        <v>0</v>
      </c>
      <c r="I304" s="154"/>
      <c r="J304" s="154"/>
    </row>
    <row r="305" spans="1:10">
      <c r="A305" s="154"/>
      <c r="B305" s="154"/>
      <c r="C305" s="440"/>
      <c r="D305" s="154"/>
      <c r="E305" s="440"/>
      <c r="F305" s="154"/>
      <c r="G305" s="438">
        <f t="shared" si="13"/>
        <v>0</v>
      </c>
      <c r="H305" s="441">
        <f t="shared" si="13"/>
        <v>0</v>
      </c>
      <c r="I305" s="154"/>
      <c r="J305" s="154"/>
    </row>
    <row r="306" spans="1:10">
      <c r="A306" s="154"/>
      <c r="B306" s="154"/>
      <c r="C306" s="440"/>
      <c r="D306" s="154"/>
      <c r="E306" s="440"/>
      <c r="F306" s="154"/>
      <c r="G306" s="438">
        <f t="shared" si="13"/>
        <v>0</v>
      </c>
      <c r="H306" s="441">
        <f t="shared" si="13"/>
        <v>0</v>
      </c>
      <c r="I306" s="154"/>
      <c r="J306" s="154"/>
    </row>
    <row r="307" spans="1:10">
      <c r="A307" s="154"/>
      <c r="B307" s="154"/>
      <c r="C307" s="440"/>
      <c r="D307" s="154"/>
      <c r="E307" s="440"/>
      <c r="F307" s="154"/>
      <c r="G307" s="438">
        <f t="shared" si="13"/>
        <v>0</v>
      </c>
      <c r="H307" s="441">
        <f t="shared" si="13"/>
        <v>0</v>
      </c>
      <c r="I307" s="154"/>
      <c r="J307" s="154"/>
    </row>
    <row r="308" spans="1:10">
      <c r="A308" s="154"/>
      <c r="B308" s="154"/>
      <c r="C308" s="440"/>
      <c r="D308" s="154"/>
      <c r="E308" s="440"/>
      <c r="F308" s="154"/>
      <c r="G308" s="438">
        <f t="shared" si="13"/>
        <v>0</v>
      </c>
      <c r="H308" s="441">
        <f t="shared" si="13"/>
        <v>0</v>
      </c>
      <c r="I308" s="154"/>
      <c r="J308" s="154"/>
    </row>
    <row r="309" spans="1:10">
      <c r="A309" s="154"/>
      <c r="B309" s="154"/>
      <c r="C309" s="440"/>
      <c r="D309" s="154"/>
      <c r="E309" s="440"/>
      <c r="F309" s="154"/>
      <c r="G309" s="438">
        <f t="shared" ref="G309:H372" si="14">G308-E309+C309</f>
        <v>0</v>
      </c>
      <c r="H309" s="441">
        <f t="shared" si="14"/>
        <v>0</v>
      </c>
      <c r="I309" s="154"/>
      <c r="J309" s="154"/>
    </row>
    <row r="310" spans="1:10">
      <c r="A310" s="154"/>
      <c r="B310" s="154"/>
      <c r="C310" s="440"/>
      <c r="D310" s="154"/>
      <c r="E310" s="440"/>
      <c r="F310" s="154"/>
      <c r="G310" s="438">
        <f t="shared" si="14"/>
        <v>0</v>
      </c>
      <c r="H310" s="441">
        <f t="shared" si="14"/>
        <v>0</v>
      </c>
      <c r="I310" s="154"/>
      <c r="J310" s="154"/>
    </row>
    <row r="311" spans="1:10">
      <c r="A311" s="154"/>
      <c r="B311" s="154"/>
      <c r="C311" s="440"/>
      <c r="D311" s="154"/>
      <c r="E311" s="440"/>
      <c r="F311" s="154"/>
      <c r="G311" s="438">
        <f t="shared" si="14"/>
        <v>0</v>
      </c>
      <c r="H311" s="441">
        <f t="shared" si="14"/>
        <v>0</v>
      </c>
      <c r="I311" s="154"/>
      <c r="J311" s="154"/>
    </row>
    <row r="312" spans="1:10">
      <c r="A312" s="154"/>
      <c r="B312" s="154"/>
      <c r="C312" s="440"/>
      <c r="D312" s="154"/>
      <c r="E312" s="440"/>
      <c r="F312" s="154"/>
      <c r="G312" s="438">
        <f t="shared" si="14"/>
        <v>0</v>
      </c>
      <c r="H312" s="441">
        <f t="shared" si="14"/>
        <v>0</v>
      </c>
      <c r="I312" s="154"/>
      <c r="J312" s="154"/>
    </row>
    <row r="313" spans="1:10">
      <c r="A313" s="154"/>
      <c r="B313" s="154"/>
      <c r="C313" s="440"/>
      <c r="D313" s="154"/>
      <c r="E313" s="440"/>
      <c r="F313" s="154"/>
      <c r="G313" s="438">
        <f t="shared" si="14"/>
        <v>0</v>
      </c>
      <c r="H313" s="441">
        <f t="shared" si="14"/>
        <v>0</v>
      </c>
      <c r="I313" s="154"/>
      <c r="J313" s="154"/>
    </row>
    <row r="314" spans="1:10">
      <c r="A314" s="154"/>
      <c r="B314" s="154"/>
      <c r="C314" s="440"/>
      <c r="D314" s="154"/>
      <c r="E314" s="440"/>
      <c r="F314" s="154"/>
      <c r="G314" s="438">
        <f t="shared" si="14"/>
        <v>0</v>
      </c>
      <c r="H314" s="441">
        <f t="shared" si="14"/>
        <v>0</v>
      </c>
      <c r="I314" s="154"/>
      <c r="J314" s="154"/>
    </row>
    <row r="315" spans="1:10">
      <c r="A315" s="154"/>
      <c r="B315" s="154"/>
      <c r="C315" s="440"/>
      <c r="D315" s="154"/>
      <c r="E315" s="440"/>
      <c r="F315" s="154"/>
      <c r="G315" s="438">
        <f t="shared" si="14"/>
        <v>0</v>
      </c>
      <c r="H315" s="441">
        <f t="shared" si="14"/>
        <v>0</v>
      </c>
      <c r="I315" s="154"/>
      <c r="J315" s="154"/>
    </row>
    <row r="316" spans="1:10">
      <c r="A316" s="154"/>
      <c r="B316" s="154"/>
      <c r="C316" s="440"/>
      <c r="D316" s="154"/>
      <c r="E316" s="440"/>
      <c r="F316" s="154"/>
      <c r="G316" s="438">
        <f t="shared" si="14"/>
        <v>0</v>
      </c>
      <c r="H316" s="441">
        <f t="shared" si="14"/>
        <v>0</v>
      </c>
      <c r="I316" s="154"/>
      <c r="J316" s="154"/>
    </row>
    <row r="317" spans="1:10">
      <c r="A317" s="154"/>
      <c r="B317" s="154"/>
      <c r="C317" s="440"/>
      <c r="D317" s="154"/>
      <c r="E317" s="440"/>
      <c r="F317" s="154"/>
      <c r="G317" s="438">
        <f t="shared" si="14"/>
        <v>0</v>
      </c>
      <c r="H317" s="441">
        <f t="shared" si="14"/>
        <v>0</v>
      </c>
      <c r="I317" s="154"/>
      <c r="J317" s="154"/>
    </row>
    <row r="318" spans="1:10">
      <c r="A318" s="154"/>
      <c r="B318" s="154"/>
      <c r="C318" s="440"/>
      <c r="D318" s="154"/>
      <c r="E318" s="440"/>
      <c r="F318" s="154"/>
      <c r="G318" s="438">
        <f t="shared" si="14"/>
        <v>0</v>
      </c>
      <c r="H318" s="441">
        <f t="shared" si="14"/>
        <v>0</v>
      </c>
      <c r="I318" s="154"/>
      <c r="J318" s="154"/>
    </row>
    <row r="319" spans="1:10">
      <c r="A319" s="154"/>
      <c r="B319" s="154"/>
      <c r="C319" s="440"/>
      <c r="D319" s="154"/>
      <c r="E319" s="440"/>
      <c r="F319" s="154"/>
      <c r="G319" s="438">
        <f t="shared" si="14"/>
        <v>0</v>
      </c>
      <c r="H319" s="441">
        <f t="shared" si="14"/>
        <v>0</v>
      </c>
      <c r="I319" s="154"/>
      <c r="J319" s="154"/>
    </row>
    <row r="320" spans="1:10">
      <c r="A320" s="154"/>
      <c r="B320" s="154"/>
      <c r="C320" s="440"/>
      <c r="D320" s="154"/>
      <c r="E320" s="440"/>
      <c r="F320" s="154"/>
      <c r="G320" s="438">
        <f t="shared" si="14"/>
        <v>0</v>
      </c>
      <c r="H320" s="441">
        <f t="shared" si="14"/>
        <v>0</v>
      </c>
      <c r="I320" s="154"/>
      <c r="J320" s="154"/>
    </row>
    <row r="321" spans="1:10">
      <c r="A321" s="154"/>
      <c r="B321" s="154"/>
      <c r="C321" s="440"/>
      <c r="D321" s="154"/>
      <c r="E321" s="440"/>
      <c r="F321" s="154"/>
      <c r="G321" s="438">
        <f t="shared" si="14"/>
        <v>0</v>
      </c>
      <c r="H321" s="441">
        <f t="shared" si="14"/>
        <v>0</v>
      </c>
      <c r="I321" s="154"/>
      <c r="J321" s="154"/>
    </row>
    <row r="322" spans="1:10">
      <c r="A322" s="154"/>
      <c r="B322" s="154"/>
      <c r="C322" s="440"/>
      <c r="D322" s="154"/>
      <c r="E322" s="440"/>
      <c r="F322" s="154"/>
      <c r="G322" s="438">
        <f t="shared" si="14"/>
        <v>0</v>
      </c>
      <c r="H322" s="441">
        <f t="shared" si="14"/>
        <v>0</v>
      </c>
      <c r="I322" s="154"/>
      <c r="J322" s="154"/>
    </row>
    <row r="323" spans="1:10">
      <c r="A323" s="154"/>
      <c r="B323" s="154"/>
      <c r="C323" s="440"/>
      <c r="D323" s="154"/>
      <c r="E323" s="440"/>
      <c r="F323" s="154"/>
      <c r="G323" s="438">
        <f t="shared" si="14"/>
        <v>0</v>
      </c>
      <c r="H323" s="441">
        <f t="shared" si="14"/>
        <v>0</v>
      </c>
      <c r="I323" s="154"/>
      <c r="J323" s="154"/>
    </row>
    <row r="324" spans="1:10">
      <c r="A324" s="154"/>
      <c r="B324" s="154"/>
      <c r="C324" s="440"/>
      <c r="D324" s="154"/>
      <c r="E324" s="440"/>
      <c r="F324" s="154"/>
      <c r="G324" s="438">
        <f t="shared" si="14"/>
        <v>0</v>
      </c>
      <c r="H324" s="441">
        <f t="shared" si="14"/>
        <v>0</v>
      </c>
      <c r="I324" s="154"/>
      <c r="J324" s="154"/>
    </row>
    <row r="325" spans="1:10">
      <c r="A325" s="154"/>
      <c r="B325" s="154"/>
      <c r="C325" s="440"/>
      <c r="D325" s="154"/>
      <c r="E325" s="440"/>
      <c r="F325" s="154"/>
      <c r="G325" s="438">
        <f t="shared" si="14"/>
        <v>0</v>
      </c>
      <c r="H325" s="441">
        <f t="shared" si="14"/>
        <v>0</v>
      </c>
      <c r="I325" s="154"/>
      <c r="J325" s="154"/>
    </row>
    <row r="326" spans="1:10">
      <c r="A326" s="154"/>
      <c r="B326" s="154"/>
      <c r="C326" s="440"/>
      <c r="D326" s="154"/>
      <c r="E326" s="440"/>
      <c r="F326" s="154"/>
      <c r="G326" s="438">
        <f t="shared" si="14"/>
        <v>0</v>
      </c>
      <c r="H326" s="441">
        <f t="shared" si="14"/>
        <v>0</v>
      </c>
      <c r="I326" s="154"/>
      <c r="J326" s="154"/>
    </row>
    <row r="327" spans="1:10">
      <c r="A327" s="154"/>
      <c r="B327" s="154"/>
      <c r="C327" s="440"/>
      <c r="D327" s="154"/>
      <c r="E327" s="440"/>
      <c r="F327" s="154"/>
      <c r="G327" s="438">
        <f t="shared" si="14"/>
        <v>0</v>
      </c>
      <c r="H327" s="441">
        <f t="shared" si="14"/>
        <v>0</v>
      </c>
      <c r="I327" s="154"/>
      <c r="J327" s="154"/>
    </row>
    <row r="328" spans="1:10">
      <c r="A328" s="154"/>
      <c r="B328" s="154"/>
      <c r="C328" s="440"/>
      <c r="D328" s="154"/>
      <c r="E328" s="440"/>
      <c r="F328" s="154"/>
      <c r="G328" s="438">
        <f t="shared" si="14"/>
        <v>0</v>
      </c>
      <c r="H328" s="441">
        <f t="shared" si="14"/>
        <v>0</v>
      </c>
      <c r="I328" s="154"/>
      <c r="J328" s="154"/>
    </row>
    <row r="329" spans="1:10">
      <c r="A329" s="154"/>
      <c r="B329" s="154"/>
      <c r="C329" s="440"/>
      <c r="D329" s="154"/>
      <c r="E329" s="440"/>
      <c r="F329" s="154"/>
      <c r="G329" s="438">
        <f t="shared" si="14"/>
        <v>0</v>
      </c>
      <c r="H329" s="441">
        <f t="shared" si="14"/>
        <v>0</v>
      </c>
      <c r="I329" s="154"/>
      <c r="J329" s="154"/>
    </row>
    <row r="330" spans="1:10">
      <c r="A330" s="154"/>
      <c r="B330" s="154"/>
      <c r="C330" s="440"/>
      <c r="D330" s="154"/>
      <c r="E330" s="440"/>
      <c r="F330" s="154"/>
      <c r="G330" s="438">
        <f t="shared" si="14"/>
        <v>0</v>
      </c>
      <c r="H330" s="441">
        <f t="shared" si="14"/>
        <v>0</v>
      </c>
      <c r="I330" s="154"/>
      <c r="J330" s="154"/>
    </row>
    <row r="331" spans="1:10">
      <c r="A331" s="154"/>
      <c r="B331" s="154"/>
      <c r="C331" s="440"/>
      <c r="D331" s="154"/>
      <c r="E331" s="440"/>
      <c r="F331" s="154"/>
      <c r="G331" s="438">
        <f t="shared" si="14"/>
        <v>0</v>
      </c>
      <c r="H331" s="441">
        <f t="shared" si="14"/>
        <v>0</v>
      </c>
      <c r="I331" s="154"/>
      <c r="J331" s="154"/>
    </row>
    <row r="332" spans="1:10">
      <c r="A332" s="154"/>
      <c r="B332" s="154"/>
      <c r="C332" s="440"/>
      <c r="D332" s="154"/>
      <c r="E332" s="440"/>
      <c r="F332" s="154"/>
      <c r="G332" s="438">
        <f t="shared" si="14"/>
        <v>0</v>
      </c>
      <c r="H332" s="441">
        <f t="shared" si="14"/>
        <v>0</v>
      </c>
      <c r="I332" s="154"/>
      <c r="J332" s="154"/>
    </row>
    <row r="333" spans="1:10">
      <c r="A333" s="154"/>
      <c r="B333" s="154"/>
      <c r="C333" s="440"/>
      <c r="D333" s="154"/>
      <c r="E333" s="440"/>
      <c r="F333" s="154"/>
      <c r="G333" s="438">
        <f t="shared" si="14"/>
        <v>0</v>
      </c>
      <c r="H333" s="441">
        <f t="shared" si="14"/>
        <v>0</v>
      </c>
      <c r="I333" s="154"/>
      <c r="J333" s="154"/>
    </row>
    <row r="334" spans="1:10">
      <c r="A334" s="154"/>
      <c r="B334" s="154"/>
      <c r="C334" s="440"/>
      <c r="D334" s="154"/>
      <c r="E334" s="440"/>
      <c r="F334" s="154"/>
      <c r="G334" s="438">
        <f t="shared" si="14"/>
        <v>0</v>
      </c>
      <c r="H334" s="441">
        <f t="shared" si="14"/>
        <v>0</v>
      </c>
      <c r="I334" s="154"/>
      <c r="J334" s="154"/>
    </row>
    <row r="335" spans="1:10">
      <c r="A335" s="154"/>
      <c r="B335" s="154"/>
      <c r="C335" s="440"/>
      <c r="D335" s="154"/>
      <c r="E335" s="440"/>
      <c r="F335" s="154"/>
      <c r="G335" s="438">
        <f t="shared" si="14"/>
        <v>0</v>
      </c>
      <c r="H335" s="441">
        <f t="shared" si="14"/>
        <v>0</v>
      </c>
      <c r="I335" s="154"/>
      <c r="J335" s="154"/>
    </row>
    <row r="336" spans="1:10">
      <c r="A336" s="154"/>
      <c r="B336" s="154"/>
      <c r="C336" s="440"/>
      <c r="D336" s="154"/>
      <c r="E336" s="440"/>
      <c r="F336" s="154"/>
      <c r="G336" s="438">
        <f t="shared" si="14"/>
        <v>0</v>
      </c>
      <c r="H336" s="441">
        <f t="shared" si="14"/>
        <v>0</v>
      </c>
      <c r="I336" s="154"/>
      <c r="J336" s="154"/>
    </row>
    <row r="337" spans="1:10">
      <c r="A337" s="154"/>
      <c r="B337" s="154"/>
      <c r="C337" s="440"/>
      <c r="D337" s="154"/>
      <c r="E337" s="440"/>
      <c r="F337" s="154"/>
      <c r="G337" s="438">
        <f t="shared" si="14"/>
        <v>0</v>
      </c>
      <c r="H337" s="441">
        <f t="shared" si="14"/>
        <v>0</v>
      </c>
      <c r="I337" s="154"/>
      <c r="J337" s="154"/>
    </row>
    <row r="338" spans="1:10">
      <c r="A338" s="154"/>
      <c r="B338" s="154"/>
      <c r="C338" s="440"/>
      <c r="D338" s="154"/>
      <c r="E338" s="440"/>
      <c r="F338" s="154"/>
      <c r="G338" s="438">
        <f t="shared" si="14"/>
        <v>0</v>
      </c>
      <c r="H338" s="441">
        <f t="shared" si="14"/>
        <v>0</v>
      </c>
      <c r="I338" s="154"/>
      <c r="J338" s="154"/>
    </row>
    <row r="339" spans="1:10">
      <c r="A339" s="154"/>
      <c r="B339" s="154"/>
      <c r="C339" s="440"/>
      <c r="D339" s="154"/>
      <c r="E339" s="440"/>
      <c r="F339" s="154"/>
      <c r="G339" s="438">
        <f t="shared" si="14"/>
        <v>0</v>
      </c>
      <c r="H339" s="441">
        <f t="shared" si="14"/>
        <v>0</v>
      </c>
      <c r="I339" s="154"/>
      <c r="J339" s="154"/>
    </row>
    <row r="340" spans="1:10">
      <c r="A340" s="154"/>
      <c r="B340" s="154"/>
      <c r="C340" s="440"/>
      <c r="D340" s="154"/>
      <c r="E340" s="440"/>
      <c r="F340" s="154"/>
      <c r="G340" s="438">
        <f t="shared" si="14"/>
        <v>0</v>
      </c>
      <c r="H340" s="441">
        <f t="shared" si="14"/>
        <v>0</v>
      </c>
      <c r="I340" s="154"/>
      <c r="J340" s="154"/>
    </row>
    <row r="341" spans="1:10">
      <c r="A341" s="154"/>
      <c r="B341" s="154"/>
      <c r="C341" s="440"/>
      <c r="D341" s="154"/>
      <c r="E341" s="440"/>
      <c r="F341" s="154"/>
      <c r="G341" s="438">
        <f t="shared" si="14"/>
        <v>0</v>
      </c>
      <c r="H341" s="441">
        <f t="shared" si="14"/>
        <v>0</v>
      </c>
      <c r="I341" s="154"/>
      <c r="J341" s="154"/>
    </row>
    <row r="342" spans="1:10">
      <c r="A342" s="154"/>
      <c r="B342" s="154"/>
      <c r="C342" s="440"/>
      <c r="D342" s="154"/>
      <c r="E342" s="440"/>
      <c r="F342" s="154"/>
      <c r="G342" s="438">
        <f t="shared" si="14"/>
        <v>0</v>
      </c>
      <c r="H342" s="441">
        <f t="shared" si="14"/>
        <v>0</v>
      </c>
      <c r="I342" s="154"/>
      <c r="J342" s="154"/>
    </row>
    <row r="343" spans="1:10">
      <c r="A343" s="154"/>
      <c r="B343" s="154"/>
      <c r="C343" s="440"/>
      <c r="D343" s="154"/>
      <c r="E343" s="440"/>
      <c r="F343" s="154"/>
      <c r="G343" s="438">
        <f t="shared" si="14"/>
        <v>0</v>
      </c>
      <c r="H343" s="441">
        <f t="shared" si="14"/>
        <v>0</v>
      </c>
      <c r="I343" s="154"/>
      <c r="J343" s="154"/>
    </row>
    <row r="344" spans="1:10">
      <c r="A344" s="154"/>
      <c r="B344" s="154"/>
      <c r="C344" s="440"/>
      <c r="D344" s="154"/>
      <c r="E344" s="440"/>
      <c r="F344" s="154"/>
      <c r="G344" s="438">
        <f t="shared" si="14"/>
        <v>0</v>
      </c>
      <c r="H344" s="441">
        <f t="shared" si="14"/>
        <v>0</v>
      </c>
      <c r="I344" s="154"/>
      <c r="J344" s="154"/>
    </row>
    <row r="345" spans="1:10">
      <c r="A345" s="154"/>
      <c r="B345" s="154"/>
      <c r="C345" s="440"/>
      <c r="D345" s="154"/>
      <c r="E345" s="440"/>
      <c r="F345" s="154"/>
      <c r="G345" s="438">
        <f t="shared" si="14"/>
        <v>0</v>
      </c>
      <c r="H345" s="441">
        <f t="shared" si="14"/>
        <v>0</v>
      </c>
      <c r="I345" s="154"/>
      <c r="J345" s="154"/>
    </row>
    <row r="346" spans="1:10">
      <c r="A346" s="154"/>
      <c r="B346" s="154"/>
      <c r="C346" s="440"/>
      <c r="D346" s="154"/>
      <c r="E346" s="440"/>
      <c r="F346" s="154"/>
      <c r="G346" s="438">
        <f t="shared" si="14"/>
        <v>0</v>
      </c>
      <c r="H346" s="441">
        <f t="shared" si="14"/>
        <v>0</v>
      </c>
      <c r="I346" s="154"/>
      <c r="J346" s="154"/>
    </row>
    <row r="347" spans="1:10">
      <c r="A347" s="154"/>
      <c r="B347" s="154"/>
      <c r="C347" s="440"/>
      <c r="D347" s="154"/>
      <c r="E347" s="440"/>
      <c r="F347" s="154"/>
      <c r="G347" s="438">
        <f t="shared" si="14"/>
        <v>0</v>
      </c>
      <c r="H347" s="441">
        <f t="shared" si="14"/>
        <v>0</v>
      </c>
      <c r="I347" s="154"/>
      <c r="J347" s="154"/>
    </row>
    <row r="348" spans="1:10">
      <c r="A348" s="154"/>
      <c r="B348" s="154"/>
      <c r="C348" s="440"/>
      <c r="D348" s="154"/>
      <c r="E348" s="440"/>
      <c r="F348" s="154"/>
      <c r="G348" s="438">
        <f t="shared" si="14"/>
        <v>0</v>
      </c>
      <c r="H348" s="441">
        <f t="shared" si="14"/>
        <v>0</v>
      </c>
      <c r="I348" s="154"/>
      <c r="J348" s="154"/>
    </row>
    <row r="349" spans="1:10">
      <c r="A349" s="154"/>
      <c r="B349" s="154"/>
      <c r="C349" s="440"/>
      <c r="D349" s="154"/>
      <c r="E349" s="440"/>
      <c r="F349" s="154"/>
      <c r="G349" s="438">
        <f t="shared" si="14"/>
        <v>0</v>
      </c>
      <c r="H349" s="441">
        <f t="shared" si="14"/>
        <v>0</v>
      </c>
      <c r="I349" s="154"/>
      <c r="J349" s="154"/>
    </row>
    <row r="350" spans="1:10">
      <c r="A350" s="154"/>
      <c r="B350" s="154"/>
      <c r="C350" s="440"/>
      <c r="D350" s="154"/>
      <c r="E350" s="440"/>
      <c r="F350" s="154"/>
      <c r="G350" s="438">
        <f t="shared" si="14"/>
        <v>0</v>
      </c>
      <c r="H350" s="441">
        <f t="shared" si="14"/>
        <v>0</v>
      </c>
      <c r="I350" s="154"/>
      <c r="J350" s="154"/>
    </row>
    <row r="351" spans="1:10">
      <c r="A351" s="154"/>
      <c r="B351" s="154"/>
      <c r="C351" s="440"/>
      <c r="D351" s="154"/>
      <c r="E351" s="440"/>
      <c r="F351" s="154"/>
      <c r="G351" s="438">
        <f t="shared" si="14"/>
        <v>0</v>
      </c>
      <c r="H351" s="441">
        <f t="shared" si="14"/>
        <v>0</v>
      </c>
      <c r="I351" s="154"/>
      <c r="J351" s="154"/>
    </row>
    <row r="352" spans="1:10">
      <c r="A352" s="154"/>
      <c r="B352" s="154"/>
      <c r="C352" s="440"/>
      <c r="D352" s="154"/>
      <c r="E352" s="440"/>
      <c r="F352" s="154"/>
      <c r="G352" s="438">
        <f t="shared" si="14"/>
        <v>0</v>
      </c>
      <c r="H352" s="441">
        <f t="shared" si="14"/>
        <v>0</v>
      </c>
      <c r="I352" s="154"/>
      <c r="J352" s="154"/>
    </row>
    <row r="353" spans="1:10">
      <c r="A353" s="154"/>
      <c r="B353" s="154"/>
      <c r="C353" s="440"/>
      <c r="D353" s="154"/>
      <c r="E353" s="440"/>
      <c r="F353" s="154"/>
      <c r="G353" s="438">
        <f t="shared" si="14"/>
        <v>0</v>
      </c>
      <c r="H353" s="441">
        <f t="shared" si="14"/>
        <v>0</v>
      </c>
      <c r="I353" s="154"/>
      <c r="J353" s="154"/>
    </row>
    <row r="354" spans="1:10">
      <c r="A354" s="154"/>
      <c r="B354" s="154"/>
      <c r="C354" s="440"/>
      <c r="D354" s="154"/>
      <c r="E354" s="440"/>
      <c r="F354" s="154"/>
      <c r="G354" s="438">
        <f t="shared" si="14"/>
        <v>0</v>
      </c>
      <c r="H354" s="441">
        <f t="shared" si="14"/>
        <v>0</v>
      </c>
      <c r="I354" s="154"/>
      <c r="J354" s="154"/>
    </row>
    <row r="355" spans="1:10">
      <c r="A355" s="154"/>
      <c r="B355" s="154"/>
      <c r="C355" s="440"/>
      <c r="D355" s="154"/>
      <c r="E355" s="440"/>
      <c r="F355" s="154"/>
      <c r="G355" s="438">
        <f t="shared" si="14"/>
        <v>0</v>
      </c>
      <c r="H355" s="441">
        <f t="shared" si="14"/>
        <v>0</v>
      </c>
      <c r="I355" s="154"/>
      <c r="J355" s="154"/>
    </row>
    <row r="356" spans="1:10">
      <c r="A356" s="154"/>
      <c r="B356" s="154"/>
      <c r="C356" s="440"/>
      <c r="D356" s="154"/>
      <c r="E356" s="440"/>
      <c r="F356" s="154"/>
      <c r="G356" s="438">
        <f t="shared" si="14"/>
        <v>0</v>
      </c>
      <c r="H356" s="441">
        <f t="shared" si="14"/>
        <v>0</v>
      </c>
      <c r="I356" s="154"/>
      <c r="J356" s="154"/>
    </row>
    <row r="357" spans="1:10">
      <c r="A357" s="154"/>
      <c r="B357" s="154"/>
      <c r="C357" s="440"/>
      <c r="D357" s="154"/>
      <c r="E357" s="440"/>
      <c r="F357" s="154"/>
      <c r="G357" s="438">
        <f t="shared" si="14"/>
        <v>0</v>
      </c>
      <c r="H357" s="441">
        <f t="shared" si="14"/>
        <v>0</v>
      </c>
      <c r="I357" s="154"/>
      <c r="J357" s="154"/>
    </row>
    <row r="358" spans="1:10">
      <c r="A358" s="154"/>
      <c r="B358" s="154"/>
      <c r="C358" s="440"/>
      <c r="D358" s="154"/>
      <c r="E358" s="440"/>
      <c r="F358" s="154"/>
      <c r="G358" s="438">
        <f t="shared" si="14"/>
        <v>0</v>
      </c>
      <c r="H358" s="441">
        <f t="shared" si="14"/>
        <v>0</v>
      </c>
      <c r="I358" s="154"/>
      <c r="J358" s="154"/>
    </row>
    <row r="359" spans="1:10">
      <c r="A359" s="154"/>
      <c r="B359" s="154"/>
      <c r="C359" s="440"/>
      <c r="D359" s="154"/>
      <c r="E359" s="440"/>
      <c r="F359" s="154"/>
      <c r="G359" s="438">
        <f t="shared" si="14"/>
        <v>0</v>
      </c>
      <c r="H359" s="441">
        <f t="shared" si="14"/>
        <v>0</v>
      </c>
      <c r="I359" s="154"/>
      <c r="J359" s="154"/>
    </row>
    <row r="360" spans="1:10">
      <c r="A360" s="154"/>
      <c r="B360" s="154"/>
      <c r="C360" s="440"/>
      <c r="D360" s="154"/>
      <c r="E360" s="440"/>
      <c r="F360" s="154"/>
      <c r="G360" s="438">
        <f t="shared" si="14"/>
        <v>0</v>
      </c>
      <c r="H360" s="441">
        <f t="shared" si="14"/>
        <v>0</v>
      </c>
      <c r="I360" s="154"/>
      <c r="J360" s="154"/>
    </row>
    <row r="361" spans="1:10">
      <c r="A361" s="154"/>
      <c r="B361" s="154"/>
      <c r="C361" s="440"/>
      <c r="D361" s="154"/>
      <c r="E361" s="440"/>
      <c r="F361" s="154"/>
      <c r="G361" s="438">
        <f t="shared" si="14"/>
        <v>0</v>
      </c>
      <c r="H361" s="441">
        <f t="shared" si="14"/>
        <v>0</v>
      </c>
      <c r="I361" s="154"/>
      <c r="J361" s="154"/>
    </row>
    <row r="362" spans="1:10">
      <c r="A362" s="154"/>
      <c r="B362" s="154"/>
      <c r="C362" s="440"/>
      <c r="D362" s="154"/>
      <c r="E362" s="440"/>
      <c r="F362" s="154"/>
      <c r="G362" s="438">
        <f t="shared" si="14"/>
        <v>0</v>
      </c>
      <c r="H362" s="441">
        <f t="shared" si="14"/>
        <v>0</v>
      </c>
      <c r="I362" s="154"/>
      <c r="J362" s="154"/>
    </row>
    <row r="363" spans="1:10">
      <c r="A363" s="154"/>
      <c r="B363" s="154"/>
      <c r="C363" s="440"/>
      <c r="D363" s="154"/>
      <c r="E363" s="440"/>
      <c r="F363" s="154"/>
      <c r="G363" s="438">
        <f t="shared" si="14"/>
        <v>0</v>
      </c>
      <c r="H363" s="441">
        <f t="shared" si="14"/>
        <v>0</v>
      </c>
      <c r="I363" s="154"/>
      <c r="J363" s="154"/>
    </row>
    <row r="364" spans="1:10">
      <c r="A364" s="154"/>
      <c r="B364" s="154"/>
      <c r="C364" s="440"/>
      <c r="D364" s="154"/>
      <c r="E364" s="440"/>
      <c r="F364" s="154"/>
      <c r="G364" s="438">
        <f t="shared" si="14"/>
        <v>0</v>
      </c>
      <c r="H364" s="441">
        <f t="shared" si="14"/>
        <v>0</v>
      </c>
      <c r="I364" s="154"/>
      <c r="J364" s="154"/>
    </row>
    <row r="365" spans="1:10">
      <c r="A365" s="154"/>
      <c r="B365" s="154"/>
      <c r="C365" s="440"/>
      <c r="D365" s="154"/>
      <c r="E365" s="440"/>
      <c r="F365" s="154"/>
      <c r="G365" s="438">
        <f t="shared" si="14"/>
        <v>0</v>
      </c>
      <c r="H365" s="441">
        <f t="shared" si="14"/>
        <v>0</v>
      </c>
      <c r="I365" s="154"/>
      <c r="J365" s="154"/>
    </row>
    <row r="366" spans="1:10">
      <c r="A366" s="154"/>
      <c r="B366" s="154"/>
      <c r="C366" s="440"/>
      <c r="D366" s="154"/>
      <c r="E366" s="440"/>
      <c r="F366" s="154"/>
      <c r="G366" s="438">
        <f t="shared" si="14"/>
        <v>0</v>
      </c>
      <c r="H366" s="441">
        <f t="shared" si="14"/>
        <v>0</v>
      </c>
      <c r="I366" s="154"/>
      <c r="J366" s="154"/>
    </row>
    <row r="367" spans="1:10">
      <c r="A367" s="154"/>
      <c r="B367" s="154"/>
      <c r="C367" s="440"/>
      <c r="D367" s="154"/>
      <c r="E367" s="440"/>
      <c r="F367" s="154"/>
      <c r="G367" s="438">
        <f t="shared" si="14"/>
        <v>0</v>
      </c>
      <c r="H367" s="441">
        <f t="shared" si="14"/>
        <v>0</v>
      </c>
      <c r="I367" s="154"/>
      <c r="J367" s="154"/>
    </row>
    <row r="368" spans="1:10">
      <c r="A368" s="154"/>
      <c r="B368" s="154"/>
      <c r="C368" s="440"/>
      <c r="D368" s="154"/>
      <c r="E368" s="440"/>
      <c r="F368" s="154"/>
      <c r="G368" s="438">
        <f t="shared" si="14"/>
        <v>0</v>
      </c>
      <c r="H368" s="441">
        <f t="shared" si="14"/>
        <v>0</v>
      </c>
      <c r="I368" s="154"/>
      <c r="J368" s="154"/>
    </row>
    <row r="369" spans="1:10">
      <c r="A369" s="154"/>
      <c r="B369" s="154"/>
      <c r="C369" s="440"/>
      <c r="D369" s="154"/>
      <c r="E369" s="440"/>
      <c r="F369" s="154"/>
      <c r="G369" s="438">
        <f t="shared" si="14"/>
        <v>0</v>
      </c>
      <c r="H369" s="441">
        <f t="shared" si="14"/>
        <v>0</v>
      </c>
      <c r="I369" s="154"/>
      <c r="J369" s="154"/>
    </row>
    <row r="370" spans="1:10">
      <c r="A370" s="154"/>
      <c r="B370" s="154"/>
      <c r="C370" s="440"/>
      <c r="D370" s="154"/>
      <c r="E370" s="440"/>
      <c r="F370" s="154"/>
      <c r="G370" s="438">
        <f t="shared" si="14"/>
        <v>0</v>
      </c>
      <c r="H370" s="441">
        <f t="shared" si="14"/>
        <v>0</v>
      </c>
      <c r="I370" s="154"/>
      <c r="J370" s="154"/>
    </row>
    <row r="371" spans="1:10">
      <c r="A371" s="154"/>
      <c r="B371" s="154"/>
      <c r="C371" s="440"/>
      <c r="D371" s="154"/>
      <c r="E371" s="440"/>
      <c r="F371" s="154"/>
      <c r="G371" s="438">
        <f t="shared" si="14"/>
        <v>0</v>
      </c>
      <c r="H371" s="441">
        <f t="shared" si="14"/>
        <v>0</v>
      </c>
      <c r="I371" s="154"/>
      <c r="J371" s="154"/>
    </row>
    <row r="372" spans="1:10">
      <c r="A372" s="154"/>
      <c r="B372" s="154"/>
      <c r="C372" s="440"/>
      <c r="D372" s="154"/>
      <c r="E372" s="440"/>
      <c r="F372" s="154"/>
      <c r="G372" s="438">
        <f t="shared" si="14"/>
        <v>0</v>
      </c>
      <c r="H372" s="441">
        <f t="shared" si="14"/>
        <v>0</v>
      </c>
      <c r="I372" s="154"/>
      <c r="J372" s="154"/>
    </row>
    <row r="373" spans="1:10">
      <c r="A373" s="154"/>
      <c r="B373" s="154"/>
      <c r="C373" s="440"/>
      <c r="D373" s="154"/>
      <c r="E373" s="440"/>
      <c r="F373" s="154"/>
      <c r="G373" s="438">
        <f t="shared" ref="G373:H375" si="15">G372-E373+C373</f>
        <v>0</v>
      </c>
      <c r="H373" s="441">
        <f t="shared" si="15"/>
        <v>0</v>
      </c>
      <c r="I373" s="154"/>
      <c r="J373" s="154"/>
    </row>
    <row r="374" spans="1:10">
      <c r="A374" s="154"/>
      <c r="B374" s="154"/>
      <c r="C374" s="440"/>
      <c r="D374" s="154"/>
      <c r="E374" s="440"/>
      <c r="F374" s="154"/>
      <c r="G374" s="438">
        <f t="shared" si="15"/>
        <v>0</v>
      </c>
      <c r="H374" s="441">
        <f t="shared" si="15"/>
        <v>0</v>
      </c>
      <c r="I374" s="154"/>
      <c r="J374" s="154"/>
    </row>
    <row r="375" spans="1:10">
      <c r="A375" s="154"/>
      <c r="B375" s="154"/>
      <c r="C375" s="440"/>
      <c r="D375" s="154"/>
      <c r="E375" s="440"/>
      <c r="F375" s="154"/>
      <c r="G375" s="438">
        <f t="shared" si="15"/>
        <v>0</v>
      </c>
      <c r="H375" s="441">
        <f t="shared" si="15"/>
        <v>0</v>
      </c>
      <c r="I375" s="154"/>
      <c r="J375" s="154"/>
    </row>
    <row r="376" spans="1:10">
      <c r="A376" s="154"/>
      <c r="B376" s="154"/>
      <c r="C376" s="440"/>
      <c r="D376" s="154"/>
      <c r="E376" s="440"/>
      <c r="F376" s="154"/>
      <c r="G376" s="440"/>
      <c r="H376" s="154"/>
      <c r="I376" s="154"/>
      <c r="J376" s="154"/>
    </row>
    <row r="377" spans="1:10">
      <c r="A377" s="154"/>
      <c r="B377" s="154"/>
      <c r="C377" s="440"/>
      <c r="D377" s="154"/>
      <c r="E377" s="440"/>
      <c r="F377" s="154"/>
      <c r="G377" s="440"/>
      <c r="H377" s="154"/>
      <c r="I377" s="154"/>
      <c r="J377" s="154"/>
    </row>
    <row r="378" spans="1:10">
      <c r="A378" s="154"/>
      <c r="B378" s="154"/>
      <c r="C378" s="440"/>
      <c r="D378" s="154"/>
      <c r="E378" s="440"/>
      <c r="F378" s="154"/>
      <c r="G378" s="440"/>
      <c r="H378" s="154"/>
      <c r="I378" s="154"/>
      <c r="J378" s="154"/>
    </row>
    <row r="379" spans="1:10">
      <c r="A379" s="154"/>
      <c r="B379" s="154"/>
      <c r="C379" s="440"/>
      <c r="D379" s="154"/>
      <c r="E379" s="440"/>
      <c r="F379" s="154"/>
      <c r="G379" s="440"/>
      <c r="H379" s="154"/>
      <c r="I379" s="154"/>
      <c r="J379" s="154"/>
    </row>
    <row r="380" spans="1:10">
      <c r="A380" s="154"/>
      <c r="B380" s="154"/>
      <c r="C380" s="440"/>
      <c r="D380" s="154"/>
      <c r="E380" s="440"/>
      <c r="F380" s="154"/>
      <c r="G380" s="440"/>
      <c r="H380" s="154"/>
      <c r="I380" s="154"/>
      <c r="J380" s="154"/>
    </row>
    <row r="381" spans="1:10">
      <c r="A381" s="154"/>
      <c r="B381" s="154"/>
      <c r="C381" s="440"/>
      <c r="D381" s="154"/>
      <c r="E381" s="440"/>
      <c r="F381" s="154"/>
      <c r="G381" s="440"/>
      <c r="H381" s="154"/>
      <c r="I381" s="154"/>
      <c r="J381" s="154"/>
    </row>
    <row r="382" spans="1:10">
      <c r="A382" s="154"/>
      <c r="B382" s="154"/>
      <c r="C382" s="440"/>
      <c r="D382" s="154"/>
      <c r="E382" s="440"/>
      <c r="F382" s="154"/>
      <c r="G382" s="440"/>
      <c r="H382" s="154"/>
      <c r="I382" s="154"/>
      <c r="J382" s="154"/>
    </row>
    <row r="383" spans="1:10">
      <c r="A383" s="154"/>
      <c r="B383" s="154"/>
      <c r="C383" s="440"/>
      <c r="D383" s="154"/>
      <c r="E383" s="440"/>
      <c r="F383" s="154"/>
      <c r="G383" s="440"/>
      <c r="H383" s="154"/>
      <c r="I383" s="154"/>
      <c r="J383" s="154"/>
    </row>
    <row r="384" spans="1:10">
      <c r="A384" s="154"/>
      <c r="B384" s="154"/>
      <c r="C384" s="440"/>
      <c r="D384" s="154"/>
      <c r="E384" s="440"/>
      <c r="F384" s="154"/>
      <c r="G384" s="440"/>
      <c r="H384" s="154"/>
      <c r="I384" s="154"/>
      <c r="J384" s="154"/>
    </row>
    <row r="385" spans="1:10">
      <c r="A385" s="154"/>
      <c r="B385" s="154"/>
      <c r="C385" s="440"/>
      <c r="D385" s="154"/>
      <c r="E385" s="440"/>
      <c r="F385" s="154"/>
      <c r="G385" s="440"/>
      <c r="H385" s="154"/>
      <c r="I385" s="154"/>
      <c r="J385" s="154"/>
    </row>
    <row r="386" spans="1:10">
      <c r="A386" s="154"/>
      <c r="B386" s="154"/>
      <c r="C386" s="440"/>
      <c r="D386" s="154"/>
      <c r="E386" s="440"/>
      <c r="F386" s="154"/>
      <c r="G386" s="440"/>
      <c r="H386" s="154"/>
      <c r="I386" s="154"/>
      <c r="J386" s="154"/>
    </row>
    <row r="387" spans="1:10">
      <c r="A387" s="154"/>
      <c r="B387" s="154"/>
      <c r="C387" s="440"/>
      <c r="D387" s="154"/>
      <c r="E387" s="440"/>
      <c r="F387" s="154"/>
      <c r="G387" s="440"/>
      <c r="H387" s="154"/>
      <c r="I387" s="154"/>
      <c r="J387" s="154"/>
    </row>
    <row r="388" spans="1:10">
      <c r="A388" s="154"/>
      <c r="B388" s="154"/>
      <c r="C388" s="440"/>
      <c r="D388" s="154"/>
      <c r="E388" s="440"/>
      <c r="F388" s="154"/>
      <c r="G388" s="440"/>
      <c r="H388" s="154"/>
      <c r="I388" s="154"/>
      <c r="J388" s="154"/>
    </row>
    <row r="389" spans="1:10">
      <c r="A389" s="154"/>
      <c r="B389" s="154"/>
      <c r="C389" s="440"/>
      <c r="D389" s="154"/>
      <c r="E389" s="440"/>
      <c r="F389" s="154"/>
      <c r="G389" s="440"/>
      <c r="H389" s="154"/>
      <c r="I389" s="154"/>
      <c r="J389" s="154"/>
    </row>
    <row r="390" spans="1:10">
      <c r="A390" s="154"/>
      <c r="B390" s="154"/>
      <c r="C390" s="440"/>
      <c r="D390" s="154"/>
      <c r="E390" s="440"/>
      <c r="F390" s="154"/>
      <c r="G390" s="440"/>
      <c r="H390" s="154"/>
      <c r="I390" s="154"/>
      <c r="J390" s="154"/>
    </row>
    <row r="391" spans="1:10">
      <c r="A391" s="154"/>
      <c r="B391" s="154"/>
      <c r="C391" s="440"/>
      <c r="D391" s="154"/>
      <c r="E391" s="440"/>
      <c r="F391" s="154"/>
      <c r="G391" s="440"/>
      <c r="H391" s="154"/>
      <c r="I391" s="154"/>
      <c r="J391" s="154"/>
    </row>
    <row r="392" spans="1:10">
      <c r="A392" s="154"/>
      <c r="B392" s="154"/>
      <c r="C392" s="440"/>
      <c r="D392" s="154"/>
      <c r="E392" s="440"/>
      <c r="F392" s="154"/>
      <c r="G392" s="440"/>
      <c r="H392" s="154"/>
      <c r="I392" s="154"/>
      <c r="J392" s="154"/>
    </row>
    <row r="393" spans="1:10">
      <c r="A393" s="154"/>
      <c r="B393" s="154"/>
      <c r="C393" s="440"/>
      <c r="D393" s="154"/>
      <c r="E393" s="440"/>
      <c r="F393" s="154"/>
      <c r="G393" s="440"/>
      <c r="H393" s="154"/>
      <c r="I393" s="154"/>
      <c r="J393" s="154"/>
    </row>
    <row r="394" spans="1:10">
      <c r="A394" s="154"/>
      <c r="B394" s="154"/>
      <c r="C394" s="440"/>
      <c r="D394" s="154"/>
      <c r="E394" s="440"/>
      <c r="F394" s="154"/>
      <c r="G394" s="440"/>
      <c r="H394" s="154"/>
      <c r="I394" s="154"/>
      <c r="J394" s="154"/>
    </row>
    <row r="395" spans="1:10">
      <c r="A395" s="154"/>
      <c r="B395" s="154"/>
      <c r="C395" s="440"/>
      <c r="D395" s="154"/>
      <c r="E395" s="440"/>
      <c r="F395" s="154"/>
      <c r="G395" s="440"/>
      <c r="H395" s="154"/>
      <c r="I395" s="154"/>
      <c r="J395" s="154"/>
    </row>
    <row r="396" spans="1:10">
      <c r="A396" s="154"/>
      <c r="B396" s="154"/>
      <c r="C396" s="440"/>
      <c r="D396" s="154"/>
      <c r="E396" s="440"/>
      <c r="F396" s="154"/>
      <c r="G396" s="440"/>
      <c r="H396" s="154"/>
      <c r="I396" s="154"/>
      <c r="J396" s="154"/>
    </row>
    <row r="397" spans="1:10">
      <c r="A397" s="154"/>
      <c r="B397" s="154"/>
      <c r="C397" s="440"/>
      <c r="D397" s="154"/>
      <c r="E397" s="440"/>
      <c r="F397" s="154"/>
      <c r="G397" s="440"/>
      <c r="H397" s="154"/>
      <c r="I397" s="154"/>
      <c r="J397" s="154"/>
    </row>
    <row r="398" spans="1:10">
      <c r="A398" s="154"/>
      <c r="B398" s="154"/>
      <c r="C398" s="440"/>
      <c r="D398" s="154"/>
      <c r="E398" s="440"/>
      <c r="F398" s="154"/>
      <c r="G398" s="440"/>
      <c r="H398" s="154"/>
      <c r="I398" s="154"/>
      <c r="J398" s="154"/>
    </row>
    <row r="399" spans="1:10">
      <c r="A399" s="154"/>
      <c r="B399" s="154"/>
      <c r="C399" s="440"/>
      <c r="D399" s="154"/>
      <c r="E399" s="440"/>
      <c r="F399" s="154"/>
      <c r="G399" s="440"/>
      <c r="H399" s="154"/>
      <c r="I399" s="154"/>
      <c r="J399" s="154"/>
    </row>
    <row r="400" spans="1:10">
      <c r="A400" s="154"/>
      <c r="B400" s="154"/>
      <c r="C400" s="440"/>
      <c r="D400" s="154"/>
      <c r="E400" s="440"/>
      <c r="F400" s="154"/>
      <c r="G400" s="440"/>
      <c r="H400" s="154"/>
      <c r="I400" s="154"/>
      <c r="J400" s="154"/>
    </row>
    <row r="401" spans="1:10">
      <c r="A401" s="154"/>
      <c r="B401" s="154"/>
      <c r="C401" s="440"/>
      <c r="D401" s="154"/>
      <c r="E401" s="440"/>
      <c r="F401" s="154"/>
      <c r="G401" s="440"/>
      <c r="H401" s="154"/>
      <c r="I401" s="154"/>
      <c r="J401" s="154"/>
    </row>
    <row r="402" spans="1:10">
      <c r="A402" s="154"/>
      <c r="B402" s="154"/>
      <c r="C402" s="440"/>
      <c r="D402" s="154"/>
      <c r="E402" s="440"/>
      <c r="F402" s="154"/>
      <c r="G402" s="440"/>
      <c r="H402" s="154"/>
      <c r="I402" s="154"/>
      <c r="J402" s="154"/>
    </row>
    <row r="403" spans="1:10">
      <c r="A403" s="154"/>
      <c r="B403" s="154"/>
      <c r="C403" s="440"/>
      <c r="D403" s="154"/>
      <c r="E403" s="440"/>
      <c r="F403" s="154"/>
      <c r="G403" s="440"/>
      <c r="H403" s="154"/>
      <c r="I403" s="154"/>
      <c r="J403" s="154"/>
    </row>
    <row r="404" spans="1:10">
      <c r="A404" s="154"/>
      <c r="B404" s="154"/>
      <c r="C404" s="440"/>
      <c r="D404" s="154"/>
      <c r="E404" s="440"/>
      <c r="F404" s="154"/>
      <c r="G404" s="440"/>
      <c r="H404" s="154"/>
      <c r="I404" s="154"/>
      <c r="J404" s="154"/>
    </row>
    <row r="405" spans="1:10">
      <c r="A405" s="154"/>
      <c r="B405" s="154"/>
      <c r="C405" s="440"/>
      <c r="D405" s="154"/>
      <c r="E405" s="440"/>
      <c r="F405" s="154"/>
      <c r="G405" s="440"/>
      <c r="H405" s="154"/>
      <c r="I405" s="154"/>
      <c r="J405" s="154"/>
    </row>
    <row r="406" spans="1:10">
      <c r="A406" s="154"/>
      <c r="B406" s="154"/>
      <c r="C406" s="440"/>
      <c r="D406" s="154"/>
      <c r="E406" s="440"/>
      <c r="F406" s="154"/>
      <c r="G406" s="440"/>
      <c r="H406" s="154"/>
      <c r="I406" s="154"/>
      <c r="J406" s="154"/>
    </row>
    <row r="407" spans="1:10">
      <c r="A407" s="154"/>
      <c r="B407" s="154"/>
      <c r="C407" s="440"/>
      <c r="D407" s="154"/>
      <c r="E407" s="440"/>
      <c r="F407" s="154"/>
      <c r="G407" s="440"/>
      <c r="H407" s="154"/>
      <c r="I407" s="154"/>
      <c r="J407" s="154"/>
    </row>
    <row r="408" spans="1:10">
      <c r="A408" s="154"/>
      <c r="B408" s="154"/>
      <c r="C408" s="440"/>
      <c r="D408" s="154"/>
      <c r="E408" s="440"/>
      <c r="F408" s="154"/>
      <c r="G408" s="440"/>
      <c r="H408" s="154"/>
      <c r="I408" s="154"/>
      <c r="J408" s="154"/>
    </row>
    <row r="409" spans="1:10">
      <c r="A409" s="154"/>
      <c r="B409" s="154"/>
      <c r="C409" s="440"/>
      <c r="D409" s="154"/>
      <c r="E409" s="440"/>
      <c r="F409" s="154"/>
      <c r="G409" s="440"/>
      <c r="H409" s="154"/>
      <c r="I409" s="154"/>
      <c r="J409" s="154"/>
    </row>
    <row r="410" spans="1:10">
      <c r="A410" s="154"/>
      <c r="B410" s="154"/>
      <c r="C410" s="440"/>
      <c r="D410" s="154"/>
      <c r="E410" s="440"/>
      <c r="F410" s="154"/>
      <c r="G410" s="440"/>
      <c r="H410" s="154"/>
      <c r="I410" s="154"/>
      <c r="J410" s="154"/>
    </row>
    <row r="411" spans="1:10">
      <c r="A411" s="154"/>
      <c r="B411" s="154"/>
      <c r="C411" s="440"/>
      <c r="D411" s="154"/>
      <c r="E411" s="440"/>
      <c r="F411" s="154"/>
      <c r="G411" s="440"/>
      <c r="H411" s="154"/>
      <c r="I411" s="154"/>
      <c r="J411" s="154"/>
    </row>
    <row r="412" spans="1:10">
      <c r="A412" s="154"/>
      <c r="B412" s="154"/>
      <c r="C412" s="440"/>
      <c r="D412" s="154"/>
      <c r="E412" s="440"/>
      <c r="F412" s="154"/>
      <c r="G412" s="440"/>
      <c r="H412" s="154"/>
      <c r="I412" s="154"/>
      <c r="J412" s="154"/>
    </row>
    <row r="413" spans="1:10">
      <c r="A413" s="154"/>
      <c r="B413" s="154"/>
      <c r="C413" s="440"/>
      <c r="D413" s="154"/>
      <c r="E413" s="440"/>
      <c r="F413" s="154"/>
      <c r="G413" s="440"/>
      <c r="H413" s="154"/>
      <c r="I413" s="154"/>
      <c r="J413" s="154"/>
    </row>
    <row r="414" spans="1:10">
      <c r="A414" s="154"/>
      <c r="B414" s="154"/>
      <c r="C414" s="440"/>
      <c r="D414" s="154"/>
      <c r="E414" s="440"/>
      <c r="F414" s="154"/>
      <c r="G414" s="440"/>
      <c r="H414" s="154"/>
      <c r="I414" s="154"/>
      <c r="J414" s="154"/>
    </row>
    <row r="415" spans="1:10">
      <c r="A415" s="154"/>
      <c r="B415" s="154"/>
      <c r="C415" s="440"/>
      <c r="D415" s="154"/>
      <c r="E415" s="440"/>
      <c r="F415" s="154"/>
      <c r="G415" s="440"/>
      <c r="H415" s="154"/>
      <c r="I415" s="154"/>
      <c r="J415" s="154"/>
    </row>
    <row r="416" spans="1:10">
      <c r="A416" s="154"/>
      <c r="B416" s="154"/>
      <c r="C416" s="440"/>
      <c r="D416" s="154"/>
      <c r="E416" s="440"/>
      <c r="F416" s="154"/>
      <c r="G416" s="440"/>
      <c r="H416" s="154"/>
      <c r="I416" s="154"/>
      <c r="J416" s="154"/>
    </row>
    <row r="417" spans="1:10">
      <c r="A417" s="154"/>
      <c r="B417" s="154"/>
      <c r="C417" s="440"/>
      <c r="D417" s="154"/>
      <c r="E417" s="440"/>
      <c r="F417" s="154"/>
      <c r="G417" s="440"/>
      <c r="H417" s="154"/>
      <c r="I417" s="154"/>
      <c r="J417" s="154"/>
    </row>
    <row r="418" spans="1:10">
      <c r="A418" s="154"/>
      <c r="B418" s="154"/>
      <c r="C418" s="440"/>
      <c r="D418" s="154"/>
      <c r="E418" s="440"/>
      <c r="F418" s="154"/>
      <c r="G418" s="440"/>
      <c r="H418" s="154"/>
      <c r="I418" s="154"/>
      <c r="J418" s="154"/>
    </row>
    <row r="419" spans="1:10">
      <c r="A419" s="154"/>
      <c r="B419" s="154"/>
      <c r="C419" s="440"/>
      <c r="D419" s="154"/>
      <c r="E419" s="440"/>
      <c r="F419" s="154"/>
      <c r="G419" s="440"/>
      <c r="H419" s="154"/>
      <c r="I419" s="154"/>
      <c r="J419" s="154"/>
    </row>
    <row r="420" spans="1:10">
      <c r="A420" s="154"/>
      <c r="B420" s="154"/>
      <c r="C420" s="440"/>
      <c r="D420" s="154"/>
      <c r="E420" s="440"/>
      <c r="F420" s="154"/>
      <c r="G420" s="440"/>
      <c r="H420" s="154"/>
      <c r="I420" s="154"/>
      <c r="J420" s="154"/>
    </row>
    <row r="421" spans="1:10">
      <c r="A421" s="154"/>
      <c r="B421" s="154"/>
      <c r="C421" s="440"/>
      <c r="D421" s="154"/>
      <c r="E421" s="440"/>
      <c r="F421" s="154"/>
      <c r="G421" s="440"/>
      <c r="H421" s="154"/>
      <c r="I421" s="154"/>
      <c r="J421" s="154"/>
    </row>
    <row r="422" spans="1:10">
      <c r="A422" s="154"/>
      <c r="B422" s="154"/>
      <c r="C422" s="440"/>
      <c r="D422" s="154"/>
      <c r="E422" s="440"/>
      <c r="F422" s="154"/>
      <c r="G422" s="440"/>
      <c r="H422" s="154"/>
      <c r="I422" s="154"/>
      <c r="J422" s="154"/>
    </row>
    <row r="423" spans="1:10">
      <c r="A423" s="154"/>
      <c r="B423" s="154"/>
      <c r="C423" s="440"/>
      <c r="D423" s="154"/>
      <c r="E423" s="440"/>
      <c r="F423" s="154"/>
      <c r="G423" s="440"/>
      <c r="H423" s="154"/>
      <c r="I423" s="154"/>
      <c r="J423" s="154"/>
    </row>
    <row r="424" spans="1:10">
      <c r="A424" s="154"/>
      <c r="B424" s="154"/>
      <c r="C424" s="440"/>
      <c r="D424" s="154"/>
      <c r="E424" s="440"/>
      <c r="F424" s="154"/>
      <c r="G424" s="440"/>
      <c r="H424" s="154"/>
      <c r="I424" s="154"/>
      <c r="J424" s="154"/>
    </row>
    <row r="425" spans="1:10">
      <c r="A425" s="154"/>
      <c r="B425" s="154"/>
      <c r="C425" s="440"/>
      <c r="D425" s="154"/>
      <c r="E425" s="440"/>
      <c r="F425" s="154"/>
      <c r="G425" s="440"/>
      <c r="H425" s="154"/>
      <c r="I425" s="154"/>
      <c r="J425" s="154"/>
    </row>
    <row r="426" spans="1:10">
      <c r="A426" s="154"/>
      <c r="B426" s="154"/>
      <c r="C426" s="440"/>
      <c r="D426" s="154"/>
      <c r="E426" s="440"/>
      <c r="F426" s="154"/>
      <c r="G426" s="440"/>
      <c r="H426" s="154"/>
      <c r="I426" s="154"/>
      <c r="J426" s="154"/>
    </row>
    <row r="427" spans="1:10">
      <c r="A427" s="154"/>
      <c r="B427" s="154"/>
      <c r="C427" s="440"/>
      <c r="D427" s="154"/>
      <c r="E427" s="440"/>
      <c r="F427" s="154"/>
      <c r="G427" s="440"/>
      <c r="H427" s="154"/>
      <c r="I427" s="154"/>
      <c r="J427" s="154"/>
    </row>
    <row r="428" spans="1:10">
      <c r="A428" s="154"/>
      <c r="B428" s="154"/>
      <c r="C428" s="440"/>
      <c r="D428" s="154"/>
      <c r="E428" s="440"/>
      <c r="F428" s="154"/>
      <c r="G428" s="440"/>
      <c r="H428" s="154"/>
      <c r="I428" s="154"/>
      <c r="J428" s="154"/>
    </row>
    <row r="429" spans="1:10">
      <c r="A429" s="154"/>
      <c r="B429" s="154"/>
      <c r="C429" s="440"/>
      <c r="D429" s="154"/>
      <c r="E429" s="440"/>
      <c r="F429" s="154"/>
      <c r="G429" s="440"/>
      <c r="H429" s="154"/>
      <c r="I429" s="154"/>
      <c r="J429" s="154"/>
    </row>
    <row r="430" spans="1:10">
      <c r="A430" s="154"/>
      <c r="B430" s="154"/>
      <c r="C430" s="440"/>
      <c r="D430" s="154"/>
      <c r="E430" s="440"/>
      <c r="F430" s="154"/>
      <c r="G430" s="440"/>
      <c r="H430" s="154"/>
      <c r="I430" s="154"/>
      <c r="J430" s="154"/>
    </row>
    <row r="431" spans="1:10">
      <c r="A431" s="154"/>
      <c r="B431" s="154"/>
      <c r="C431" s="440"/>
      <c r="D431" s="154"/>
      <c r="E431" s="440"/>
      <c r="F431" s="154"/>
      <c r="G431" s="440"/>
      <c r="H431" s="154"/>
      <c r="I431" s="154"/>
      <c r="J431" s="154"/>
    </row>
    <row r="432" spans="1:10">
      <c r="A432" s="154"/>
      <c r="B432" s="154"/>
      <c r="C432" s="440"/>
      <c r="D432" s="154"/>
      <c r="E432" s="440"/>
      <c r="F432" s="154"/>
      <c r="G432" s="440"/>
      <c r="H432" s="154"/>
      <c r="I432" s="154"/>
      <c r="J432" s="154"/>
    </row>
    <row r="433" spans="1:10">
      <c r="A433" s="154"/>
      <c r="B433" s="154"/>
      <c r="C433" s="440"/>
      <c r="D433" s="154"/>
      <c r="E433" s="440"/>
      <c r="F433" s="154"/>
      <c r="G433" s="440"/>
      <c r="H433" s="154"/>
      <c r="I433" s="154"/>
      <c r="J433" s="154"/>
    </row>
    <row r="434" spans="1:10">
      <c r="A434" s="154"/>
      <c r="B434" s="154"/>
      <c r="C434" s="440"/>
      <c r="D434" s="154"/>
      <c r="E434" s="440"/>
      <c r="F434" s="154"/>
      <c r="G434" s="440"/>
      <c r="H434" s="154"/>
      <c r="I434" s="154"/>
      <c r="J434" s="154"/>
    </row>
    <row r="435" spans="1:10">
      <c r="A435" s="154"/>
      <c r="B435" s="154"/>
      <c r="C435" s="440"/>
      <c r="D435" s="154"/>
      <c r="E435" s="440"/>
      <c r="F435" s="154"/>
      <c r="G435" s="440"/>
      <c r="H435" s="154"/>
      <c r="I435" s="154"/>
      <c r="J435" s="154"/>
    </row>
    <row r="436" spans="1:10">
      <c r="A436" s="154"/>
      <c r="B436" s="154"/>
      <c r="C436" s="440"/>
      <c r="D436" s="154"/>
      <c r="E436" s="440"/>
      <c r="F436" s="154"/>
      <c r="G436" s="440"/>
      <c r="H436" s="154"/>
      <c r="I436" s="154"/>
      <c r="J436" s="154"/>
    </row>
    <row r="437" spans="1:10">
      <c r="A437" s="154"/>
      <c r="B437" s="154"/>
      <c r="C437" s="440"/>
      <c r="D437" s="154"/>
      <c r="E437" s="440"/>
      <c r="F437" s="154"/>
      <c r="G437" s="440"/>
      <c r="H437" s="154"/>
      <c r="I437" s="154"/>
      <c r="J437" s="154"/>
    </row>
    <row r="438" spans="1:10">
      <c r="A438" s="154"/>
      <c r="B438" s="154"/>
      <c r="C438" s="440"/>
      <c r="D438" s="154"/>
      <c r="E438" s="440"/>
      <c r="F438" s="154"/>
      <c r="G438" s="440"/>
      <c r="H438" s="154"/>
      <c r="I438" s="154"/>
      <c r="J438" s="154"/>
    </row>
    <row r="439" spans="1:10">
      <c r="A439" s="154"/>
      <c r="B439" s="154"/>
      <c r="C439" s="440"/>
      <c r="D439" s="154"/>
      <c r="E439" s="440"/>
      <c r="F439" s="154"/>
      <c r="G439" s="440"/>
      <c r="H439" s="154"/>
      <c r="I439" s="154"/>
      <c r="J439" s="154"/>
    </row>
    <row r="440" spans="1:10">
      <c r="A440" s="154"/>
      <c r="B440" s="154"/>
      <c r="C440" s="440"/>
      <c r="D440" s="154"/>
      <c r="E440" s="440"/>
      <c r="F440" s="154"/>
      <c r="G440" s="440"/>
      <c r="H440" s="154"/>
      <c r="I440" s="154"/>
      <c r="J440" s="154"/>
    </row>
    <row r="441" spans="1:10">
      <c r="A441" s="154"/>
      <c r="B441" s="154"/>
      <c r="C441" s="440"/>
      <c r="D441" s="154"/>
      <c r="E441" s="440"/>
      <c r="F441" s="154"/>
      <c r="G441" s="440"/>
      <c r="H441" s="154"/>
      <c r="I441" s="154"/>
      <c r="J441" s="154"/>
    </row>
    <row r="442" spans="1:10">
      <c r="A442" s="154"/>
      <c r="B442" s="154"/>
      <c r="C442" s="440"/>
      <c r="D442" s="154"/>
      <c r="E442" s="440"/>
      <c r="F442" s="154"/>
      <c r="G442" s="440"/>
      <c r="H442" s="154"/>
      <c r="I442" s="154"/>
      <c r="J442" s="154"/>
    </row>
    <row r="443" spans="1:10">
      <c r="A443" s="154"/>
      <c r="B443" s="154"/>
      <c r="C443" s="440"/>
      <c r="D443" s="154"/>
      <c r="E443" s="440"/>
      <c r="F443" s="154"/>
      <c r="G443" s="440"/>
      <c r="H443" s="154"/>
      <c r="I443" s="154"/>
      <c r="J443" s="154"/>
    </row>
    <row r="444" spans="1:10">
      <c r="A444" s="154"/>
      <c r="B444" s="154"/>
      <c r="C444" s="440"/>
      <c r="D444" s="154"/>
      <c r="E444" s="440"/>
      <c r="F444" s="154"/>
      <c r="G444" s="440"/>
      <c r="H444" s="154"/>
      <c r="I444" s="154"/>
      <c r="J444" s="154"/>
    </row>
    <row r="445" spans="1:10">
      <c r="A445" s="154"/>
      <c r="B445" s="154"/>
      <c r="C445" s="440"/>
      <c r="D445" s="154"/>
      <c r="E445" s="440"/>
      <c r="F445" s="154"/>
      <c r="G445" s="440"/>
      <c r="H445" s="154"/>
      <c r="I445" s="154"/>
      <c r="J445" s="154"/>
    </row>
    <row r="446" spans="1:10">
      <c r="A446" s="154"/>
      <c r="B446" s="154"/>
      <c r="C446" s="440"/>
      <c r="D446" s="154"/>
      <c r="E446" s="440"/>
      <c r="F446" s="154"/>
      <c r="G446" s="440"/>
      <c r="H446" s="154"/>
      <c r="I446" s="154"/>
      <c r="J446" s="154"/>
    </row>
    <row r="447" spans="1:10">
      <c r="A447" s="154"/>
      <c r="B447" s="154"/>
      <c r="C447" s="440"/>
      <c r="D447" s="154"/>
      <c r="E447" s="440"/>
      <c r="F447" s="154"/>
      <c r="G447" s="440"/>
      <c r="H447" s="154"/>
      <c r="I447" s="154"/>
      <c r="J447" s="154"/>
    </row>
    <row r="448" spans="1:10">
      <c r="A448" s="154"/>
      <c r="B448" s="154"/>
      <c r="C448" s="440"/>
      <c r="D448" s="154"/>
      <c r="E448" s="440"/>
      <c r="F448" s="154"/>
      <c r="G448" s="440"/>
      <c r="H448" s="154"/>
      <c r="I448" s="154"/>
      <c r="J448" s="154"/>
    </row>
    <row r="449" spans="1:10">
      <c r="A449" s="154"/>
      <c r="B449" s="154"/>
      <c r="C449" s="440"/>
      <c r="D449" s="154"/>
      <c r="E449" s="440"/>
      <c r="F449" s="154"/>
      <c r="G449" s="440"/>
      <c r="H449" s="154"/>
      <c r="I449" s="154"/>
      <c r="J449" s="154"/>
    </row>
    <row r="450" spans="1:10">
      <c r="A450" s="154"/>
      <c r="B450" s="154"/>
      <c r="C450" s="440"/>
      <c r="D450" s="154"/>
      <c r="E450" s="440"/>
      <c r="F450" s="154"/>
      <c r="G450" s="440"/>
      <c r="H450" s="154"/>
      <c r="I450" s="154"/>
      <c r="J450" s="154"/>
    </row>
    <row r="451" spans="1:10">
      <c r="A451" s="154"/>
      <c r="B451" s="154"/>
      <c r="C451" s="440"/>
      <c r="D451" s="154"/>
      <c r="E451" s="440"/>
      <c r="F451" s="154"/>
      <c r="G451" s="440"/>
      <c r="H451" s="154"/>
      <c r="I451" s="154"/>
      <c r="J451" s="154"/>
    </row>
    <row r="452" spans="1:10">
      <c r="A452" s="154"/>
      <c r="B452" s="154"/>
      <c r="C452" s="440"/>
      <c r="D452" s="154"/>
      <c r="E452" s="440"/>
      <c r="F452" s="154"/>
      <c r="G452" s="440"/>
      <c r="H452" s="154"/>
      <c r="I452" s="154"/>
      <c r="J452" s="154"/>
    </row>
    <row r="453" spans="1:10">
      <c r="A453" s="154"/>
      <c r="B453" s="154"/>
      <c r="C453" s="440"/>
      <c r="D453" s="154"/>
      <c r="E453" s="440"/>
      <c r="F453" s="154"/>
      <c r="G453" s="440"/>
      <c r="H453" s="154"/>
      <c r="I453" s="154"/>
      <c r="J453" s="154"/>
    </row>
    <row r="454" spans="1:10">
      <c r="A454" s="154"/>
      <c r="B454" s="154"/>
      <c r="C454" s="440"/>
      <c r="D454" s="154"/>
      <c r="E454" s="440"/>
      <c r="F454" s="154"/>
      <c r="G454" s="440"/>
      <c r="H454" s="154"/>
      <c r="I454" s="154"/>
      <c r="J454" s="154"/>
    </row>
    <row r="455" spans="1:10">
      <c r="A455" s="154"/>
      <c r="B455" s="154"/>
      <c r="C455" s="440"/>
      <c r="D455" s="154"/>
      <c r="E455" s="440"/>
      <c r="F455" s="154"/>
      <c r="G455" s="440"/>
      <c r="H455" s="154"/>
      <c r="I455" s="154"/>
      <c r="J455" s="154"/>
    </row>
    <row r="456" spans="1:10">
      <c r="A456" s="154"/>
      <c r="B456" s="154"/>
      <c r="C456" s="440"/>
      <c r="D456" s="154"/>
      <c r="E456" s="440"/>
      <c r="F456" s="154"/>
      <c r="G456" s="440"/>
      <c r="H456" s="154"/>
      <c r="I456" s="154"/>
      <c r="J456" s="154"/>
    </row>
    <row r="457" spans="1:10">
      <c r="A457" s="154"/>
      <c r="B457" s="154"/>
      <c r="C457" s="440"/>
      <c r="D457" s="154"/>
      <c r="E457" s="440"/>
      <c r="F457" s="154"/>
      <c r="G457" s="440"/>
      <c r="H457" s="154"/>
      <c r="I457" s="154"/>
      <c r="J457" s="154"/>
    </row>
    <row r="458" spans="1:10">
      <c r="A458" s="154"/>
      <c r="B458" s="154"/>
      <c r="C458" s="440"/>
      <c r="D458" s="154"/>
      <c r="E458" s="440"/>
      <c r="F458" s="154"/>
      <c r="G458" s="440"/>
      <c r="H458" s="154"/>
      <c r="I458" s="154"/>
      <c r="J458" s="154"/>
    </row>
    <row r="459" spans="1:10">
      <c r="A459" s="154"/>
      <c r="B459" s="154"/>
      <c r="C459" s="440"/>
      <c r="D459" s="154"/>
      <c r="E459" s="440"/>
      <c r="F459" s="154"/>
      <c r="G459" s="440"/>
      <c r="H459" s="154"/>
      <c r="I459" s="154"/>
      <c r="J459" s="154"/>
    </row>
    <row r="460" spans="1:10">
      <c r="A460" s="154"/>
      <c r="B460" s="154"/>
      <c r="C460" s="440"/>
      <c r="D460" s="154"/>
      <c r="E460" s="440"/>
      <c r="F460" s="154"/>
      <c r="G460" s="440"/>
      <c r="H460" s="154"/>
      <c r="I460" s="154"/>
      <c r="J460" s="154"/>
    </row>
    <row r="461" spans="1:10">
      <c r="A461" s="154"/>
      <c r="B461" s="154"/>
      <c r="C461" s="440"/>
      <c r="D461" s="154"/>
      <c r="E461" s="440"/>
      <c r="F461" s="154"/>
      <c r="G461" s="440"/>
      <c r="H461" s="154"/>
      <c r="I461" s="154"/>
      <c r="J461" s="154"/>
    </row>
    <row r="462" spans="1:10">
      <c r="A462" s="154"/>
      <c r="B462" s="154"/>
      <c r="C462" s="440"/>
      <c r="D462" s="154"/>
      <c r="E462" s="440"/>
      <c r="F462" s="154"/>
      <c r="G462" s="440"/>
      <c r="H462" s="154"/>
      <c r="I462" s="154"/>
      <c r="J462" s="154"/>
    </row>
    <row r="463" spans="1:10">
      <c r="A463" s="154"/>
      <c r="B463" s="154"/>
      <c r="C463" s="440"/>
      <c r="D463" s="154"/>
      <c r="E463" s="440"/>
      <c r="F463" s="154"/>
      <c r="G463" s="440"/>
      <c r="H463" s="154"/>
      <c r="I463" s="154"/>
      <c r="J463" s="154"/>
    </row>
    <row r="464" spans="1:10">
      <c r="A464" s="154"/>
      <c r="B464" s="154"/>
      <c r="C464" s="440"/>
      <c r="D464" s="154"/>
      <c r="E464" s="440"/>
      <c r="F464" s="154"/>
      <c r="G464" s="440"/>
      <c r="H464" s="154"/>
      <c r="I464" s="154"/>
      <c r="J464" s="154"/>
    </row>
    <row r="465" spans="1:10">
      <c r="A465" s="154"/>
      <c r="B465" s="154"/>
      <c r="C465" s="440"/>
      <c r="D465" s="154"/>
      <c r="E465" s="440"/>
      <c r="F465" s="154"/>
      <c r="G465" s="440"/>
      <c r="H465" s="154"/>
      <c r="I465" s="154"/>
      <c r="J465" s="154"/>
    </row>
    <row r="466" spans="1:10">
      <c r="A466" s="154"/>
      <c r="B466" s="154"/>
      <c r="C466" s="440"/>
      <c r="D466" s="154"/>
      <c r="E466" s="440"/>
      <c r="F466" s="154"/>
      <c r="G466" s="440"/>
      <c r="H466" s="154"/>
      <c r="I466" s="154"/>
      <c r="J466" s="154"/>
    </row>
    <row r="467" spans="1:10">
      <c r="A467" s="154"/>
      <c r="B467" s="154"/>
      <c r="C467" s="440"/>
      <c r="D467" s="154"/>
      <c r="E467" s="440"/>
      <c r="F467" s="154"/>
      <c r="G467" s="440"/>
      <c r="H467" s="154"/>
      <c r="I467" s="154"/>
      <c r="J467" s="154"/>
    </row>
    <row r="468" spans="1:10">
      <c r="A468" s="154"/>
      <c r="B468" s="154"/>
      <c r="C468" s="440"/>
      <c r="D468" s="154"/>
      <c r="E468" s="440"/>
      <c r="F468" s="154"/>
      <c r="G468" s="440"/>
      <c r="H468" s="154"/>
      <c r="I468" s="154"/>
      <c r="J468" s="154"/>
    </row>
    <row r="469" spans="1:10">
      <c r="A469" s="154"/>
      <c r="B469" s="154"/>
      <c r="C469" s="440"/>
      <c r="D469" s="154"/>
      <c r="E469" s="440"/>
      <c r="F469" s="154"/>
      <c r="G469" s="440"/>
      <c r="H469" s="154"/>
      <c r="I469" s="154"/>
      <c r="J469" s="154"/>
    </row>
    <row r="470" spans="1:10">
      <c r="A470" s="154"/>
      <c r="B470" s="154"/>
      <c r="C470" s="440"/>
      <c r="D470" s="154"/>
      <c r="E470" s="440"/>
      <c r="F470" s="154"/>
      <c r="G470" s="440"/>
      <c r="H470" s="154"/>
      <c r="I470" s="154"/>
      <c r="J470" s="154"/>
    </row>
    <row r="471" spans="1:10">
      <c r="A471" s="154"/>
      <c r="B471" s="154"/>
      <c r="C471" s="440"/>
      <c r="D471" s="154"/>
      <c r="E471" s="440"/>
      <c r="F471" s="154"/>
      <c r="G471" s="440"/>
      <c r="H471" s="154"/>
      <c r="I471" s="154"/>
      <c r="J471" s="154"/>
    </row>
    <row r="472" spans="1:10">
      <c r="A472" s="154"/>
      <c r="B472" s="154"/>
      <c r="C472" s="440"/>
      <c r="D472" s="154"/>
      <c r="E472" s="440"/>
      <c r="F472" s="154"/>
      <c r="G472" s="440"/>
      <c r="H472" s="154"/>
      <c r="I472" s="154"/>
      <c r="J472" s="154"/>
    </row>
    <row r="473" spans="1:10">
      <c r="A473" s="154"/>
      <c r="B473" s="154"/>
      <c r="C473" s="440"/>
      <c r="D473" s="154"/>
      <c r="E473" s="440"/>
      <c r="F473" s="154"/>
      <c r="G473" s="440"/>
      <c r="H473" s="154"/>
      <c r="I473" s="154"/>
      <c r="J473" s="154"/>
    </row>
    <row r="474" spans="1:10">
      <c r="A474" s="154"/>
      <c r="B474" s="154"/>
      <c r="C474" s="440"/>
      <c r="D474" s="154"/>
      <c r="E474" s="440"/>
      <c r="F474" s="154"/>
      <c r="G474" s="440"/>
      <c r="H474" s="154"/>
      <c r="I474" s="154"/>
      <c r="J474" s="154"/>
    </row>
    <row r="475" spans="1:10">
      <c r="A475" s="154"/>
      <c r="B475" s="154"/>
      <c r="C475" s="440"/>
      <c r="D475" s="154"/>
      <c r="E475" s="440"/>
      <c r="F475" s="154"/>
      <c r="G475" s="440"/>
      <c r="H475" s="154"/>
      <c r="I475" s="154"/>
      <c r="J475" s="154"/>
    </row>
    <row r="476" spans="1:10">
      <c r="A476" s="154"/>
      <c r="B476" s="154"/>
      <c r="C476" s="440"/>
      <c r="D476" s="154"/>
      <c r="E476" s="440"/>
      <c r="F476" s="154"/>
      <c r="G476" s="440"/>
      <c r="H476" s="154"/>
      <c r="I476" s="154"/>
      <c r="J476" s="154"/>
    </row>
    <row r="477" spans="1:10">
      <c r="A477" s="154"/>
      <c r="B477" s="154"/>
      <c r="C477" s="440"/>
      <c r="D477" s="154"/>
      <c r="E477" s="440"/>
      <c r="F477" s="154"/>
      <c r="G477" s="440"/>
      <c r="H477" s="154"/>
      <c r="I477" s="154"/>
      <c r="J477" s="154"/>
    </row>
    <row r="478" spans="1:10">
      <c r="A478" s="154"/>
      <c r="B478" s="154"/>
      <c r="C478" s="440"/>
      <c r="D478" s="154"/>
      <c r="E478" s="440"/>
      <c r="F478" s="154"/>
      <c r="G478" s="440"/>
      <c r="H478" s="154"/>
      <c r="I478" s="154"/>
      <c r="J478" s="154"/>
    </row>
    <row r="479" spans="1:10">
      <c r="A479" s="154"/>
      <c r="B479" s="154"/>
      <c r="C479" s="440"/>
      <c r="D479" s="154"/>
      <c r="E479" s="440"/>
      <c r="F479" s="154"/>
      <c r="G479" s="440"/>
      <c r="H479" s="154"/>
      <c r="I479" s="154"/>
      <c r="J479" s="154"/>
    </row>
    <row r="480" spans="1:10">
      <c r="A480" s="154"/>
      <c r="B480" s="154"/>
      <c r="C480" s="440"/>
      <c r="D480" s="154"/>
      <c r="E480" s="440"/>
      <c r="F480" s="154"/>
      <c r="G480" s="440"/>
      <c r="H480" s="154"/>
      <c r="I480" s="154"/>
      <c r="J480" s="154"/>
    </row>
    <row r="481" spans="1:10">
      <c r="A481" s="154"/>
      <c r="B481" s="154"/>
      <c r="C481" s="440"/>
      <c r="D481" s="154"/>
      <c r="E481" s="440"/>
      <c r="F481" s="154"/>
      <c r="G481" s="440"/>
      <c r="H481" s="154"/>
      <c r="I481" s="154"/>
      <c r="J481" s="154"/>
    </row>
    <row r="482" spans="1:10">
      <c r="A482" s="154"/>
      <c r="B482" s="154"/>
      <c r="C482" s="440"/>
      <c r="D482" s="154"/>
      <c r="E482" s="440"/>
      <c r="F482" s="154"/>
      <c r="G482" s="440"/>
      <c r="H482" s="154"/>
      <c r="I482" s="154"/>
      <c r="J482" s="154"/>
    </row>
    <row r="483" spans="1:10">
      <c r="A483" s="154"/>
      <c r="B483" s="154"/>
      <c r="C483" s="440"/>
      <c r="D483" s="154"/>
      <c r="E483" s="440"/>
      <c r="F483" s="154"/>
      <c r="G483" s="440"/>
      <c r="H483" s="154"/>
      <c r="I483" s="154"/>
      <c r="J483" s="154"/>
    </row>
    <row r="484" spans="1:10">
      <c r="A484" s="154"/>
      <c r="B484" s="154"/>
      <c r="C484" s="440"/>
      <c r="D484" s="154"/>
      <c r="E484" s="440"/>
      <c r="F484" s="154"/>
      <c r="G484" s="440"/>
      <c r="H484" s="154"/>
      <c r="I484" s="154"/>
      <c r="J484" s="154"/>
    </row>
    <row r="485" spans="1:10">
      <c r="A485" s="154"/>
      <c r="B485" s="154"/>
      <c r="C485" s="440"/>
      <c r="D485" s="154"/>
      <c r="E485" s="440"/>
      <c r="F485" s="154"/>
      <c r="G485" s="440"/>
      <c r="H485" s="154"/>
      <c r="I485" s="154"/>
      <c r="J485" s="154"/>
    </row>
    <row r="486" spans="1:10">
      <c r="A486" s="154"/>
      <c r="B486" s="154"/>
      <c r="C486" s="440"/>
      <c r="D486" s="154"/>
      <c r="E486" s="440"/>
      <c r="F486" s="154"/>
      <c r="G486" s="440"/>
      <c r="H486" s="154"/>
      <c r="I486" s="154"/>
      <c r="J486" s="154"/>
    </row>
    <row r="487" spans="1:10">
      <c r="A487" s="154"/>
      <c r="B487" s="154"/>
      <c r="C487" s="440"/>
      <c r="D487" s="154"/>
      <c r="E487" s="440"/>
      <c r="F487" s="154"/>
      <c r="G487" s="440"/>
      <c r="H487" s="154"/>
      <c r="I487" s="154"/>
      <c r="J487" s="154"/>
    </row>
    <row r="488" spans="1:10">
      <c r="A488" s="154"/>
      <c r="B488" s="154"/>
      <c r="C488" s="440"/>
      <c r="D488" s="154"/>
      <c r="E488" s="440"/>
      <c r="F488" s="154"/>
      <c r="G488" s="440"/>
      <c r="H488" s="154"/>
      <c r="I488" s="154"/>
      <c r="J488" s="154"/>
    </row>
    <row r="489" spans="1:10">
      <c r="A489" s="154"/>
      <c r="B489" s="154"/>
      <c r="C489" s="440"/>
      <c r="D489" s="154"/>
      <c r="E489" s="440"/>
      <c r="F489" s="154"/>
      <c r="G489" s="440"/>
      <c r="H489" s="154"/>
      <c r="I489" s="154"/>
      <c r="J489" s="154"/>
    </row>
    <row r="490" spans="1:10">
      <c r="A490" s="154"/>
      <c r="B490" s="154"/>
      <c r="C490" s="440"/>
      <c r="D490" s="154"/>
      <c r="E490" s="440"/>
      <c r="F490" s="154"/>
      <c r="G490" s="440"/>
      <c r="H490" s="154"/>
      <c r="I490" s="154"/>
      <c r="J490" s="154"/>
    </row>
    <row r="491" spans="1:10">
      <c r="A491" s="154"/>
      <c r="B491" s="154"/>
      <c r="C491" s="440"/>
      <c r="D491" s="154"/>
      <c r="E491" s="440"/>
      <c r="F491" s="154"/>
      <c r="G491" s="440"/>
      <c r="H491" s="154"/>
      <c r="I491" s="154"/>
      <c r="J491" s="154"/>
    </row>
    <row r="492" spans="1:10">
      <c r="A492" s="154"/>
      <c r="B492" s="154"/>
      <c r="C492" s="440"/>
      <c r="D492" s="154"/>
      <c r="E492" s="440"/>
      <c r="F492" s="154"/>
      <c r="G492" s="440"/>
      <c r="H492" s="154"/>
      <c r="I492" s="154"/>
      <c r="J492" s="154"/>
    </row>
    <row r="493" spans="1:10">
      <c r="A493" s="154"/>
      <c r="B493" s="154"/>
      <c r="C493" s="440"/>
      <c r="D493" s="154"/>
      <c r="E493" s="440"/>
      <c r="F493" s="154"/>
      <c r="G493" s="440"/>
      <c r="H493" s="154"/>
      <c r="I493" s="154"/>
      <c r="J493" s="154"/>
    </row>
    <row r="494" spans="1:10">
      <c r="A494" s="154"/>
      <c r="B494" s="154"/>
      <c r="C494" s="440"/>
      <c r="D494" s="154"/>
      <c r="E494" s="440"/>
      <c r="F494" s="154"/>
      <c r="G494" s="440"/>
      <c r="H494" s="154"/>
      <c r="I494" s="154"/>
      <c r="J494" s="154"/>
    </row>
    <row r="495" spans="1:10">
      <c r="A495" s="154"/>
      <c r="B495" s="154"/>
      <c r="C495" s="440"/>
      <c r="D495" s="154"/>
      <c r="E495" s="440"/>
      <c r="F495" s="154"/>
      <c r="G495" s="440"/>
      <c r="H495" s="154"/>
      <c r="I495" s="154"/>
      <c r="J495" s="154"/>
    </row>
    <row r="496" spans="1:10">
      <c r="A496" s="154"/>
      <c r="B496" s="154"/>
      <c r="C496" s="440"/>
      <c r="D496" s="154"/>
      <c r="E496" s="440"/>
      <c r="F496" s="154"/>
      <c r="G496" s="440"/>
      <c r="H496" s="154"/>
      <c r="I496" s="154"/>
      <c r="J496" s="154"/>
    </row>
    <row r="497" spans="1:10">
      <c r="A497" s="154"/>
      <c r="B497" s="154"/>
      <c r="C497" s="440"/>
      <c r="D497" s="154"/>
      <c r="E497" s="440"/>
      <c r="F497" s="154"/>
      <c r="G497" s="440"/>
      <c r="H497" s="154"/>
      <c r="I497" s="154"/>
      <c r="J497" s="154"/>
    </row>
    <row r="498" spans="1:10">
      <c r="A498" s="154"/>
      <c r="B498" s="154"/>
      <c r="C498" s="440"/>
      <c r="D498" s="154"/>
      <c r="E498" s="440"/>
      <c r="F498" s="154"/>
      <c r="G498" s="440"/>
      <c r="H498" s="154"/>
      <c r="I498" s="154"/>
      <c r="J498" s="154"/>
    </row>
    <row r="499" spans="1:10">
      <c r="A499" s="154"/>
      <c r="B499" s="154"/>
      <c r="C499" s="440"/>
      <c r="D499" s="154"/>
      <c r="E499" s="440"/>
      <c r="F499" s="154"/>
      <c r="G499" s="440"/>
      <c r="H499" s="154"/>
      <c r="I499" s="154"/>
      <c r="J499" s="154"/>
    </row>
    <row r="500" spans="1:10">
      <c r="A500" s="154"/>
      <c r="B500" s="154"/>
      <c r="C500" s="440"/>
      <c r="D500" s="154"/>
      <c r="E500" s="440"/>
      <c r="F500" s="154"/>
      <c r="G500" s="440"/>
      <c r="H500" s="154"/>
      <c r="I500" s="154"/>
      <c r="J500" s="154"/>
    </row>
    <row r="501" spans="1:10">
      <c r="A501" s="154"/>
      <c r="B501" s="154"/>
      <c r="C501" s="440"/>
      <c r="D501" s="154"/>
      <c r="E501" s="440"/>
      <c r="F501" s="154"/>
      <c r="G501" s="440"/>
      <c r="H501" s="154"/>
      <c r="I501" s="154"/>
      <c r="J501" s="154"/>
    </row>
    <row r="502" spans="1:10">
      <c r="A502" s="154"/>
      <c r="B502" s="154"/>
      <c r="C502" s="440"/>
      <c r="D502" s="154"/>
      <c r="E502" s="440"/>
      <c r="F502" s="154"/>
      <c r="G502" s="440"/>
      <c r="H502" s="154"/>
      <c r="I502" s="154"/>
      <c r="J502" s="154"/>
    </row>
    <row r="503" spans="1:10">
      <c r="A503" s="154"/>
      <c r="B503" s="154"/>
      <c r="C503" s="440"/>
      <c r="D503" s="154"/>
      <c r="E503" s="440"/>
      <c r="F503" s="154"/>
      <c r="G503" s="440"/>
      <c r="H503" s="154"/>
      <c r="I503" s="154"/>
      <c r="J503" s="154"/>
    </row>
    <row r="504" spans="1:10">
      <c r="A504" s="154"/>
      <c r="B504" s="154"/>
      <c r="C504" s="440"/>
      <c r="D504" s="154"/>
      <c r="E504" s="440"/>
      <c r="F504" s="154"/>
      <c r="G504" s="440"/>
      <c r="H504" s="154"/>
      <c r="I504" s="154"/>
      <c r="J504" s="154"/>
    </row>
    <row r="505" spans="1:10">
      <c r="A505" s="154"/>
      <c r="B505" s="154"/>
      <c r="C505" s="440"/>
      <c r="D505" s="154"/>
      <c r="E505" s="440"/>
      <c r="F505" s="154"/>
      <c r="G505" s="440"/>
      <c r="H505" s="154"/>
      <c r="I505" s="154"/>
      <c r="J505" s="154"/>
    </row>
    <row r="506" spans="1:10">
      <c r="A506" s="154"/>
      <c r="B506" s="154"/>
      <c r="C506" s="440"/>
      <c r="D506" s="154"/>
      <c r="E506" s="440"/>
      <c r="F506" s="154"/>
      <c r="G506" s="440"/>
      <c r="H506" s="154"/>
      <c r="I506" s="154"/>
      <c r="J506" s="154"/>
    </row>
    <row r="507" spans="1:10">
      <c r="A507" s="154"/>
      <c r="B507" s="154"/>
      <c r="C507" s="440"/>
      <c r="D507" s="154"/>
      <c r="E507" s="440"/>
      <c r="F507" s="154"/>
      <c r="G507" s="440"/>
      <c r="H507" s="154"/>
      <c r="I507" s="154"/>
      <c r="J507" s="154"/>
    </row>
    <row r="508" spans="1:10">
      <c r="A508" s="154"/>
      <c r="B508" s="154"/>
      <c r="C508" s="440"/>
      <c r="D508" s="154"/>
      <c r="E508" s="440"/>
      <c r="F508" s="154"/>
      <c r="G508" s="440"/>
      <c r="H508" s="154"/>
      <c r="I508" s="154"/>
      <c r="J508" s="154"/>
    </row>
    <row r="509" spans="1:10">
      <c r="A509" s="154"/>
      <c r="B509" s="154"/>
      <c r="C509" s="440"/>
      <c r="D509" s="154"/>
      <c r="E509" s="440"/>
      <c r="F509" s="154"/>
      <c r="G509" s="440"/>
      <c r="H509" s="154"/>
      <c r="I509" s="154"/>
      <c r="J509" s="154"/>
    </row>
    <row r="510" spans="1:10">
      <c r="A510" s="154"/>
      <c r="B510" s="154"/>
      <c r="C510" s="440"/>
      <c r="D510" s="154"/>
      <c r="E510" s="440"/>
      <c r="F510" s="154"/>
      <c r="G510" s="440"/>
      <c r="H510" s="154"/>
      <c r="I510" s="154"/>
      <c r="J510" s="154"/>
    </row>
    <row r="511" spans="1:10">
      <c r="A511" s="154"/>
      <c r="B511" s="154"/>
      <c r="C511" s="440"/>
      <c r="D511" s="154"/>
      <c r="E511" s="440"/>
      <c r="F511" s="154"/>
      <c r="G511" s="440"/>
      <c r="H511" s="154"/>
      <c r="I511" s="154"/>
      <c r="J511" s="154"/>
    </row>
    <row r="512" spans="1:10">
      <c r="A512" s="154"/>
      <c r="B512" s="154"/>
      <c r="C512" s="440"/>
      <c r="D512" s="154"/>
      <c r="E512" s="440"/>
      <c r="F512" s="154"/>
      <c r="G512" s="440"/>
      <c r="H512" s="154"/>
      <c r="I512" s="154"/>
      <c r="J512" s="154"/>
    </row>
    <row r="513" spans="1:10">
      <c r="A513" s="154"/>
      <c r="B513" s="154"/>
      <c r="C513" s="440"/>
      <c r="D513" s="154"/>
      <c r="E513" s="440"/>
      <c r="F513" s="154"/>
      <c r="G513" s="440"/>
      <c r="H513" s="154"/>
      <c r="I513" s="154"/>
      <c r="J513" s="154"/>
    </row>
    <row r="514" spans="1:10">
      <c r="A514" s="154"/>
      <c r="B514" s="154"/>
      <c r="C514" s="440"/>
      <c r="D514" s="154"/>
      <c r="E514" s="440"/>
      <c r="F514" s="154"/>
      <c r="G514" s="440"/>
      <c r="H514" s="154"/>
      <c r="I514" s="154"/>
      <c r="J514" s="154"/>
    </row>
    <row r="515" spans="1:10">
      <c r="A515" s="154"/>
      <c r="B515" s="154"/>
      <c r="C515" s="440"/>
      <c r="D515" s="154"/>
      <c r="E515" s="440"/>
      <c r="F515" s="154"/>
      <c r="G515" s="440"/>
      <c r="H515" s="154"/>
      <c r="I515" s="154"/>
      <c r="J515" s="154"/>
    </row>
    <row r="516" spans="1:10">
      <c r="A516" s="154"/>
      <c r="B516" s="154"/>
      <c r="C516" s="440"/>
      <c r="D516" s="154"/>
      <c r="E516" s="440"/>
      <c r="F516" s="154"/>
      <c r="G516" s="440"/>
      <c r="H516" s="154"/>
      <c r="I516" s="154"/>
      <c r="J516" s="154"/>
    </row>
    <row r="517" spans="1:10">
      <c r="A517" s="154"/>
      <c r="B517" s="154"/>
      <c r="C517" s="440"/>
      <c r="D517" s="154"/>
      <c r="E517" s="440"/>
      <c r="F517" s="154"/>
      <c r="G517" s="440"/>
      <c r="H517" s="154"/>
      <c r="I517" s="154"/>
      <c r="J517" s="154"/>
    </row>
    <row r="518" spans="1:10">
      <c r="A518" s="154"/>
      <c r="B518" s="154"/>
      <c r="C518" s="440"/>
      <c r="D518" s="154"/>
      <c r="E518" s="440"/>
      <c r="F518" s="154"/>
      <c r="G518" s="440"/>
      <c r="H518" s="154"/>
      <c r="I518" s="154"/>
      <c r="J518" s="154"/>
    </row>
    <row r="519" spans="1:10">
      <c r="A519" s="154"/>
      <c r="B519" s="154"/>
      <c r="C519" s="440"/>
      <c r="D519" s="154"/>
      <c r="E519" s="440"/>
      <c r="F519" s="154"/>
      <c r="G519" s="440"/>
      <c r="H519" s="154"/>
      <c r="I519" s="154"/>
      <c r="J519" s="154"/>
    </row>
    <row r="520" spans="1:10">
      <c r="A520" s="154"/>
      <c r="B520" s="154"/>
      <c r="C520" s="440"/>
      <c r="D520" s="154"/>
      <c r="E520" s="440"/>
      <c r="F520" s="154"/>
      <c r="G520" s="440"/>
      <c r="H520" s="154"/>
      <c r="I520" s="154"/>
      <c r="J520" s="154"/>
    </row>
    <row r="521" spans="1:10">
      <c r="A521" s="154"/>
      <c r="B521" s="154"/>
      <c r="C521" s="440"/>
      <c r="D521" s="154"/>
      <c r="E521" s="440"/>
      <c r="F521" s="154"/>
      <c r="G521" s="440"/>
      <c r="H521" s="154"/>
      <c r="I521" s="154"/>
      <c r="J521" s="154"/>
    </row>
    <row r="522" spans="1:10">
      <c r="A522" s="154"/>
      <c r="B522" s="154"/>
      <c r="C522" s="440"/>
      <c r="D522" s="154"/>
      <c r="E522" s="440"/>
      <c r="F522" s="154"/>
      <c r="G522" s="440"/>
      <c r="H522" s="154"/>
      <c r="I522" s="154"/>
      <c r="J522" s="154"/>
    </row>
    <row r="523" spans="1:10">
      <c r="A523" s="154"/>
      <c r="B523" s="154"/>
      <c r="C523" s="440"/>
      <c r="D523" s="154"/>
      <c r="E523" s="440"/>
      <c r="F523" s="154"/>
      <c r="G523" s="440"/>
      <c r="H523" s="154"/>
      <c r="I523" s="154"/>
      <c r="J523" s="154"/>
    </row>
    <row r="524" spans="1:10">
      <c r="A524" s="154"/>
      <c r="B524" s="154"/>
      <c r="C524" s="440"/>
      <c r="D524" s="154"/>
      <c r="E524" s="440"/>
      <c r="F524" s="154"/>
      <c r="G524" s="440"/>
      <c r="H524" s="154"/>
      <c r="I524" s="154"/>
      <c r="J524" s="154"/>
    </row>
    <row r="525" spans="1:10">
      <c r="A525" s="154"/>
      <c r="B525" s="154"/>
      <c r="C525" s="440"/>
      <c r="D525" s="154"/>
      <c r="E525" s="440"/>
      <c r="F525" s="154"/>
      <c r="G525" s="440"/>
      <c r="H525" s="154"/>
      <c r="I525" s="154"/>
      <c r="J525" s="154"/>
    </row>
    <row r="526" spans="1:10">
      <c r="A526" s="154"/>
      <c r="B526" s="154"/>
      <c r="C526" s="440"/>
      <c r="D526" s="154"/>
      <c r="E526" s="440"/>
      <c r="F526" s="154"/>
      <c r="G526" s="440"/>
      <c r="H526" s="154"/>
      <c r="I526" s="154"/>
      <c r="J526" s="154"/>
    </row>
    <row r="527" spans="1:10">
      <c r="A527" s="154"/>
      <c r="B527" s="154"/>
      <c r="C527" s="440"/>
      <c r="D527" s="154"/>
      <c r="E527" s="440"/>
      <c r="F527" s="154"/>
      <c r="G527" s="440"/>
      <c r="H527" s="154"/>
      <c r="I527" s="154"/>
      <c r="J527" s="154"/>
    </row>
    <row r="528" spans="1:10">
      <c r="A528" s="154"/>
      <c r="B528" s="154"/>
      <c r="C528" s="440"/>
      <c r="D528" s="154"/>
      <c r="E528" s="440"/>
      <c r="F528" s="154"/>
      <c r="G528" s="440"/>
      <c r="H528" s="154"/>
      <c r="I528" s="154"/>
      <c r="J528" s="154"/>
    </row>
    <row r="529" spans="1:10">
      <c r="A529" s="154"/>
      <c r="B529" s="154"/>
      <c r="C529" s="440"/>
      <c r="D529" s="154"/>
      <c r="E529" s="440"/>
      <c r="F529" s="154"/>
      <c r="G529" s="440"/>
      <c r="H529" s="154"/>
      <c r="I529" s="154"/>
      <c r="J529" s="154"/>
    </row>
    <row r="530" spans="1:10">
      <c r="A530" s="154"/>
      <c r="B530" s="154"/>
      <c r="C530" s="440"/>
      <c r="D530" s="154"/>
      <c r="E530" s="440"/>
      <c r="F530" s="154"/>
      <c r="G530" s="440"/>
      <c r="H530" s="154"/>
      <c r="I530" s="154"/>
      <c r="J530" s="154"/>
    </row>
    <row r="531" spans="1:10">
      <c r="A531" s="154"/>
      <c r="B531" s="154"/>
      <c r="C531" s="440"/>
      <c r="D531" s="154"/>
      <c r="E531" s="440"/>
      <c r="F531" s="154"/>
      <c r="G531" s="440"/>
      <c r="H531" s="154"/>
      <c r="I531" s="154"/>
      <c r="J531" s="154"/>
    </row>
    <row r="532" spans="1:10">
      <c r="A532" s="154"/>
      <c r="B532" s="154"/>
      <c r="C532" s="440"/>
      <c r="D532" s="154"/>
      <c r="E532" s="440"/>
      <c r="F532" s="154"/>
      <c r="G532" s="440"/>
      <c r="H532" s="154"/>
      <c r="I532" s="154"/>
      <c r="J532" s="154"/>
    </row>
    <row r="533" spans="1:10">
      <c r="A533" s="154"/>
      <c r="B533" s="154"/>
      <c r="C533" s="440"/>
      <c r="D533" s="154"/>
      <c r="E533" s="440"/>
      <c r="F533" s="154"/>
      <c r="G533" s="440"/>
      <c r="H533" s="154"/>
      <c r="I533" s="154"/>
      <c r="J533" s="154"/>
    </row>
    <row r="534" spans="1:10">
      <c r="A534" s="154"/>
      <c r="B534" s="154"/>
      <c r="C534" s="440"/>
      <c r="D534" s="154"/>
      <c r="E534" s="440"/>
      <c r="F534" s="154"/>
      <c r="G534" s="440"/>
      <c r="H534" s="154"/>
      <c r="I534" s="154"/>
      <c r="J534" s="154"/>
    </row>
    <row r="535" spans="1:10">
      <c r="A535" s="154"/>
      <c r="B535" s="154"/>
      <c r="C535" s="440"/>
      <c r="D535" s="154"/>
      <c r="E535" s="440"/>
      <c r="F535" s="154"/>
      <c r="G535" s="440"/>
      <c r="H535" s="154"/>
      <c r="I535" s="154"/>
      <c r="J535" s="154"/>
    </row>
    <row r="536" spans="1:10">
      <c r="A536" s="154"/>
      <c r="B536" s="154"/>
      <c r="C536" s="440"/>
      <c r="D536" s="154"/>
      <c r="E536" s="440"/>
      <c r="F536" s="154"/>
      <c r="G536" s="440"/>
      <c r="H536" s="154"/>
      <c r="I536" s="154"/>
      <c r="J536" s="154"/>
    </row>
    <row r="537" spans="1:10">
      <c r="A537" s="154"/>
      <c r="B537" s="154"/>
      <c r="C537" s="440"/>
      <c r="D537" s="154"/>
      <c r="E537" s="440"/>
      <c r="F537" s="154"/>
      <c r="G537" s="440"/>
      <c r="H537" s="154"/>
      <c r="I537" s="154"/>
      <c r="J537" s="154"/>
    </row>
    <row r="538" spans="1:10">
      <c r="A538" s="154"/>
      <c r="B538" s="154"/>
      <c r="C538" s="440"/>
      <c r="D538" s="154"/>
      <c r="E538" s="440"/>
      <c r="F538" s="154"/>
      <c r="G538" s="440"/>
      <c r="H538" s="154"/>
      <c r="I538" s="154"/>
      <c r="J538" s="154"/>
    </row>
    <row r="539" spans="1:10">
      <c r="A539" s="154"/>
      <c r="B539" s="154"/>
      <c r="C539" s="440"/>
      <c r="D539" s="154"/>
      <c r="E539" s="440"/>
      <c r="F539" s="154"/>
      <c r="G539" s="440"/>
      <c r="H539" s="154"/>
      <c r="I539" s="154"/>
      <c r="J539" s="154"/>
    </row>
    <row r="540" spans="1:10">
      <c r="A540" s="154"/>
      <c r="B540" s="154"/>
      <c r="C540" s="440"/>
      <c r="D540" s="154"/>
      <c r="E540" s="440"/>
      <c r="F540" s="154"/>
      <c r="G540" s="440"/>
      <c r="H540" s="154"/>
      <c r="I540" s="154"/>
      <c r="J540" s="154"/>
    </row>
    <row r="541" spans="1:10">
      <c r="A541" s="154"/>
      <c r="B541" s="154"/>
      <c r="C541" s="440"/>
      <c r="D541" s="154"/>
      <c r="E541" s="440"/>
      <c r="F541" s="154"/>
      <c r="G541" s="440"/>
      <c r="H541" s="154"/>
      <c r="I541" s="154"/>
      <c r="J541" s="154"/>
    </row>
    <row r="542" spans="1:10">
      <c r="A542" s="154"/>
      <c r="B542" s="154"/>
      <c r="C542" s="440"/>
      <c r="D542" s="154"/>
      <c r="E542" s="440"/>
      <c r="F542" s="154"/>
      <c r="G542" s="440"/>
      <c r="H542" s="154"/>
      <c r="I542" s="154"/>
      <c r="J542" s="154"/>
    </row>
    <row r="543" spans="1:10">
      <c r="A543" s="154"/>
      <c r="B543" s="154"/>
      <c r="C543" s="440"/>
      <c r="D543" s="154"/>
      <c r="E543" s="440"/>
      <c r="F543" s="154"/>
      <c r="G543" s="440"/>
      <c r="H543" s="154"/>
      <c r="I543" s="154"/>
      <c r="J543" s="154"/>
    </row>
    <row r="544" spans="1:10">
      <c r="A544" s="154"/>
      <c r="B544" s="154"/>
      <c r="C544" s="440"/>
      <c r="D544" s="154"/>
      <c r="E544" s="440"/>
      <c r="F544" s="154"/>
      <c r="G544" s="440"/>
      <c r="H544" s="154"/>
      <c r="I544" s="154"/>
      <c r="J544" s="154"/>
    </row>
    <row r="545" spans="1:10">
      <c r="A545" s="154"/>
      <c r="B545" s="154"/>
      <c r="C545" s="440"/>
      <c r="D545" s="154"/>
      <c r="E545" s="440"/>
      <c r="F545" s="154"/>
      <c r="G545" s="440"/>
      <c r="H545" s="154"/>
      <c r="I545" s="154"/>
      <c r="J545" s="154"/>
    </row>
    <row r="546" spans="1:10">
      <c r="A546" s="154"/>
      <c r="B546" s="154"/>
      <c r="C546" s="440"/>
      <c r="D546" s="154"/>
      <c r="E546" s="440"/>
      <c r="F546" s="154"/>
      <c r="G546" s="440"/>
      <c r="H546" s="154"/>
      <c r="I546" s="154"/>
      <c r="J546" s="154"/>
    </row>
    <row r="547" spans="1:10">
      <c r="A547" s="154"/>
      <c r="B547" s="154"/>
      <c r="C547" s="440"/>
      <c r="D547" s="154"/>
      <c r="E547" s="440"/>
      <c r="F547" s="154"/>
      <c r="G547" s="440"/>
      <c r="H547" s="154"/>
      <c r="I547" s="154"/>
      <c r="J547" s="154"/>
    </row>
    <row r="548" spans="1:10">
      <c r="A548" s="154"/>
      <c r="B548" s="154"/>
      <c r="C548" s="440"/>
      <c r="D548" s="154"/>
      <c r="E548" s="440"/>
      <c r="F548" s="154"/>
      <c r="G548" s="440"/>
      <c r="H548" s="154"/>
      <c r="I548" s="154"/>
      <c r="J548" s="154"/>
    </row>
    <row r="549" spans="1:10">
      <c r="A549" s="154"/>
      <c r="B549" s="154"/>
      <c r="C549" s="440"/>
      <c r="D549" s="154"/>
      <c r="E549" s="440"/>
      <c r="F549" s="154"/>
      <c r="G549" s="440"/>
      <c r="H549" s="154"/>
      <c r="I549" s="154"/>
      <c r="J549" s="154"/>
    </row>
    <row r="550" spans="1:10">
      <c r="A550" s="154"/>
      <c r="B550" s="154"/>
      <c r="C550" s="440"/>
      <c r="D550" s="154"/>
      <c r="E550" s="440"/>
      <c r="F550" s="154"/>
      <c r="G550" s="440"/>
      <c r="H550" s="154"/>
      <c r="I550" s="154"/>
      <c r="J550" s="154"/>
    </row>
    <row r="551" spans="1:10">
      <c r="A551" s="154"/>
      <c r="B551" s="154"/>
      <c r="C551" s="440"/>
      <c r="D551" s="154"/>
      <c r="E551" s="440"/>
      <c r="F551" s="154"/>
      <c r="G551" s="440"/>
      <c r="H551" s="154"/>
      <c r="I551" s="154"/>
      <c r="J551" s="154"/>
    </row>
    <row r="552" spans="1:10">
      <c r="A552" s="154"/>
      <c r="B552" s="154"/>
      <c r="C552" s="440"/>
      <c r="D552" s="154"/>
      <c r="E552" s="440"/>
      <c r="F552" s="154"/>
      <c r="G552" s="440"/>
      <c r="H552" s="154"/>
      <c r="I552" s="154"/>
      <c r="J552" s="154"/>
    </row>
    <row r="553" spans="1:10">
      <c r="A553" s="154"/>
      <c r="B553" s="154"/>
      <c r="C553" s="440"/>
      <c r="D553" s="154"/>
      <c r="E553" s="440"/>
      <c r="F553" s="154"/>
      <c r="G553" s="440"/>
      <c r="H553" s="154"/>
      <c r="I553" s="154"/>
      <c r="J553" s="154"/>
    </row>
    <row r="554" spans="1:10">
      <c r="A554" s="154"/>
      <c r="B554" s="154"/>
      <c r="C554" s="440"/>
      <c r="D554" s="154"/>
      <c r="E554" s="440"/>
      <c r="F554" s="154"/>
      <c r="G554" s="440"/>
      <c r="H554" s="154"/>
      <c r="I554" s="154"/>
      <c r="J554" s="154"/>
    </row>
    <row r="555" spans="1:10">
      <c r="A555" s="154"/>
      <c r="B555" s="154"/>
      <c r="C555" s="440"/>
      <c r="D555" s="154"/>
      <c r="E555" s="440"/>
      <c r="F555" s="154"/>
      <c r="G555" s="440"/>
      <c r="H555" s="154"/>
      <c r="I555" s="154"/>
      <c r="J555" s="154"/>
    </row>
    <row r="556" spans="1:10">
      <c r="A556" s="154"/>
      <c r="B556" s="154"/>
      <c r="C556" s="440"/>
      <c r="D556" s="154"/>
      <c r="E556" s="440"/>
      <c r="F556" s="154"/>
      <c r="G556" s="440"/>
      <c r="H556" s="154"/>
      <c r="I556" s="154"/>
      <c r="J556" s="154"/>
    </row>
    <row r="557" spans="1:10">
      <c r="A557" s="154"/>
      <c r="B557" s="154"/>
      <c r="C557" s="440"/>
      <c r="D557" s="154"/>
      <c r="E557" s="440"/>
      <c r="F557" s="154"/>
      <c r="G557" s="440"/>
      <c r="H557" s="154"/>
      <c r="I557" s="154"/>
      <c r="J557" s="154"/>
    </row>
    <row r="558" spans="1:10">
      <c r="A558" s="154"/>
      <c r="B558" s="154"/>
      <c r="C558" s="440"/>
      <c r="D558" s="154"/>
      <c r="E558" s="440"/>
      <c r="F558" s="154"/>
      <c r="G558" s="440"/>
      <c r="H558" s="154"/>
      <c r="I558" s="154"/>
      <c r="J558" s="154"/>
    </row>
    <row r="559" spans="1:10">
      <c r="A559" s="154"/>
      <c r="B559" s="154"/>
      <c r="C559" s="440"/>
      <c r="D559" s="154"/>
      <c r="E559" s="440"/>
      <c r="F559" s="154"/>
      <c r="G559" s="440"/>
      <c r="H559" s="154"/>
      <c r="I559" s="154"/>
      <c r="J559" s="154"/>
    </row>
    <row r="560" spans="1:10">
      <c r="A560" s="154"/>
      <c r="B560" s="154"/>
      <c r="C560" s="440"/>
      <c r="D560" s="154"/>
      <c r="E560" s="440"/>
      <c r="F560" s="154"/>
      <c r="G560" s="440"/>
      <c r="H560" s="154"/>
      <c r="I560" s="154"/>
      <c r="J560" s="154"/>
    </row>
    <row r="561" spans="1:10">
      <c r="A561" s="154"/>
      <c r="B561" s="154"/>
      <c r="C561" s="440"/>
      <c r="D561" s="154"/>
      <c r="E561" s="440"/>
      <c r="F561" s="154"/>
      <c r="G561" s="440"/>
      <c r="H561" s="154"/>
      <c r="I561" s="154"/>
      <c r="J561" s="154"/>
    </row>
    <row r="562" spans="1:10">
      <c r="A562" s="154"/>
      <c r="B562" s="154"/>
      <c r="C562" s="440"/>
      <c r="D562" s="154"/>
      <c r="E562" s="440"/>
      <c r="F562" s="154"/>
      <c r="G562" s="440"/>
      <c r="H562" s="154"/>
      <c r="I562" s="154"/>
      <c r="J562" s="154"/>
    </row>
    <row r="563" spans="1:10">
      <c r="A563" s="154"/>
      <c r="B563" s="154"/>
      <c r="C563" s="440"/>
      <c r="D563" s="154"/>
      <c r="E563" s="440"/>
      <c r="F563" s="154"/>
      <c r="G563" s="440"/>
      <c r="H563" s="154"/>
      <c r="I563" s="154"/>
      <c r="J563" s="154"/>
    </row>
    <row r="564" spans="1:10">
      <c r="A564" s="154"/>
      <c r="B564" s="154"/>
      <c r="C564" s="440"/>
      <c r="D564" s="154"/>
      <c r="E564" s="440"/>
      <c r="F564" s="154"/>
      <c r="G564" s="440"/>
      <c r="H564" s="154"/>
      <c r="I564" s="154"/>
      <c r="J564" s="154"/>
    </row>
    <row r="565" spans="1:10">
      <c r="A565" s="154"/>
      <c r="B565" s="154"/>
      <c r="C565" s="440"/>
      <c r="D565" s="154"/>
      <c r="E565" s="440"/>
      <c r="F565" s="154"/>
      <c r="G565" s="440"/>
      <c r="H565" s="154"/>
      <c r="I565" s="154"/>
      <c r="J565" s="154"/>
    </row>
    <row r="566" spans="1:10">
      <c r="A566" s="154"/>
      <c r="B566" s="154"/>
      <c r="C566" s="440"/>
      <c r="D566" s="154"/>
      <c r="E566" s="440"/>
      <c r="F566" s="154"/>
      <c r="G566" s="440"/>
      <c r="H566" s="154"/>
      <c r="I566" s="154"/>
      <c r="J566" s="154"/>
    </row>
    <row r="567" spans="1:10">
      <c r="A567" s="154"/>
      <c r="B567" s="154"/>
      <c r="C567" s="440"/>
      <c r="D567" s="154"/>
      <c r="E567" s="440"/>
      <c r="F567" s="154"/>
      <c r="G567" s="440"/>
      <c r="H567" s="154"/>
      <c r="I567" s="154"/>
      <c r="J567" s="154"/>
    </row>
    <row r="568" spans="1:10">
      <c r="A568" s="154"/>
      <c r="B568" s="154"/>
      <c r="C568" s="440"/>
      <c r="D568" s="154"/>
      <c r="E568" s="440"/>
      <c r="F568" s="154"/>
      <c r="G568" s="440"/>
      <c r="H568" s="154"/>
      <c r="I568" s="154"/>
      <c r="J568" s="154"/>
    </row>
    <row r="569" spans="1:10">
      <c r="A569" s="154"/>
      <c r="B569" s="154"/>
      <c r="C569" s="440"/>
      <c r="D569" s="154"/>
      <c r="E569" s="440"/>
      <c r="F569" s="154"/>
      <c r="G569" s="440"/>
      <c r="H569" s="154"/>
      <c r="I569" s="154"/>
      <c r="J569" s="154"/>
    </row>
    <row r="570" spans="1:10">
      <c r="A570" s="154"/>
      <c r="B570" s="154"/>
      <c r="C570" s="440"/>
      <c r="D570" s="154"/>
      <c r="E570" s="440"/>
      <c r="F570" s="154"/>
      <c r="G570" s="440"/>
      <c r="H570" s="154"/>
      <c r="I570" s="154"/>
      <c r="J570" s="154"/>
    </row>
    <row r="571" spans="1:10">
      <c r="A571" s="154"/>
      <c r="B571" s="154"/>
      <c r="C571" s="440"/>
      <c r="D571" s="154"/>
      <c r="E571" s="440"/>
      <c r="F571" s="154"/>
      <c r="G571" s="440"/>
      <c r="H571" s="154"/>
      <c r="I571" s="154"/>
      <c r="J571" s="154"/>
    </row>
    <row r="572" spans="1:10">
      <c r="A572" s="154"/>
      <c r="B572" s="154"/>
      <c r="C572" s="440"/>
      <c r="D572" s="154"/>
      <c r="E572" s="440"/>
      <c r="F572" s="154"/>
      <c r="G572" s="440"/>
      <c r="H572" s="154"/>
      <c r="I572" s="154"/>
      <c r="J572" s="154"/>
    </row>
    <row r="573" spans="1:10">
      <c r="A573" s="154"/>
      <c r="B573" s="154"/>
      <c r="C573" s="440"/>
      <c r="D573" s="154"/>
      <c r="E573" s="440"/>
      <c r="F573" s="154"/>
      <c r="G573" s="440"/>
      <c r="H573" s="154"/>
      <c r="I573" s="154"/>
      <c r="J573" s="154"/>
    </row>
    <row r="574" spans="1:10">
      <c r="A574" s="154"/>
      <c r="B574" s="154"/>
      <c r="C574" s="440"/>
      <c r="D574" s="154"/>
      <c r="E574" s="440"/>
      <c r="F574" s="154"/>
      <c r="G574" s="440"/>
      <c r="H574" s="154"/>
      <c r="I574" s="154"/>
      <c r="J574" s="154"/>
    </row>
    <row r="575" spans="1:10">
      <c r="A575" s="154"/>
      <c r="B575" s="154"/>
      <c r="C575" s="440"/>
      <c r="D575" s="154"/>
      <c r="E575" s="440"/>
      <c r="F575" s="154"/>
      <c r="G575" s="440"/>
      <c r="H575" s="154"/>
      <c r="I575" s="154"/>
      <c r="J575" s="154"/>
    </row>
    <row r="576" spans="1:10">
      <c r="A576" s="154"/>
      <c r="B576" s="154"/>
      <c r="C576" s="440"/>
      <c r="D576" s="154"/>
      <c r="E576" s="440"/>
      <c r="F576" s="154"/>
      <c r="G576" s="440"/>
      <c r="H576" s="154"/>
      <c r="I576" s="154"/>
      <c r="J576" s="154"/>
    </row>
    <row r="577" spans="1:10">
      <c r="A577" s="154"/>
      <c r="B577" s="154"/>
      <c r="C577" s="440"/>
      <c r="D577" s="154"/>
      <c r="E577" s="440"/>
      <c r="F577" s="154"/>
      <c r="G577" s="440"/>
      <c r="H577" s="154"/>
      <c r="I577" s="154"/>
      <c r="J577" s="154"/>
    </row>
    <row r="578" spans="1:10">
      <c r="A578" s="154"/>
      <c r="B578" s="154"/>
      <c r="C578" s="440"/>
      <c r="D578" s="154"/>
      <c r="E578" s="440"/>
      <c r="F578" s="154"/>
      <c r="G578" s="440"/>
      <c r="H578" s="154"/>
      <c r="I578" s="154"/>
      <c r="J578" s="154"/>
    </row>
    <row r="579" spans="1:10">
      <c r="A579" s="154"/>
      <c r="B579" s="154"/>
      <c r="C579" s="440"/>
      <c r="D579" s="154"/>
      <c r="E579" s="440"/>
      <c r="F579" s="154"/>
      <c r="G579" s="440"/>
      <c r="H579" s="154"/>
      <c r="I579" s="154"/>
      <c r="J579" s="154"/>
    </row>
    <row r="580" spans="1:10">
      <c r="A580" s="154"/>
      <c r="B580" s="154"/>
      <c r="C580" s="440"/>
      <c r="D580" s="154"/>
      <c r="E580" s="440"/>
      <c r="F580" s="154"/>
      <c r="G580" s="440"/>
      <c r="H580" s="154"/>
      <c r="I580" s="154"/>
      <c r="J580" s="154"/>
    </row>
    <row r="581" spans="1:10">
      <c r="A581" s="154"/>
      <c r="B581" s="154"/>
      <c r="C581" s="440"/>
      <c r="D581" s="154"/>
      <c r="E581" s="440"/>
      <c r="F581" s="154"/>
      <c r="G581" s="440"/>
      <c r="H581" s="154"/>
      <c r="I581" s="154"/>
      <c r="J581" s="154"/>
    </row>
    <row r="582" spans="1:10">
      <c r="A582" s="154"/>
      <c r="B582" s="154"/>
      <c r="C582" s="440"/>
      <c r="D582" s="154"/>
      <c r="E582" s="440"/>
      <c r="F582" s="154"/>
      <c r="G582" s="440"/>
      <c r="H582" s="154"/>
      <c r="I582" s="154"/>
      <c r="J582" s="154"/>
    </row>
    <row r="583" spans="1:10">
      <c r="A583" s="154"/>
      <c r="B583" s="154"/>
      <c r="C583" s="440"/>
      <c r="D583" s="154"/>
      <c r="E583" s="440"/>
      <c r="F583" s="154"/>
      <c r="G583" s="440"/>
      <c r="H583" s="154"/>
      <c r="I583" s="154"/>
      <c r="J583" s="154"/>
    </row>
    <row r="584" spans="1:10">
      <c r="A584" s="154"/>
      <c r="B584" s="154"/>
      <c r="C584" s="440"/>
      <c r="D584" s="154"/>
      <c r="E584" s="440"/>
      <c r="F584" s="154"/>
      <c r="G584" s="440"/>
      <c r="H584" s="154"/>
      <c r="I584" s="154"/>
      <c r="J584" s="154"/>
    </row>
    <row r="585" spans="1:10">
      <c r="A585" s="154"/>
      <c r="B585" s="154"/>
      <c r="C585" s="440"/>
      <c r="D585" s="154"/>
      <c r="E585" s="440"/>
      <c r="F585" s="154"/>
      <c r="G585" s="440"/>
      <c r="H585" s="154"/>
      <c r="I585" s="154"/>
      <c r="J585" s="154"/>
    </row>
    <row r="586" spans="1:10">
      <c r="A586" s="154"/>
      <c r="B586" s="154"/>
      <c r="C586" s="440"/>
      <c r="D586" s="154"/>
      <c r="E586" s="440"/>
      <c r="F586" s="154"/>
      <c r="G586" s="440"/>
      <c r="H586" s="154"/>
      <c r="I586" s="154"/>
      <c r="J586" s="154"/>
    </row>
    <row r="587" spans="1:10">
      <c r="A587" s="154"/>
      <c r="B587" s="154"/>
      <c r="C587" s="440"/>
      <c r="D587" s="154"/>
      <c r="E587" s="440"/>
      <c r="F587" s="154"/>
      <c r="G587" s="440"/>
      <c r="H587" s="154"/>
      <c r="I587" s="154"/>
      <c r="J587" s="154"/>
    </row>
    <row r="588" spans="1:10">
      <c r="A588" s="154"/>
      <c r="B588" s="154"/>
      <c r="C588" s="440"/>
      <c r="D588" s="154"/>
      <c r="E588" s="440"/>
      <c r="F588" s="154"/>
      <c r="G588" s="440"/>
      <c r="H588" s="154"/>
      <c r="I588" s="154"/>
      <c r="J588" s="154"/>
    </row>
    <row r="589" spans="1:10">
      <c r="A589" s="154"/>
      <c r="B589" s="154"/>
      <c r="C589" s="440"/>
      <c r="D589" s="154"/>
      <c r="E589" s="440"/>
      <c r="F589" s="154"/>
      <c r="G589" s="440"/>
      <c r="H589" s="154"/>
      <c r="I589" s="154"/>
      <c r="J589" s="154"/>
    </row>
    <row r="590" spans="1:10">
      <c r="A590" s="154"/>
      <c r="B590" s="154"/>
      <c r="C590" s="440"/>
      <c r="D590" s="154"/>
      <c r="E590" s="440"/>
      <c r="F590" s="154"/>
      <c r="G590" s="440"/>
      <c r="H590" s="154"/>
      <c r="I590" s="154"/>
      <c r="J590" s="154"/>
    </row>
    <row r="591" spans="1:10">
      <c r="A591" s="154"/>
      <c r="B591" s="154"/>
      <c r="C591" s="440"/>
      <c r="D591" s="154"/>
      <c r="E591" s="440"/>
      <c r="F591" s="154"/>
      <c r="G591" s="440"/>
      <c r="H591" s="154"/>
      <c r="I591" s="154"/>
      <c r="J591" s="154"/>
    </row>
    <row r="592" spans="1:10">
      <c r="A592" s="154"/>
      <c r="B592" s="154"/>
      <c r="C592" s="440"/>
      <c r="D592" s="154"/>
      <c r="E592" s="440"/>
      <c r="F592" s="154"/>
      <c r="G592" s="440"/>
      <c r="H592" s="154"/>
      <c r="I592" s="154"/>
      <c r="J592" s="154"/>
    </row>
    <row r="593" spans="1:10">
      <c r="A593" s="154"/>
      <c r="B593" s="154"/>
      <c r="C593" s="440"/>
      <c r="D593" s="154"/>
      <c r="E593" s="440"/>
      <c r="F593" s="154"/>
      <c r="G593" s="440"/>
      <c r="H593" s="154"/>
      <c r="I593" s="154"/>
      <c r="J593" s="154"/>
    </row>
    <row r="594" spans="1:10">
      <c r="A594" s="154"/>
      <c r="B594" s="154"/>
      <c r="C594" s="440"/>
      <c r="D594" s="154"/>
      <c r="E594" s="440"/>
      <c r="F594" s="154"/>
      <c r="G594" s="440"/>
      <c r="H594" s="154"/>
      <c r="I594" s="154"/>
      <c r="J594" s="154"/>
    </row>
    <row r="595" spans="1:10">
      <c r="A595" s="154"/>
      <c r="B595" s="154"/>
      <c r="C595" s="440"/>
      <c r="D595" s="154"/>
      <c r="E595" s="440"/>
      <c r="F595" s="154"/>
      <c r="G595" s="440"/>
      <c r="H595" s="154"/>
      <c r="I595" s="154"/>
      <c r="J595" s="154"/>
    </row>
    <row r="596" spans="1:10">
      <c r="A596" s="154"/>
      <c r="B596" s="154"/>
      <c r="C596" s="440"/>
      <c r="D596" s="154"/>
      <c r="E596" s="440"/>
      <c r="F596" s="154"/>
      <c r="G596" s="440"/>
      <c r="H596" s="154"/>
      <c r="I596" s="154"/>
      <c r="J596" s="154"/>
    </row>
    <row r="597" spans="1:10">
      <c r="A597" s="154"/>
      <c r="B597" s="154"/>
      <c r="C597" s="440"/>
      <c r="D597" s="154"/>
      <c r="E597" s="440"/>
      <c r="F597" s="154"/>
      <c r="G597" s="440"/>
      <c r="H597" s="154"/>
      <c r="I597" s="154"/>
      <c r="J597" s="154"/>
    </row>
    <row r="598" spans="1:10">
      <c r="A598" s="154"/>
      <c r="B598" s="154"/>
      <c r="C598" s="440"/>
      <c r="D598" s="154"/>
      <c r="E598" s="440"/>
      <c r="F598" s="154"/>
      <c r="G598" s="440"/>
      <c r="H598" s="154"/>
      <c r="I598" s="154"/>
      <c r="J598" s="154"/>
    </row>
    <row r="599" spans="1:10">
      <c r="A599" s="154"/>
      <c r="B599" s="154"/>
      <c r="C599" s="440"/>
      <c r="D599" s="154"/>
      <c r="E599" s="440"/>
      <c r="F599" s="154"/>
      <c r="G599" s="440"/>
      <c r="H599" s="154"/>
      <c r="I599" s="154"/>
      <c r="J599" s="154"/>
    </row>
    <row r="600" spans="1:10">
      <c r="A600" s="154"/>
      <c r="B600" s="154"/>
      <c r="C600" s="440"/>
      <c r="D600" s="154"/>
      <c r="E600" s="440"/>
      <c r="F600" s="154"/>
      <c r="G600" s="440"/>
      <c r="H600" s="154"/>
      <c r="I600" s="154"/>
      <c r="J600" s="154"/>
    </row>
    <row r="601" spans="1:10">
      <c r="A601" s="154"/>
      <c r="B601" s="154"/>
      <c r="C601" s="440"/>
      <c r="D601" s="154"/>
      <c r="E601" s="440"/>
      <c r="F601" s="154"/>
      <c r="G601" s="440"/>
      <c r="H601" s="154"/>
      <c r="I601" s="154"/>
      <c r="J601" s="154"/>
    </row>
    <row r="602" spans="1:10">
      <c r="A602" s="154"/>
      <c r="B602" s="154"/>
      <c r="C602" s="440"/>
      <c r="D602" s="154"/>
      <c r="E602" s="440"/>
      <c r="F602" s="154"/>
      <c r="G602" s="440"/>
      <c r="H602" s="154"/>
      <c r="I602" s="154"/>
      <c r="J602" s="154"/>
    </row>
    <row r="603" spans="1:10">
      <c r="A603" s="154"/>
      <c r="B603" s="154"/>
      <c r="C603" s="440"/>
      <c r="D603" s="154"/>
      <c r="E603" s="440"/>
      <c r="F603" s="154"/>
      <c r="G603" s="440"/>
      <c r="H603" s="154"/>
      <c r="I603" s="154"/>
      <c r="J603" s="154"/>
    </row>
    <row r="604" spans="1:10">
      <c r="A604" s="154"/>
      <c r="B604" s="154"/>
      <c r="C604" s="440"/>
      <c r="D604" s="154"/>
      <c r="E604" s="440"/>
      <c r="F604" s="154"/>
      <c r="G604" s="440"/>
      <c r="H604" s="154"/>
      <c r="I604" s="154"/>
      <c r="J604" s="154"/>
    </row>
    <row r="605" spans="1:10">
      <c r="A605" s="154"/>
      <c r="B605" s="154"/>
      <c r="C605" s="440"/>
      <c r="D605" s="154"/>
      <c r="E605" s="440"/>
      <c r="F605" s="154"/>
      <c r="G605" s="440"/>
      <c r="H605" s="154"/>
      <c r="I605" s="154"/>
      <c r="J605" s="154"/>
    </row>
    <row r="606" spans="1:10">
      <c r="A606" s="154"/>
      <c r="B606" s="154"/>
      <c r="C606" s="440"/>
      <c r="D606" s="154"/>
      <c r="E606" s="440"/>
      <c r="F606" s="154"/>
      <c r="G606" s="440"/>
      <c r="H606" s="154"/>
      <c r="I606" s="154"/>
      <c r="J606" s="154"/>
    </row>
    <row r="607" spans="1:10">
      <c r="A607" s="154"/>
      <c r="B607" s="154"/>
      <c r="C607" s="440"/>
      <c r="D607" s="154"/>
      <c r="E607" s="440"/>
      <c r="F607" s="154"/>
      <c r="G607" s="440"/>
      <c r="H607" s="154"/>
      <c r="I607" s="154"/>
      <c r="J607" s="154"/>
    </row>
    <row r="608" spans="1:10">
      <c r="A608" s="154"/>
      <c r="B608" s="154"/>
      <c r="C608" s="440"/>
      <c r="D608" s="154"/>
      <c r="E608" s="440"/>
      <c r="F608" s="154"/>
      <c r="G608" s="440"/>
      <c r="H608" s="154"/>
      <c r="I608" s="154"/>
      <c r="J608" s="154"/>
    </row>
    <row r="609" spans="1:10">
      <c r="A609" s="154"/>
      <c r="B609" s="154"/>
      <c r="C609" s="440"/>
      <c r="D609" s="154"/>
      <c r="E609" s="440"/>
      <c r="F609" s="154"/>
      <c r="G609" s="440"/>
      <c r="H609" s="154"/>
      <c r="I609" s="154"/>
      <c r="J609" s="154"/>
    </row>
    <row r="610" spans="1:10">
      <c r="A610" s="154"/>
      <c r="B610" s="154"/>
      <c r="C610" s="440"/>
      <c r="D610" s="154"/>
      <c r="E610" s="440"/>
      <c r="F610" s="154"/>
      <c r="G610" s="440"/>
      <c r="H610" s="154"/>
      <c r="I610" s="154"/>
      <c r="J610" s="154"/>
    </row>
    <row r="611" spans="1:10">
      <c r="A611" s="154"/>
      <c r="B611" s="154"/>
      <c r="C611" s="440"/>
      <c r="D611" s="154"/>
      <c r="E611" s="440"/>
      <c r="F611" s="154"/>
      <c r="G611" s="440"/>
      <c r="H611" s="154"/>
      <c r="I611" s="154"/>
      <c r="J611" s="154"/>
    </row>
    <row r="612" spans="1:10">
      <c r="A612" s="154"/>
      <c r="B612" s="154"/>
      <c r="C612" s="440"/>
      <c r="D612" s="154"/>
      <c r="E612" s="440"/>
      <c r="F612" s="154"/>
      <c r="G612" s="440"/>
      <c r="H612" s="154"/>
      <c r="I612" s="154"/>
      <c r="J612" s="154"/>
    </row>
    <row r="613" spans="1:10">
      <c r="A613" s="154"/>
      <c r="B613" s="154"/>
      <c r="C613" s="440"/>
      <c r="D613" s="154"/>
      <c r="E613" s="440"/>
      <c r="F613" s="154"/>
      <c r="G613" s="440"/>
      <c r="H613" s="154"/>
      <c r="I613" s="154"/>
      <c r="J613" s="154"/>
    </row>
    <row r="614" spans="1:10">
      <c r="A614" s="154"/>
      <c r="B614" s="154"/>
      <c r="C614" s="440"/>
      <c r="D614" s="154"/>
      <c r="E614" s="440"/>
      <c r="F614" s="154"/>
      <c r="G614" s="440"/>
      <c r="H614" s="154"/>
      <c r="I614" s="154"/>
      <c r="J614" s="154"/>
    </row>
    <row r="615" spans="1:10">
      <c r="A615" s="154"/>
      <c r="B615" s="154"/>
      <c r="C615" s="440"/>
      <c r="D615" s="154"/>
      <c r="E615" s="440"/>
      <c r="F615" s="154"/>
      <c r="G615" s="440"/>
      <c r="H615" s="154"/>
      <c r="I615" s="154"/>
      <c r="J615" s="154"/>
    </row>
    <row r="616" spans="1:10">
      <c r="A616" s="154"/>
      <c r="B616" s="154"/>
      <c r="C616" s="440"/>
      <c r="D616" s="154"/>
      <c r="E616" s="440"/>
      <c r="F616" s="154"/>
      <c r="G616" s="440"/>
      <c r="H616" s="154"/>
      <c r="I616" s="154"/>
      <c r="J616" s="154"/>
    </row>
    <row r="617" spans="1:10">
      <c r="A617" s="154"/>
      <c r="B617" s="154"/>
      <c r="C617" s="440"/>
      <c r="D617" s="154"/>
      <c r="E617" s="440"/>
      <c r="F617" s="154"/>
      <c r="G617" s="440"/>
      <c r="H617" s="154"/>
      <c r="I617" s="154"/>
      <c r="J617" s="154"/>
    </row>
    <row r="618" spans="1:10">
      <c r="A618" s="154"/>
      <c r="B618" s="154"/>
      <c r="C618" s="440"/>
      <c r="D618" s="154"/>
      <c r="E618" s="440"/>
      <c r="F618" s="154"/>
      <c r="G618" s="440"/>
      <c r="H618" s="154"/>
      <c r="I618" s="154"/>
      <c r="J618" s="154"/>
    </row>
    <row r="619" spans="1:10">
      <c r="A619" s="154"/>
      <c r="B619" s="154"/>
      <c r="C619" s="440"/>
      <c r="D619" s="154"/>
      <c r="E619" s="440"/>
      <c r="F619" s="154"/>
      <c r="G619" s="440"/>
      <c r="H619" s="154"/>
      <c r="I619" s="154"/>
      <c r="J619" s="154"/>
    </row>
    <row r="620" spans="1:10">
      <c r="A620" s="154"/>
      <c r="B620" s="154"/>
      <c r="C620" s="440"/>
      <c r="D620" s="154"/>
      <c r="E620" s="440"/>
      <c r="F620" s="154"/>
      <c r="G620" s="440"/>
      <c r="H620" s="154"/>
      <c r="I620" s="154"/>
      <c r="J620" s="154"/>
    </row>
    <row r="621" spans="1:10">
      <c r="A621" s="154"/>
      <c r="B621" s="154"/>
      <c r="C621" s="440"/>
      <c r="D621" s="154"/>
      <c r="E621" s="440"/>
      <c r="F621" s="154"/>
      <c r="G621" s="440"/>
      <c r="H621" s="154"/>
      <c r="I621" s="154"/>
      <c r="J621" s="154"/>
    </row>
    <row r="622" spans="1:10">
      <c r="A622" s="154"/>
      <c r="B622" s="154"/>
      <c r="C622" s="440"/>
      <c r="D622" s="154"/>
      <c r="E622" s="440"/>
      <c r="F622" s="154"/>
      <c r="G622" s="440"/>
      <c r="H622" s="154"/>
      <c r="I622" s="154"/>
      <c r="J622" s="154"/>
    </row>
    <row r="623" spans="1:10">
      <c r="A623" s="154"/>
      <c r="B623" s="154"/>
      <c r="C623" s="440"/>
      <c r="D623" s="154"/>
      <c r="E623" s="440"/>
      <c r="F623" s="154"/>
      <c r="G623" s="440"/>
      <c r="H623" s="154"/>
      <c r="I623" s="154"/>
      <c r="J623" s="154"/>
    </row>
    <row r="624" spans="1:10">
      <c r="A624" s="154"/>
      <c r="B624" s="154"/>
      <c r="C624" s="440"/>
      <c r="D624" s="154"/>
      <c r="E624" s="440"/>
      <c r="F624" s="154"/>
      <c r="G624" s="440"/>
      <c r="H624" s="154"/>
      <c r="I624" s="154"/>
      <c r="J624" s="154"/>
    </row>
    <row r="625" spans="1:10">
      <c r="A625" s="154"/>
      <c r="B625" s="154"/>
      <c r="C625" s="440"/>
      <c r="D625" s="154"/>
      <c r="E625" s="440"/>
      <c r="F625" s="154"/>
      <c r="G625" s="440"/>
      <c r="H625" s="154"/>
      <c r="I625" s="154"/>
      <c r="J625" s="154"/>
    </row>
    <row r="626" spans="1:10">
      <c r="A626" s="154"/>
      <c r="B626" s="154"/>
      <c r="C626" s="440"/>
      <c r="D626" s="154"/>
      <c r="E626" s="440"/>
      <c r="F626" s="154"/>
      <c r="G626" s="440"/>
      <c r="H626" s="154"/>
      <c r="I626" s="154"/>
      <c r="J626" s="154"/>
    </row>
    <row r="627" spans="1:10">
      <c r="A627" s="154"/>
      <c r="B627" s="154"/>
      <c r="C627" s="440"/>
      <c r="D627" s="154"/>
      <c r="E627" s="440"/>
      <c r="F627" s="154"/>
      <c r="G627" s="440"/>
      <c r="H627" s="154"/>
      <c r="I627" s="154"/>
      <c r="J627" s="154"/>
    </row>
    <row r="628" spans="1:10">
      <c r="A628" s="154"/>
      <c r="B628" s="154"/>
      <c r="C628" s="440"/>
      <c r="D628" s="154"/>
      <c r="E628" s="440"/>
      <c r="F628" s="154"/>
      <c r="G628" s="440"/>
      <c r="H628" s="154"/>
      <c r="I628" s="154"/>
      <c r="J628" s="154"/>
    </row>
    <row r="629" spans="1:10">
      <c r="A629" s="154"/>
      <c r="B629" s="154"/>
      <c r="C629" s="440"/>
      <c r="D629" s="154"/>
      <c r="E629" s="440"/>
      <c r="F629" s="154"/>
      <c r="G629" s="440"/>
      <c r="H629" s="154"/>
      <c r="I629" s="154"/>
      <c r="J629" s="154"/>
    </row>
    <row r="630" spans="1:10">
      <c r="A630" s="154"/>
      <c r="B630" s="154"/>
      <c r="C630" s="440"/>
      <c r="D630" s="154"/>
      <c r="E630" s="440"/>
      <c r="F630" s="154"/>
      <c r="G630" s="440"/>
      <c r="H630" s="154"/>
      <c r="I630" s="154"/>
      <c r="J630" s="154"/>
    </row>
    <row r="631" spans="1:10">
      <c r="A631" s="154"/>
      <c r="B631" s="154"/>
      <c r="C631" s="440"/>
      <c r="D631" s="154"/>
      <c r="E631" s="440"/>
      <c r="F631" s="154"/>
      <c r="G631" s="440"/>
      <c r="H631" s="154"/>
      <c r="I631" s="154"/>
      <c r="J631" s="154"/>
    </row>
    <row r="632" spans="1:10">
      <c r="A632" s="154"/>
      <c r="B632" s="154"/>
      <c r="C632" s="440"/>
      <c r="D632" s="154"/>
      <c r="E632" s="440"/>
      <c r="F632" s="154"/>
      <c r="G632" s="440"/>
      <c r="H632" s="154"/>
      <c r="I632" s="154"/>
      <c r="J632" s="154"/>
    </row>
    <row r="633" spans="1:10">
      <c r="A633" s="154"/>
      <c r="B633" s="154"/>
      <c r="C633" s="440"/>
      <c r="D633" s="154"/>
      <c r="E633" s="440"/>
      <c r="F633" s="154"/>
      <c r="G633" s="440"/>
      <c r="H633" s="154"/>
      <c r="I633" s="154"/>
      <c r="J633" s="154"/>
    </row>
    <row r="634" spans="1:10">
      <c r="A634" s="154"/>
      <c r="B634" s="154"/>
      <c r="C634" s="440"/>
      <c r="D634" s="154"/>
      <c r="E634" s="440"/>
      <c r="F634" s="154"/>
      <c r="G634" s="440"/>
      <c r="H634" s="154"/>
      <c r="I634" s="154"/>
      <c r="J634" s="154"/>
    </row>
    <row r="635" spans="1:10">
      <c r="A635" s="154"/>
      <c r="B635" s="154"/>
      <c r="C635" s="440"/>
      <c r="D635" s="154"/>
      <c r="E635" s="440"/>
      <c r="F635" s="154"/>
      <c r="G635" s="440"/>
      <c r="H635" s="154"/>
      <c r="I635" s="154"/>
      <c r="J635" s="154"/>
    </row>
    <row r="636" spans="1:10">
      <c r="A636" s="154"/>
      <c r="B636" s="154"/>
      <c r="C636" s="440"/>
      <c r="D636" s="154"/>
      <c r="E636" s="440"/>
      <c r="F636" s="154"/>
      <c r="G636" s="440"/>
      <c r="H636" s="154"/>
      <c r="I636" s="154"/>
      <c r="J636" s="154"/>
    </row>
    <row r="637" spans="1:10">
      <c r="A637" s="154"/>
      <c r="B637" s="154"/>
      <c r="C637" s="440"/>
      <c r="D637" s="154"/>
      <c r="E637" s="440"/>
      <c r="F637" s="154"/>
      <c r="G637" s="440"/>
      <c r="H637" s="154"/>
      <c r="I637" s="154"/>
      <c r="J637" s="154"/>
    </row>
    <row r="638" spans="1:10">
      <c r="A638" s="154"/>
      <c r="B638" s="154"/>
      <c r="C638" s="440"/>
      <c r="D638" s="154"/>
      <c r="E638" s="440"/>
      <c r="F638" s="154"/>
      <c r="G638" s="440"/>
      <c r="H638" s="154"/>
      <c r="I638" s="154"/>
      <c r="J638" s="154"/>
    </row>
    <row r="639" spans="1:10">
      <c r="A639" s="154"/>
      <c r="B639" s="154"/>
      <c r="C639" s="440"/>
      <c r="D639" s="154"/>
      <c r="E639" s="440"/>
      <c r="F639" s="154"/>
      <c r="G639" s="440"/>
      <c r="H639" s="154"/>
      <c r="I639" s="154"/>
      <c r="J639" s="154"/>
    </row>
    <row r="640" spans="1:10">
      <c r="A640" s="154"/>
      <c r="B640" s="154"/>
      <c r="C640" s="440"/>
      <c r="D640" s="154"/>
      <c r="E640" s="440"/>
      <c r="F640" s="154"/>
      <c r="G640" s="440"/>
      <c r="H640" s="154"/>
      <c r="I640" s="154"/>
      <c r="J640" s="154"/>
    </row>
    <row r="641" spans="1:10">
      <c r="A641" s="154"/>
      <c r="B641" s="154"/>
      <c r="C641" s="440"/>
      <c r="D641" s="154"/>
      <c r="E641" s="440"/>
      <c r="F641" s="154"/>
      <c r="G641" s="440"/>
      <c r="H641" s="154"/>
      <c r="I641" s="154"/>
      <c r="J641" s="154"/>
    </row>
    <row r="642" spans="1:10">
      <c r="A642" s="154"/>
      <c r="B642" s="154"/>
      <c r="C642" s="440"/>
      <c r="D642" s="154"/>
      <c r="E642" s="440"/>
      <c r="F642" s="154"/>
      <c r="G642" s="440"/>
      <c r="H642" s="154"/>
      <c r="I642" s="154"/>
      <c r="J642" s="154"/>
    </row>
    <row r="643" spans="1:10">
      <c r="A643" s="154"/>
      <c r="B643" s="154"/>
      <c r="C643" s="440"/>
      <c r="D643" s="154"/>
      <c r="E643" s="440"/>
      <c r="F643" s="154"/>
      <c r="G643" s="440"/>
      <c r="H643" s="154"/>
      <c r="I643" s="154"/>
      <c r="J643" s="154"/>
    </row>
    <row r="644" spans="1:10">
      <c r="A644" s="154"/>
      <c r="B644" s="154"/>
      <c r="C644" s="440"/>
      <c r="D644" s="154"/>
      <c r="E644" s="440"/>
      <c r="F644" s="154"/>
      <c r="G644" s="440"/>
      <c r="H644" s="154"/>
      <c r="I644" s="154"/>
      <c r="J644" s="154"/>
    </row>
    <row r="645" spans="1:10">
      <c r="A645" s="154"/>
      <c r="B645" s="154"/>
      <c r="C645" s="440"/>
      <c r="D645" s="154"/>
      <c r="E645" s="440"/>
      <c r="F645" s="154"/>
      <c r="G645" s="440"/>
      <c r="H645" s="154"/>
      <c r="I645" s="154"/>
      <c r="J645" s="154"/>
    </row>
    <row r="646" spans="1:10">
      <c r="A646" s="154"/>
      <c r="B646" s="154"/>
      <c r="C646" s="440"/>
      <c r="D646" s="154"/>
      <c r="E646" s="440"/>
      <c r="F646" s="154"/>
      <c r="G646" s="440"/>
      <c r="H646" s="154"/>
      <c r="I646" s="154"/>
      <c r="J646" s="154"/>
    </row>
    <row r="647" spans="1:10">
      <c r="A647" s="154"/>
      <c r="B647" s="154"/>
      <c r="C647" s="440"/>
      <c r="D647" s="154"/>
      <c r="E647" s="440"/>
      <c r="F647" s="154"/>
      <c r="G647" s="440"/>
      <c r="H647" s="154"/>
      <c r="I647" s="154"/>
      <c r="J647" s="154"/>
    </row>
    <row r="648" spans="1:10">
      <c r="A648" s="154"/>
      <c r="B648" s="154"/>
      <c r="C648" s="440"/>
      <c r="D648" s="154"/>
      <c r="E648" s="440"/>
      <c r="F648" s="154"/>
      <c r="G648" s="440"/>
      <c r="H648" s="154"/>
      <c r="I648" s="154"/>
      <c r="J648" s="154"/>
    </row>
    <row r="649" spans="1:10">
      <c r="A649" s="154"/>
      <c r="B649" s="154"/>
      <c r="C649" s="440"/>
      <c r="D649" s="154"/>
      <c r="E649" s="440"/>
      <c r="F649" s="154"/>
      <c r="G649" s="440"/>
      <c r="H649" s="154"/>
      <c r="I649" s="154"/>
      <c r="J649" s="154"/>
    </row>
    <row r="650" spans="1:10">
      <c r="A650" s="154"/>
      <c r="B650" s="154"/>
      <c r="C650" s="440"/>
      <c r="D650" s="154"/>
      <c r="E650" s="440"/>
      <c r="F650" s="154"/>
      <c r="G650" s="440"/>
      <c r="H650" s="154"/>
      <c r="I650" s="154"/>
      <c r="J650" s="154"/>
    </row>
    <row r="651" spans="1:10">
      <c r="A651" s="154"/>
      <c r="B651" s="154"/>
      <c r="C651" s="440"/>
      <c r="D651" s="154"/>
      <c r="E651" s="440"/>
      <c r="F651" s="154"/>
      <c r="G651" s="440"/>
      <c r="H651" s="154"/>
      <c r="I651" s="154"/>
      <c r="J651" s="154"/>
    </row>
    <row r="652" spans="1:10">
      <c r="A652" s="154"/>
      <c r="B652" s="154"/>
      <c r="C652" s="440"/>
      <c r="D652" s="154"/>
      <c r="E652" s="440"/>
      <c r="F652" s="154"/>
      <c r="G652" s="440"/>
      <c r="H652" s="154"/>
      <c r="I652" s="154"/>
      <c r="J652" s="154"/>
    </row>
    <row r="653" spans="1:10">
      <c r="A653" s="154"/>
      <c r="B653" s="154"/>
      <c r="C653" s="440"/>
      <c r="D653" s="154"/>
      <c r="E653" s="440"/>
      <c r="F653" s="154"/>
      <c r="G653" s="440"/>
      <c r="H653" s="154"/>
      <c r="I653" s="154"/>
      <c r="J653" s="154"/>
    </row>
    <row r="654" spans="1:10">
      <c r="A654" s="154"/>
      <c r="B654" s="154"/>
      <c r="C654" s="440"/>
      <c r="D654" s="154"/>
      <c r="E654" s="440"/>
      <c r="F654" s="154"/>
      <c r="G654" s="440"/>
      <c r="H654" s="154"/>
      <c r="I654" s="154"/>
      <c r="J654" s="154"/>
    </row>
    <row r="655" spans="1:10">
      <c r="A655" s="154"/>
      <c r="B655" s="154"/>
      <c r="C655" s="440"/>
      <c r="D655" s="154"/>
      <c r="E655" s="440"/>
      <c r="F655" s="154"/>
      <c r="G655" s="440"/>
      <c r="H655" s="154"/>
      <c r="I655" s="154"/>
      <c r="J655" s="154"/>
    </row>
    <row r="656" spans="1:10">
      <c r="A656" s="154"/>
      <c r="B656" s="154"/>
      <c r="C656" s="440"/>
      <c r="D656" s="154"/>
      <c r="E656" s="440"/>
      <c r="F656" s="154"/>
      <c r="G656" s="440"/>
      <c r="H656" s="154"/>
      <c r="I656" s="154"/>
      <c r="J656" s="154"/>
    </row>
    <row r="657" spans="1:10">
      <c r="A657" s="154"/>
      <c r="B657" s="154"/>
      <c r="C657" s="440"/>
      <c r="D657" s="154"/>
      <c r="E657" s="440"/>
      <c r="F657" s="154"/>
      <c r="G657" s="440"/>
      <c r="H657" s="154"/>
      <c r="I657" s="154"/>
      <c r="J657" s="154"/>
    </row>
    <row r="658" spans="1:10">
      <c r="A658" s="154"/>
      <c r="B658" s="154"/>
      <c r="C658" s="440"/>
      <c r="D658" s="154"/>
      <c r="E658" s="440"/>
      <c r="F658" s="154"/>
      <c r="G658" s="440"/>
      <c r="H658" s="154"/>
      <c r="I658" s="154"/>
      <c r="J658" s="154"/>
    </row>
    <row r="659" spans="1:10">
      <c r="A659" s="154"/>
      <c r="B659" s="154"/>
      <c r="C659" s="440"/>
      <c r="D659" s="154"/>
      <c r="E659" s="440"/>
      <c r="F659" s="154"/>
      <c r="G659" s="440"/>
      <c r="H659" s="154"/>
      <c r="I659" s="154"/>
      <c r="J659" s="154"/>
    </row>
    <row r="660" spans="1:10">
      <c r="A660" s="154"/>
      <c r="B660" s="154"/>
      <c r="C660" s="440"/>
      <c r="D660" s="154"/>
      <c r="E660" s="440"/>
      <c r="F660" s="154"/>
      <c r="G660" s="440"/>
      <c r="H660" s="154"/>
      <c r="I660" s="154"/>
      <c r="J660" s="154"/>
    </row>
    <row r="661" spans="1:10">
      <c r="A661" s="154"/>
      <c r="B661" s="154"/>
      <c r="C661" s="440"/>
      <c r="D661" s="154"/>
      <c r="E661" s="440"/>
      <c r="F661" s="154"/>
      <c r="G661" s="440"/>
      <c r="H661" s="154"/>
      <c r="I661" s="154"/>
      <c r="J661" s="154"/>
    </row>
    <row r="662" spans="1:10">
      <c r="A662" s="154"/>
      <c r="B662" s="154"/>
      <c r="C662" s="440"/>
      <c r="D662" s="154"/>
      <c r="E662" s="440"/>
      <c r="F662" s="154"/>
      <c r="G662" s="440"/>
      <c r="H662" s="154"/>
      <c r="I662" s="154"/>
      <c r="J662" s="154"/>
    </row>
    <row r="663" spans="1:10">
      <c r="A663" s="154"/>
      <c r="B663" s="154"/>
      <c r="C663" s="440"/>
      <c r="D663" s="154"/>
      <c r="E663" s="440"/>
      <c r="F663" s="154"/>
      <c r="G663" s="440"/>
      <c r="H663" s="154"/>
      <c r="I663" s="154"/>
      <c r="J663" s="154"/>
    </row>
    <row r="664" spans="1:10">
      <c r="A664" s="154"/>
      <c r="B664" s="154"/>
      <c r="C664" s="440"/>
      <c r="D664" s="154"/>
      <c r="E664" s="440"/>
      <c r="F664" s="154"/>
      <c r="G664" s="440"/>
      <c r="H664" s="154"/>
      <c r="I664" s="154"/>
      <c r="J664" s="154"/>
    </row>
    <row r="665" spans="1:10">
      <c r="A665" s="154"/>
      <c r="B665" s="154"/>
      <c r="C665" s="440"/>
      <c r="D665" s="154"/>
      <c r="E665" s="440"/>
      <c r="F665" s="154"/>
      <c r="G665" s="440"/>
      <c r="H665" s="154"/>
      <c r="I665" s="154"/>
      <c r="J665" s="154"/>
    </row>
    <row r="666" spans="1:10">
      <c r="A666" s="154"/>
      <c r="B666" s="154"/>
      <c r="C666" s="440"/>
      <c r="D666" s="154"/>
      <c r="E666" s="440"/>
      <c r="F666" s="154"/>
      <c r="G666" s="440"/>
      <c r="H666" s="154"/>
      <c r="I666" s="154"/>
      <c r="J666" s="154"/>
    </row>
    <row r="667" spans="1:10">
      <c r="A667" s="154"/>
      <c r="B667" s="154"/>
      <c r="C667" s="440"/>
      <c r="D667" s="154"/>
      <c r="E667" s="440"/>
      <c r="F667" s="154"/>
      <c r="G667" s="440"/>
      <c r="H667" s="154"/>
      <c r="I667" s="154"/>
      <c r="J667" s="154"/>
    </row>
    <row r="668" spans="1:10">
      <c r="A668" s="154"/>
      <c r="B668" s="154"/>
      <c r="C668" s="440"/>
      <c r="D668" s="154"/>
      <c r="E668" s="440"/>
      <c r="F668" s="154"/>
      <c r="G668" s="440"/>
      <c r="H668" s="154"/>
      <c r="I668" s="154"/>
      <c r="J668" s="154"/>
    </row>
    <row r="669" spans="1:10">
      <c r="A669" s="154"/>
      <c r="B669" s="154"/>
      <c r="C669" s="440"/>
      <c r="D669" s="154"/>
      <c r="E669" s="440"/>
      <c r="F669" s="154"/>
      <c r="G669" s="440"/>
      <c r="H669" s="154"/>
      <c r="I669" s="154"/>
      <c r="J669" s="154"/>
    </row>
    <row r="670" spans="1:10">
      <c r="A670" s="154"/>
      <c r="B670" s="154"/>
      <c r="C670" s="440"/>
      <c r="D670" s="154"/>
      <c r="E670" s="440"/>
      <c r="F670" s="154"/>
      <c r="G670" s="440"/>
      <c r="H670" s="154"/>
      <c r="I670" s="154"/>
      <c r="J670" s="154"/>
    </row>
    <row r="671" spans="1:10">
      <c r="A671" s="154"/>
      <c r="B671" s="154"/>
      <c r="C671" s="440"/>
      <c r="D671" s="154"/>
      <c r="E671" s="440"/>
      <c r="F671" s="154"/>
      <c r="G671" s="440"/>
      <c r="H671" s="154"/>
      <c r="I671" s="154"/>
      <c r="J671" s="154"/>
    </row>
    <row r="672" spans="1:10">
      <c r="A672" s="154"/>
      <c r="B672" s="154"/>
      <c r="C672" s="440"/>
      <c r="D672" s="154"/>
      <c r="E672" s="440"/>
      <c r="F672" s="154"/>
      <c r="G672" s="440"/>
      <c r="H672" s="154"/>
      <c r="I672" s="154"/>
      <c r="J672" s="154"/>
    </row>
    <row r="673" spans="1:10">
      <c r="A673" s="154"/>
      <c r="B673" s="154"/>
      <c r="C673" s="440"/>
      <c r="D673" s="154"/>
      <c r="E673" s="440"/>
      <c r="F673" s="154"/>
      <c r="G673" s="440"/>
      <c r="H673" s="154"/>
      <c r="I673" s="154"/>
      <c r="J673" s="154"/>
    </row>
    <row r="674" spans="1:10">
      <c r="A674" s="154"/>
      <c r="B674" s="154"/>
      <c r="C674" s="440"/>
      <c r="D674" s="154"/>
      <c r="E674" s="440"/>
      <c r="F674" s="154"/>
      <c r="G674" s="440"/>
      <c r="H674" s="154"/>
      <c r="I674" s="154"/>
      <c r="J674" s="154"/>
    </row>
    <row r="675" spans="1:10">
      <c r="A675" s="154"/>
      <c r="B675" s="154"/>
      <c r="C675" s="440"/>
      <c r="D675" s="154"/>
      <c r="E675" s="440"/>
      <c r="F675" s="154"/>
      <c r="G675" s="440"/>
      <c r="H675" s="154"/>
      <c r="I675" s="154"/>
      <c r="J675" s="154"/>
    </row>
    <row r="676" spans="1:10">
      <c r="A676" s="154"/>
      <c r="B676" s="154"/>
      <c r="C676" s="440"/>
      <c r="D676" s="154"/>
      <c r="E676" s="440"/>
      <c r="F676" s="154"/>
      <c r="G676" s="440"/>
      <c r="H676" s="154"/>
      <c r="I676" s="154"/>
      <c r="J676" s="154"/>
    </row>
    <row r="677" spans="1:10">
      <c r="A677" s="154"/>
      <c r="B677" s="154"/>
      <c r="C677" s="440"/>
      <c r="D677" s="154"/>
      <c r="E677" s="440"/>
      <c r="F677" s="154"/>
      <c r="G677" s="440"/>
      <c r="H677" s="154"/>
      <c r="I677" s="154"/>
      <c r="J677" s="154"/>
    </row>
    <row r="678" spans="1:10">
      <c r="A678" s="154"/>
      <c r="B678" s="154"/>
      <c r="C678" s="440"/>
      <c r="D678" s="154"/>
      <c r="E678" s="440"/>
      <c r="F678" s="154"/>
      <c r="G678" s="440"/>
      <c r="H678" s="154"/>
      <c r="I678" s="154"/>
      <c r="J678" s="154"/>
    </row>
    <row r="679" spans="1:10">
      <c r="A679" s="154"/>
      <c r="B679" s="154"/>
      <c r="C679" s="440"/>
      <c r="D679" s="154"/>
      <c r="E679" s="440"/>
      <c r="F679" s="154"/>
      <c r="G679" s="440"/>
      <c r="H679" s="154"/>
      <c r="I679" s="154"/>
      <c r="J679" s="154"/>
    </row>
    <row r="680" spans="1:10">
      <c r="A680" s="154"/>
      <c r="B680" s="154"/>
      <c r="C680" s="440"/>
      <c r="D680" s="154"/>
      <c r="E680" s="440"/>
      <c r="F680" s="154"/>
      <c r="G680" s="440"/>
      <c r="H680" s="154"/>
      <c r="I680" s="154"/>
      <c r="J680" s="154"/>
    </row>
    <row r="681" spans="1:10">
      <c r="A681" s="154"/>
      <c r="B681" s="154"/>
      <c r="C681" s="440"/>
      <c r="D681" s="154"/>
      <c r="E681" s="440"/>
      <c r="F681" s="154"/>
      <c r="G681" s="440"/>
      <c r="H681" s="154"/>
      <c r="I681" s="154"/>
      <c r="J681" s="154"/>
    </row>
    <row r="682" spans="1:10">
      <c r="A682" s="154"/>
      <c r="B682" s="154"/>
      <c r="C682" s="440"/>
      <c r="D682" s="154"/>
      <c r="E682" s="440"/>
      <c r="F682" s="154"/>
      <c r="G682" s="440"/>
      <c r="H682" s="154"/>
      <c r="I682" s="154"/>
      <c r="J682" s="154"/>
    </row>
    <row r="683" spans="1:10">
      <c r="A683" s="154"/>
      <c r="B683" s="154"/>
      <c r="C683" s="440"/>
      <c r="D683" s="154"/>
      <c r="E683" s="440"/>
      <c r="F683" s="154"/>
      <c r="G683" s="440"/>
      <c r="H683" s="154"/>
      <c r="I683" s="154"/>
      <c r="J683" s="154"/>
    </row>
    <row r="684" spans="1:10">
      <c r="A684" s="154"/>
      <c r="B684" s="154"/>
      <c r="C684" s="440"/>
      <c r="D684" s="154"/>
      <c r="E684" s="440"/>
      <c r="F684" s="154"/>
      <c r="G684" s="440"/>
      <c r="H684" s="154"/>
      <c r="I684" s="154"/>
      <c r="J684" s="154"/>
    </row>
    <row r="685" spans="1:10">
      <c r="A685" s="154"/>
      <c r="B685" s="154"/>
      <c r="C685" s="440"/>
      <c r="D685" s="154"/>
      <c r="E685" s="440"/>
      <c r="F685" s="154"/>
      <c r="G685" s="440"/>
      <c r="H685" s="154"/>
      <c r="I685" s="154"/>
      <c r="J685" s="154"/>
    </row>
    <row r="686" spans="1:10">
      <c r="A686" s="154"/>
      <c r="B686" s="154"/>
      <c r="C686" s="440"/>
      <c r="D686" s="154"/>
      <c r="E686" s="440"/>
      <c r="F686" s="154"/>
      <c r="G686" s="440"/>
      <c r="H686" s="154"/>
      <c r="I686" s="154"/>
      <c r="J686" s="154"/>
    </row>
    <row r="687" spans="1:10">
      <c r="A687" s="154"/>
      <c r="B687" s="154"/>
      <c r="C687" s="440"/>
      <c r="D687" s="154"/>
      <c r="E687" s="440"/>
      <c r="F687" s="154"/>
      <c r="G687" s="440"/>
      <c r="H687" s="154"/>
      <c r="I687" s="154"/>
      <c r="J687" s="154"/>
    </row>
    <row r="688" spans="1:10">
      <c r="A688" s="154"/>
      <c r="B688" s="154"/>
      <c r="C688" s="440"/>
      <c r="D688" s="154"/>
      <c r="E688" s="440"/>
      <c r="F688" s="154"/>
      <c r="G688" s="440"/>
      <c r="H688" s="154"/>
      <c r="I688" s="154"/>
      <c r="J688" s="154"/>
    </row>
    <row r="689" spans="1:10">
      <c r="A689" s="154"/>
      <c r="B689" s="154"/>
      <c r="C689" s="440"/>
      <c r="D689" s="154"/>
      <c r="E689" s="440"/>
      <c r="F689" s="154"/>
      <c r="G689" s="440"/>
      <c r="H689" s="154"/>
      <c r="I689" s="154"/>
      <c r="J689" s="154"/>
    </row>
    <row r="690" spans="1:10">
      <c r="A690" s="154"/>
      <c r="B690" s="154"/>
      <c r="C690" s="440"/>
      <c r="D690" s="154"/>
      <c r="E690" s="440"/>
      <c r="F690" s="154"/>
      <c r="G690" s="440"/>
      <c r="H690" s="154"/>
      <c r="I690" s="154"/>
      <c r="J690" s="154"/>
    </row>
    <row r="691" spans="1:10">
      <c r="A691" s="154"/>
      <c r="B691" s="154"/>
      <c r="C691" s="440"/>
      <c r="D691" s="154"/>
      <c r="E691" s="440"/>
      <c r="F691" s="154"/>
      <c r="G691" s="440"/>
      <c r="H691" s="154"/>
      <c r="I691" s="154"/>
      <c r="J691" s="154"/>
    </row>
    <row r="692" spans="1:10">
      <c r="A692" s="154"/>
      <c r="B692" s="154"/>
      <c r="C692" s="440"/>
      <c r="D692" s="154"/>
      <c r="E692" s="440"/>
      <c r="F692" s="154"/>
      <c r="G692" s="440"/>
      <c r="H692" s="154"/>
      <c r="I692" s="154"/>
      <c r="J692" s="154"/>
    </row>
    <row r="693" spans="1:10">
      <c r="A693" s="154"/>
      <c r="B693" s="154"/>
      <c r="C693" s="440"/>
      <c r="D693" s="154"/>
      <c r="E693" s="440"/>
      <c r="F693" s="154"/>
      <c r="G693" s="440"/>
      <c r="H693" s="154"/>
      <c r="I693" s="154"/>
      <c r="J693" s="154"/>
    </row>
    <row r="694" spans="1:10">
      <c r="A694" s="154"/>
      <c r="B694" s="154"/>
      <c r="C694" s="440"/>
      <c r="D694" s="154"/>
      <c r="E694" s="440"/>
      <c r="F694" s="154"/>
      <c r="G694" s="440"/>
      <c r="H694" s="154"/>
      <c r="I694" s="154"/>
      <c r="J694" s="154"/>
    </row>
    <row r="695" spans="1:10">
      <c r="A695" s="154"/>
      <c r="B695" s="154"/>
      <c r="C695" s="440"/>
      <c r="D695" s="154"/>
      <c r="E695" s="440"/>
      <c r="F695" s="154"/>
      <c r="G695" s="440"/>
      <c r="H695" s="154"/>
      <c r="I695" s="154"/>
      <c r="J695" s="154"/>
    </row>
    <row r="696" spans="1:10">
      <c r="A696" s="154"/>
      <c r="B696" s="154"/>
      <c r="C696" s="440"/>
      <c r="D696" s="154"/>
      <c r="E696" s="440"/>
      <c r="F696" s="154"/>
      <c r="G696" s="440"/>
      <c r="H696" s="154"/>
      <c r="I696" s="154"/>
      <c r="J696" s="154"/>
    </row>
    <row r="697" spans="1:10">
      <c r="A697" s="154"/>
      <c r="B697" s="154"/>
      <c r="C697" s="440"/>
      <c r="D697" s="154"/>
      <c r="E697" s="440"/>
      <c r="F697" s="154"/>
      <c r="G697" s="440"/>
      <c r="H697" s="154"/>
      <c r="I697" s="154"/>
      <c r="J697" s="154"/>
    </row>
    <row r="698" spans="1:10">
      <c r="A698" s="154"/>
      <c r="B698" s="154"/>
      <c r="C698" s="440"/>
      <c r="D698" s="154"/>
      <c r="E698" s="440"/>
      <c r="F698" s="154"/>
      <c r="G698" s="440"/>
      <c r="H698" s="154"/>
      <c r="I698" s="154"/>
      <c r="J698" s="154"/>
    </row>
    <row r="699" spans="1:10">
      <c r="A699" s="154"/>
      <c r="B699" s="154"/>
      <c r="C699" s="440"/>
      <c r="D699" s="154"/>
      <c r="E699" s="440"/>
      <c r="F699" s="154"/>
      <c r="G699" s="440"/>
      <c r="H699" s="154"/>
      <c r="I699" s="154"/>
      <c r="J699" s="154"/>
    </row>
    <row r="700" spans="1:10">
      <c r="A700" s="154"/>
      <c r="B700" s="154"/>
      <c r="C700" s="440"/>
      <c r="D700" s="154"/>
      <c r="E700" s="440"/>
      <c r="F700" s="154"/>
      <c r="G700" s="440"/>
      <c r="H700" s="154"/>
      <c r="I700" s="154"/>
      <c r="J700" s="154"/>
    </row>
    <row r="701" spans="1:10">
      <c r="A701" s="154"/>
      <c r="B701" s="154"/>
      <c r="C701" s="440"/>
      <c r="D701" s="154"/>
      <c r="E701" s="440"/>
      <c r="F701" s="154"/>
      <c r="G701" s="440"/>
      <c r="H701" s="154"/>
      <c r="I701" s="154"/>
      <c r="J701" s="154"/>
    </row>
    <row r="702" spans="1:10">
      <c r="A702" s="154"/>
      <c r="B702" s="154"/>
      <c r="C702" s="440"/>
      <c r="D702" s="154"/>
      <c r="E702" s="440"/>
      <c r="F702" s="154"/>
      <c r="G702" s="440"/>
      <c r="H702" s="154"/>
      <c r="I702" s="154"/>
      <c r="J702" s="154"/>
    </row>
    <row r="703" spans="1:10">
      <c r="A703" s="154"/>
      <c r="B703" s="154"/>
      <c r="C703" s="440"/>
      <c r="D703" s="154"/>
      <c r="E703" s="440"/>
      <c r="F703" s="154"/>
      <c r="G703" s="440"/>
      <c r="H703" s="154"/>
      <c r="I703" s="154"/>
      <c r="J703" s="154"/>
    </row>
    <row r="704" spans="1:10">
      <c r="A704" s="154"/>
      <c r="B704" s="154"/>
      <c r="C704" s="440"/>
      <c r="D704" s="154"/>
      <c r="E704" s="440"/>
      <c r="F704" s="154"/>
      <c r="G704" s="440"/>
      <c r="H704" s="154"/>
      <c r="I704" s="154"/>
      <c r="J704" s="154"/>
    </row>
    <row r="705" spans="1:10">
      <c r="A705" s="154"/>
      <c r="B705" s="154"/>
      <c r="C705" s="440"/>
      <c r="D705" s="154"/>
      <c r="E705" s="440"/>
      <c r="F705" s="154"/>
      <c r="G705" s="440"/>
      <c r="H705" s="154"/>
      <c r="I705" s="154"/>
      <c r="J705" s="154"/>
    </row>
    <row r="706" spans="1:10">
      <c r="A706" s="154"/>
      <c r="B706" s="154"/>
      <c r="C706" s="440"/>
      <c r="D706" s="154"/>
      <c r="E706" s="440"/>
      <c r="F706" s="154"/>
      <c r="G706" s="440"/>
      <c r="H706" s="154"/>
      <c r="I706" s="154"/>
      <c r="J706" s="154"/>
    </row>
    <row r="707" spans="1:10">
      <c r="A707" s="154"/>
      <c r="B707" s="154"/>
      <c r="C707" s="440"/>
      <c r="D707" s="154"/>
      <c r="E707" s="440"/>
      <c r="F707" s="154"/>
      <c r="G707" s="440"/>
      <c r="H707" s="154"/>
      <c r="I707" s="154"/>
      <c r="J707" s="154"/>
    </row>
    <row r="708" spans="1:10">
      <c r="A708" s="154"/>
      <c r="B708" s="154"/>
      <c r="C708" s="440"/>
      <c r="D708" s="154"/>
      <c r="E708" s="440"/>
      <c r="F708" s="154"/>
      <c r="G708" s="440"/>
      <c r="H708" s="154"/>
      <c r="I708" s="154"/>
      <c r="J708" s="154"/>
    </row>
    <row r="709" spans="1:10">
      <c r="A709" s="154"/>
      <c r="B709" s="154"/>
      <c r="C709" s="440"/>
      <c r="D709" s="154"/>
      <c r="E709" s="440"/>
      <c r="F709" s="154"/>
      <c r="G709" s="440"/>
      <c r="H709" s="154"/>
      <c r="I709" s="154"/>
      <c r="J709" s="154"/>
    </row>
    <row r="710" spans="1:10">
      <c r="A710" s="154"/>
      <c r="B710" s="154"/>
      <c r="C710" s="440"/>
      <c r="D710" s="154"/>
      <c r="E710" s="440"/>
      <c r="F710" s="154"/>
      <c r="G710" s="440"/>
      <c r="H710" s="154"/>
      <c r="I710" s="154"/>
      <c r="J710" s="154"/>
    </row>
    <row r="711" spans="1:10">
      <c r="A711" s="154"/>
      <c r="B711" s="154"/>
      <c r="C711" s="440"/>
      <c r="D711" s="154"/>
      <c r="E711" s="440"/>
      <c r="F711" s="154"/>
      <c r="G711" s="440"/>
      <c r="H711" s="154"/>
      <c r="I711" s="154"/>
      <c r="J711" s="154"/>
    </row>
    <row r="712" spans="1:10">
      <c r="A712" s="154"/>
      <c r="B712" s="154"/>
      <c r="C712" s="440"/>
      <c r="D712" s="154"/>
      <c r="E712" s="440"/>
      <c r="F712" s="154"/>
      <c r="G712" s="440"/>
      <c r="H712" s="154"/>
      <c r="I712" s="154"/>
      <c r="J712" s="154"/>
    </row>
    <row r="713" spans="1:10">
      <c r="A713" s="154"/>
      <c r="B713" s="154"/>
      <c r="C713" s="440"/>
      <c r="D713" s="154"/>
      <c r="E713" s="440"/>
      <c r="F713" s="154"/>
      <c r="G713" s="440"/>
      <c r="H713" s="154"/>
      <c r="I713" s="154"/>
      <c r="J713" s="154"/>
    </row>
    <row r="714" spans="1:10">
      <c r="A714" s="154"/>
      <c r="B714" s="154"/>
      <c r="C714" s="440"/>
      <c r="D714" s="154"/>
      <c r="E714" s="440"/>
      <c r="F714" s="154"/>
      <c r="G714" s="440"/>
      <c r="H714" s="154"/>
      <c r="I714" s="154"/>
      <c r="J714" s="154"/>
    </row>
    <row r="715" spans="1:10">
      <c r="A715" s="154"/>
      <c r="B715" s="154"/>
      <c r="C715" s="440"/>
      <c r="D715" s="154"/>
      <c r="E715" s="440"/>
      <c r="F715" s="154"/>
      <c r="G715" s="440"/>
      <c r="H715" s="154"/>
      <c r="I715" s="154"/>
      <c r="J715" s="154"/>
    </row>
    <row r="716" spans="1:10">
      <c r="A716" s="154"/>
      <c r="B716" s="154"/>
      <c r="C716" s="440"/>
      <c r="D716" s="154"/>
      <c r="E716" s="440"/>
      <c r="F716" s="154"/>
      <c r="G716" s="440"/>
      <c r="H716" s="154"/>
      <c r="I716" s="154"/>
      <c r="J716" s="154"/>
    </row>
    <row r="717" spans="1:10">
      <c r="A717" s="154"/>
      <c r="B717" s="154"/>
      <c r="C717" s="440"/>
      <c r="D717" s="154"/>
      <c r="E717" s="440"/>
      <c r="F717" s="154"/>
      <c r="G717" s="440"/>
      <c r="H717" s="154"/>
      <c r="I717" s="154"/>
      <c r="J717" s="154"/>
    </row>
    <row r="718" spans="1:10">
      <c r="A718" s="154"/>
      <c r="B718" s="154"/>
      <c r="C718" s="440"/>
      <c r="D718" s="154"/>
      <c r="E718" s="440"/>
      <c r="F718" s="154"/>
      <c r="G718" s="440"/>
      <c r="H718" s="154"/>
      <c r="I718" s="154"/>
      <c r="J718" s="154"/>
    </row>
    <row r="719" spans="1:10">
      <c r="A719" s="154"/>
      <c r="B719" s="154"/>
      <c r="C719" s="440"/>
      <c r="D719" s="154"/>
      <c r="E719" s="440"/>
      <c r="F719" s="154"/>
      <c r="G719" s="440"/>
      <c r="H719" s="154"/>
      <c r="I719" s="154"/>
      <c r="J719" s="154"/>
    </row>
    <row r="720" spans="1:10">
      <c r="A720" s="154"/>
      <c r="B720" s="154"/>
      <c r="C720" s="440"/>
      <c r="D720" s="154"/>
      <c r="E720" s="440"/>
      <c r="F720" s="154"/>
      <c r="G720" s="440"/>
      <c r="H720" s="154"/>
      <c r="I720" s="154"/>
      <c r="J720" s="154"/>
    </row>
    <row r="721" spans="1:10">
      <c r="A721" s="154"/>
      <c r="B721" s="154"/>
      <c r="C721" s="440"/>
      <c r="D721" s="154"/>
      <c r="E721" s="440"/>
      <c r="F721" s="154"/>
      <c r="G721" s="440"/>
      <c r="H721" s="154"/>
      <c r="I721" s="154"/>
      <c r="J721" s="154"/>
    </row>
    <row r="722" spans="1:10">
      <c r="A722" s="154"/>
      <c r="B722" s="154"/>
      <c r="C722" s="440"/>
      <c r="D722" s="154"/>
      <c r="E722" s="440"/>
      <c r="F722" s="154"/>
      <c r="G722" s="440"/>
      <c r="H722" s="154"/>
      <c r="I722" s="154"/>
      <c r="J722" s="154"/>
    </row>
    <row r="723" spans="1:10">
      <c r="A723" s="154"/>
      <c r="B723" s="154"/>
      <c r="C723" s="440"/>
      <c r="D723" s="154"/>
      <c r="E723" s="440"/>
      <c r="F723" s="154"/>
      <c r="G723" s="440"/>
      <c r="H723" s="154"/>
      <c r="I723" s="154"/>
      <c r="J723" s="154"/>
    </row>
    <row r="724" spans="1:10">
      <c r="A724" s="154"/>
      <c r="B724" s="154"/>
      <c r="C724" s="440"/>
      <c r="D724" s="154"/>
      <c r="E724" s="440"/>
      <c r="F724" s="154"/>
      <c r="G724" s="440"/>
      <c r="H724" s="154"/>
      <c r="I724" s="154"/>
      <c r="J724" s="154"/>
    </row>
    <row r="725" spans="1:10">
      <c r="A725" s="154"/>
      <c r="B725" s="154"/>
      <c r="C725" s="440"/>
      <c r="D725" s="154"/>
      <c r="E725" s="440"/>
      <c r="F725" s="154"/>
      <c r="G725" s="440"/>
      <c r="H725" s="154"/>
      <c r="I725" s="154"/>
      <c r="J725" s="154"/>
    </row>
    <row r="726" spans="1:10">
      <c r="A726" s="154"/>
      <c r="B726" s="154"/>
      <c r="C726" s="440"/>
      <c r="D726" s="154"/>
      <c r="E726" s="440"/>
      <c r="F726" s="154"/>
      <c r="G726" s="440"/>
      <c r="H726" s="154"/>
      <c r="I726" s="154"/>
      <c r="J726" s="154"/>
    </row>
    <row r="727" spans="1:10">
      <c r="A727" s="154"/>
      <c r="B727" s="154"/>
      <c r="C727" s="440"/>
      <c r="D727" s="154"/>
      <c r="E727" s="440"/>
      <c r="F727" s="154"/>
      <c r="G727" s="440"/>
      <c r="H727" s="154"/>
      <c r="I727" s="154"/>
      <c r="J727" s="154"/>
    </row>
    <row r="728" spans="1:10">
      <c r="A728" s="154"/>
      <c r="B728" s="154"/>
      <c r="C728" s="440"/>
      <c r="D728" s="154"/>
      <c r="E728" s="440"/>
      <c r="F728" s="154"/>
      <c r="G728" s="440"/>
      <c r="H728" s="154"/>
      <c r="I728" s="154"/>
      <c r="J728" s="154"/>
    </row>
    <row r="729" spans="1:10">
      <c r="A729" s="154"/>
      <c r="B729" s="154"/>
      <c r="C729" s="440"/>
      <c r="D729" s="154"/>
      <c r="E729" s="440"/>
      <c r="F729" s="154"/>
      <c r="G729" s="440"/>
      <c r="H729" s="154"/>
      <c r="I729" s="154"/>
      <c r="J729" s="154"/>
    </row>
    <row r="730" spans="1:10">
      <c r="A730" s="154"/>
      <c r="B730" s="154"/>
      <c r="C730" s="440"/>
      <c r="D730" s="154"/>
      <c r="E730" s="440"/>
      <c r="F730" s="154"/>
      <c r="G730" s="440"/>
      <c r="H730" s="154"/>
      <c r="I730" s="154"/>
      <c r="J730" s="154"/>
    </row>
    <row r="731" spans="1:10">
      <c r="A731" s="154"/>
      <c r="B731" s="154"/>
      <c r="C731" s="440"/>
      <c r="D731" s="154"/>
      <c r="E731" s="440"/>
      <c r="F731" s="154"/>
      <c r="G731" s="440"/>
      <c r="H731" s="154"/>
      <c r="I731" s="154"/>
      <c r="J731" s="154"/>
    </row>
    <row r="732" spans="1:10">
      <c r="A732" s="154"/>
      <c r="B732" s="154"/>
      <c r="C732" s="440"/>
      <c r="D732" s="154"/>
      <c r="E732" s="440"/>
      <c r="F732" s="154"/>
      <c r="G732" s="440"/>
      <c r="H732" s="154"/>
      <c r="I732" s="154"/>
      <c r="J732" s="154"/>
    </row>
    <row r="733" spans="1:10">
      <c r="A733" s="154"/>
      <c r="B733" s="154"/>
      <c r="C733" s="440"/>
      <c r="D733" s="154"/>
      <c r="E733" s="440"/>
      <c r="F733" s="154"/>
      <c r="G733" s="440"/>
      <c r="H733" s="154"/>
      <c r="I733" s="154"/>
      <c r="J733" s="154"/>
    </row>
    <row r="734" spans="1:10">
      <c r="A734" s="154"/>
      <c r="B734" s="154"/>
      <c r="C734" s="440"/>
      <c r="D734" s="154"/>
      <c r="E734" s="440"/>
      <c r="F734" s="154"/>
      <c r="G734" s="440"/>
      <c r="H734" s="154"/>
      <c r="I734" s="154"/>
      <c r="J734" s="154"/>
    </row>
    <row r="735" spans="1:10">
      <c r="A735" s="154"/>
      <c r="B735" s="154"/>
      <c r="C735" s="440"/>
      <c r="D735" s="154"/>
      <c r="E735" s="440"/>
      <c r="F735" s="154"/>
      <c r="G735" s="440"/>
      <c r="H735" s="154"/>
      <c r="I735" s="154"/>
      <c r="J735" s="154"/>
    </row>
    <row r="736" spans="1:10">
      <c r="A736" s="154"/>
      <c r="B736" s="154"/>
      <c r="C736" s="440"/>
      <c r="D736" s="154"/>
      <c r="E736" s="440"/>
      <c r="F736" s="154"/>
      <c r="G736" s="440"/>
      <c r="H736" s="154"/>
      <c r="I736" s="154"/>
      <c r="J736" s="154"/>
    </row>
    <row r="737" spans="1:10">
      <c r="A737" s="154"/>
      <c r="B737" s="154"/>
      <c r="C737" s="440"/>
      <c r="D737" s="154"/>
      <c r="E737" s="440"/>
      <c r="F737" s="154"/>
      <c r="G737" s="440"/>
      <c r="H737" s="154"/>
      <c r="I737" s="154"/>
      <c r="J737" s="154"/>
    </row>
    <row r="738" spans="1:10">
      <c r="A738" s="154"/>
      <c r="B738" s="154"/>
      <c r="C738" s="440"/>
      <c r="D738" s="154"/>
      <c r="E738" s="440"/>
      <c r="F738" s="154"/>
      <c r="G738" s="440"/>
      <c r="H738" s="154"/>
      <c r="I738" s="154"/>
      <c r="J738" s="154"/>
    </row>
    <row r="739" spans="1:10">
      <c r="A739" s="154"/>
      <c r="B739" s="154"/>
      <c r="C739" s="440"/>
      <c r="D739" s="154"/>
      <c r="E739" s="440"/>
      <c r="F739" s="154"/>
      <c r="G739" s="440"/>
      <c r="H739" s="154"/>
      <c r="I739" s="154"/>
      <c r="J739" s="154"/>
    </row>
    <row r="740" spans="1:10">
      <c r="A740" s="154"/>
      <c r="B740" s="154"/>
      <c r="C740" s="440"/>
      <c r="D740" s="154"/>
      <c r="E740" s="440"/>
      <c r="F740" s="154"/>
      <c r="G740" s="440"/>
      <c r="H740" s="154"/>
      <c r="I740" s="154"/>
      <c r="J740" s="154"/>
    </row>
    <row r="741" spans="1:10">
      <c r="A741" s="154"/>
      <c r="B741" s="154"/>
      <c r="C741" s="440"/>
      <c r="D741" s="154"/>
      <c r="E741" s="440"/>
      <c r="F741" s="154"/>
      <c r="G741" s="440"/>
      <c r="H741" s="154"/>
      <c r="I741" s="154"/>
      <c r="J741" s="154"/>
    </row>
    <row r="742" spans="1:10">
      <c r="A742" s="154"/>
      <c r="B742" s="154"/>
      <c r="C742" s="440"/>
      <c r="D742" s="154"/>
      <c r="E742" s="440"/>
      <c r="F742" s="154"/>
      <c r="G742" s="440"/>
      <c r="H742" s="154"/>
      <c r="I742" s="154"/>
      <c r="J742" s="154"/>
    </row>
    <row r="743" spans="1:10">
      <c r="A743" s="154"/>
      <c r="B743" s="154"/>
      <c r="C743" s="440"/>
      <c r="D743" s="154"/>
      <c r="E743" s="440"/>
      <c r="F743" s="154"/>
      <c r="G743" s="440"/>
      <c r="H743" s="154"/>
      <c r="I743" s="154"/>
      <c r="J743" s="154"/>
    </row>
    <row r="744" spans="1:10">
      <c r="A744" s="154"/>
      <c r="B744" s="154"/>
      <c r="C744" s="440"/>
      <c r="D744" s="154"/>
      <c r="E744" s="440"/>
      <c r="F744" s="154"/>
      <c r="G744" s="440"/>
      <c r="H744" s="154"/>
      <c r="I744" s="154"/>
      <c r="J744" s="154"/>
    </row>
    <row r="745" spans="1:10">
      <c r="A745" s="154"/>
      <c r="B745" s="154"/>
      <c r="C745" s="440"/>
      <c r="D745" s="154"/>
      <c r="E745" s="440"/>
      <c r="F745" s="154"/>
      <c r="G745" s="440"/>
      <c r="H745" s="154"/>
      <c r="I745" s="154"/>
      <c r="J745" s="154"/>
    </row>
    <row r="746" spans="1:10">
      <c r="A746" s="154"/>
      <c r="B746" s="154"/>
      <c r="C746" s="440"/>
      <c r="D746" s="154"/>
      <c r="E746" s="440"/>
      <c r="F746" s="154"/>
      <c r="G746" s="440"/>
      <c r="H746" s="154"/>
      <c r="I746" s="154"/>
      <c r="J746" s="154"/>
    </row>
    <row r="747" spans="1:10">
      <c r="A747" s="154"/>
      <c r="B747" s="154"/>
      <c r="C747" s="440"/>
      <c r="D747" s="154"/>
      <c r="E747" s="440"/>
      <c r="F747" s="154"/>
      <c r="G747" s="440"/>
      <c r="H747" s="154"/>
      <c r="I747" s="154"/>
      <c r="J747" s="154"/>
    </row>
    <row r="748" spans="1:10">
      <c r="A748" s="154"/>
      <c r="B748" s="154"/>
      <c r="C748" s="440"/>
      <c r="D748" s="154"/>
      <c r="E748" s="440"/>
      <c r="F748" s="154"/>
      <c r="G748" s="440"/>
      <c r="H748" s="154"/>
      <c r="I748" s="154"/>
      <c r="J748" s="154"/>
    </row>
    <row r="749" spans="1:10">
      <c r="A749" s="154"/>
      <c r="B749" s="154"/>
      <c r="C749" s="440"/>
      <c r="D749" s="154"/>
      <c r="E749" s="440"/>
      <c r="F749" s="154"/>
      <c r="G749" s="440"/>
      <c r="H749" s="154"/>
      <c r="I749" s="154"/>
      <c r="J749" s="154"/>
    </row>
    <row r="750" spans="1:10">
      <c r="A750" s="154"/>
      <c r="B750" s="154"/>
      <c r="C750" s="440"/>
      <c r="D750" s="154"/>
      <c r="E750" s="440"/>
      <c r="F750" s="154"/>
      <c r="G750" s="440"/>
      <c r="H750" s="154"/>
      <c r="I750" s="154"/>
      <c r="J750" s="154"/>
    </row>
    <row r="751" spans="1:10">
      <c r="A751" s="154"/>
      <c r="B751" s="154"/>
      <c r="C751" s="440"/>
      <c r="D751" s="154"/>
      <c r="E751" s="440"/>
      <c r="F751" s="154"/>
      <c r="G751" s="440"/>
      <c r="H751" s="154"/>
      <c r="I751" s="154"/>
      <c r="J751" s="154"/>
    </row>
    <row r="752" spans="1:10">
      <c r="A752" s="154"/>
      <c r="B752" s="154"/>
      <c r="C752" s="440"/>
      <c r="D752" s="154"/>
      <c r="E752" s="440"/>
      <c r="F752" s="154"/>
      <c r="G752" s="440"/>
      <c r="H752" s="154"/>
      <c r="I752" s="154"/>
      <c r="J752" s="154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7" sqref="I27"/>
    </sheetView>
  </sheetViews>
  <sheetFormatPr baseColWidth="10" defaultRowHeight="12.75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 ht="13.5" thickBot="1">
      <c r="A4" s="1"/>
    </row>
    <row r="5" spans="1:18" ht="18.75" hidden="1" thickBot="1">
      <c r="A5" s="27" t="s">
        <v>0</v>
      </c>
      <c r="B5" s="28"/>
      <c r="C5" s="29" t="s">
        <v>45</v>
      </c>
      <c r="D5" s="30"/>
      <c r="E5" s="29"/>
      <c r="F5" s="31"/>
      <c r="G5" s="4"/>
      <c r="H5" s="27" t="s">
        <v>1</v>
      </c>
      <c r="I5" s="29" t="s">
        <v>33</v>
      </c>
    </row>
    <row r="6" spans="1:18" ht="13.5" thickBot="1">
      <c r="B6" s="5" t="s">
        <v>52</v>
      </c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34" t="s">
        <v>19</v>
      </c>
      <c r="B8" s="35" t="s">
        <v>20</v>
      </c>
      <c r="C8" s="36" t="s">
        <v>12</v>
      </c>
      <c r="D8" s="37" t="s">
        <v>7</v>
      </c>
      <c r="E8" s="38" t="s">
        <v>12</v>
      </c>
      <c r="F8" s="24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ht="15">
      <c r="A9" s="74" t="s">
        <v>55</v>
      </c>
      <c r="B9" s="134">
        <v>1</v>
      </c>
      <c r="C9" s="75"/>
      <c r="D9" s="74"/>
      <c r="E9" s="75"/>
      <c r="F9" s="74"/>
      <c r="G9" s="68"/>
      <c r="H9" s="69"/>
      <c r="I9" s="69"/>
      <c r="J9" s="69" t="s">
        <v>23</v>
      </c>
      <c r="K9" s="70"/>
      <c r="L9" s="50"/>
      <c r="M9" s="50"/>
      <c r="N9" s="71"/>
      <c r="O9" s="71"/>
      <c r="P9" s="72">
        <f t="shared" ref="P9:P40" si="0">O9*G9</f>
        <v>0</v>
      </c>
      <c r="R9" s="3"/>
    </row>
    <row r="10" spans="1:18" ht="15">
      <c r="A10" s="74"/>
      <c r="B10" s="134"/>
      <c r="C10" s="75"/>
      <c r="D10" s="75"/>
      <c r="E10" s="75"/>
      <c r="F10" s="191"/>
      <c r="G10" s="73">
        <f t="shared" ref="G10:H12" si="1">G9-E10+C10</f>
        <v>0</v>
      </c>
      <c r="H10" s="109">
        <f t="shared" si="1"/>
        <v>0</v>
      </c>
      <c r="I10" s="134"/>
      <c r="J10" s="158"/>
      <c r="K10" s="77"/>
      <c r="L10" s="50"/>
      <c r="M10" s="50"/>
      <c r="N10" s="71"/>
      <c r="O10" s="71"/>
      <c r="P10" s="72">
        <f t="shared" si="0"/>
        <v>0</v>
      </c>
      <c r="R10" s="3"/>
    </row>
    <row r="11" spans="1:18" s="114" customFormat="1" ht="15.75">
      <c r="A11" s="193"/>
      <c r="B11" s="223"/>
      <c r="C11" s="192"/>
      <c r="D11" s="193"/>
      <c r="E11" s="192"/>
      <c r="F11" s="193"/>
      <c r="G11" s="195">
        <f t="shared" si="1"/>
        <v>0</v>
      </c>
      <c r="H11" s="320">
        <f t="shared" si="1"/>
        <v>0</v>
      </c>
      <c r="I11" s="197"/>
      <c r="J11" s="193"/>
      <c r="K11" s="321"/>
      <c r="L11" s="196"/>
      <c r="M11" s="196"/>
      <c r="N11" s="234"/>
      <c r="O11" s="234"/>
      <c r="P11" s="234">
        <f t="shared" si="0"/>
        <v>0</v>
      </c>
      <c r="R11" s="222"/>
    </row>
    <row r="12" spans="1:18" s="114" customFormat="1" ht="15">
      <c r="A12" s="193"/>
      <c r="B12" s="201"/>
      <c r="C12" s="272"/>
      <c r="D12" s="201"/>
      <c r="E12" s="272"/>
      <c r="F12" s="201"/>
      <c r="G12" s="195">
        <f t="shared" si="1"/>
        <v>0</v>
      </c>
      <c r="H12" s="320">
        <f t="shared" si="1"/>
        <v>0</v>
      </c>
      <c r="I12" s="197"/>
      <c r="J12" s="193"/>
      <c r="K12" s="253"/>
      <c r="L12" s="196"/>
      <c r="M12" s="196"/>
      <c r="N12" s="234"/>
      <c r="O12" s="234"/>
      <c r="P12" s="234">
        <f t="shared" si="0"/>
        <v>0</v>
      </c>
      <c r="R12" s="222"/>
    </row>
    <row r="13" spans="1:18" s="114" customFormat="1" ht="15">
      <c r="A13" s="193"/>
      <c r="B13" s="201"/>
      <c r="C13" s="192"/>
      <c r="D13" s="193"/>
      <c r="E13" s="322"/>
      <c r="F13" s="201"/>
      <c r="G13" s="195">
        <f t="shared" ref="G13:G22" si="2">G12-E13+C13</f>
        <v>0</v>
      </c>
      <c r="H13" s="320">
        <f t="shared" ref="H13:H18" si="3">H12-F13+D13</f>
        <v>0</v>
      </c>
      <c r="I13" s="204"/>
      <c r="J13" s="217"/>
      <c r="K13" s="253"/>
      <c r="L13" s="196"/>
      <c r="M13" s="196"/>
      <c r="N13" s="234"/>
      <c r="O13" s="233"/>
      <c r="P13" s="234">
        <f t="shared" si="0"/>
        <v>0</v>
      </c>
      <c r="R13" s="222"/>
    </row>
    <row r="14" spans="1:18" s="114" customFormat="1" ht="15">
      <c r="A14" s="193"/>
      <c r="B14" s="193"/>
      <c r="C14" s="192"/>
      <c r="D14" s="193"/>
      <c r="E14" s="192"/>
      <c r="F14" s="193"/>
      <c r="G14" s="195">
        <f t="shared" si="2"/>
        <v>0</v>
      </c>
      <c r="H14" s="320">
        <f t="shared" si="3"/>
        <v>0</v>
      </c>
      <c r="I14" s="197"/>
      <c r="J14" s="193"/>
      <c r="K14" s="253"/>
      <c r="L14" s="196"/>
      <c r="M14" s="196"/>
      <c r="N14" s="234"/>
      <c r="O14" s="234"/>
      <c r="P14" s="234">
        <f t="shared" si="0"/>
        <v>0</v>
      </c>
      <c r="R14" s="222"/>
    </row>
    <row r="15" spans="1:18" s="114" customFormat="1" ht="15">
      <c r="A15" s="193"/>
      <c r="B15" s="193"/>
      <c r="C15" s="192"/>
      <c r="D15" s="193"/>
      <c r="E15" s="192"/>
      <c r="F15" s="193"/>
      <c r="G15" s="195">
        <f t="shared" si="2"/>
        <v>0</v>
      </c>
      <c r="H15" s="320">
        <f t="shared" si="3"/>
        <v>0</v>
      </c>
      <c r="I15" s="193"/>
      <c r="J15" s="193"/>
      <c r="K15" s="196"/>
      <c r="L15" s="196"/>
      <c r="M15" s="196"/>
      <c r="N15" s="234"/>
      <c r="O15" s="234"/>
      <c r="P15" s="234">
        <f t="shared" si="0"/>
        <v>0</v>
      </c>
      <c r="R15" s="222"/>
    </row>
    <row r="16" spans="1:18" s="114" customFormat="1" ht="15">
      <c r="A16" s="196"/>
      <c r="B16" s="196"/>
      <c r="C16" s="195"/>
      <c r="D16" s="196"/>
      <c r="E16" s="195"/>
      <c r="F16" s="196"/>
      <c r="G16" s="195">
        <f t="shared" si="2"/>
        <v>0</v>
      </c>
      <c r="H16" s="320">
        <f t="shared" si="3"/>
        <v>0</v>
      </c>
      <c r="I16" s="193"/>
      <c r="J16" s="193"/>
      <c r="K16" s="196"/>
      <c r="L16" s="196"/>
      <c r="M16" s="196"/>
      <c r="N16" s="234"/>
      <c r="O16" s="234"/>
      <c r="P16" s="234">
        <f t="shared" si="0"/>
        <v>0</v>
      </c>
      <c r="R16" s="222"/>
    </row>
    <row r="17" spans="1:16" s="114" customFormat="1" ht="15">
      <c r="A17" s="196"/>
      <c r="B17" s="196"/>
      <c r="C17" s="195"/>
      <c r="D17" s="196"/>
      <c r="E17" s="195"/>
      <c r="F17" s="196"/>
      <c r="G17" s="195">
        <f t="shared" si="2"/>
        <v>0</v>
      </c>
      <c r="H17" s="320">
        <f t="shared" si="3"/>
        <v>0</v>
      </c>
      <c r="I17" s="193"/>
      <c r="J17" s="193"/>
      <c r="K17" s="196"/>
      <c r="L17" s="196"/>
      <c r="M17" s="196"/>
      <c r="N17" s="234"/>
      <c r="O17" s="234"/>
      <c r="P17" s="234">
        <f t="shared" si="0"/>
        <v>0</v>
      </c>
    </row>
    <row r="18" spans="1:16" s="114" customFormat="1" ht="15">
      <c r="A18" s="196"/>
      <c r="B18" s="196"/>
      <c r="C18" s="195"/>
      <c r="D18" s="196"/>
      <c r="E18" s="195"/>
      <c r="F18" s="196"/>
      <c r="G18" s="195">
        <f t="shared" si="2"/>
        <v>0</v>
      </c>
      <c r="H18" s="320">
        <f t="shared" si="3"/>
        <v>0</v>
      </c>
      <c r="I18" s="193"/>
      <c r="J18" s="193"/>
      <c r="K18" s="196"/>
      <c r="L18" s="196"/>
      <c r="M18" s="196"/>
      <c r="N18" s="234"/>
      <c r="O18" s="234"/>
      <c r="P18" s="234">
        <f t="shared" si="0"/>
        <v>0</v>
      </c>
    </row>
    <row r="19" spans="1:16" s="114" customFormat="1" ht="15">
      <c r="A19" s="196"/>
      <c r="B19" s="196"/>
      <c r="C19" s="195"/>
      <c r="D19" s="196"/>
      <c r="E19" s="195"/>
      <c r="F19" s="196"/>
      <c r="G19" s="195">
        <f t="shared" si="2"/>
        <v>0</v>
      </c>
      <c r="H19" s="320">
        <f t="shared" ref="H19:H25" si="4">H18-F19+D19</f>
        <v>0</v>
      </c>
      <c r="I19" s="193"/>
      <c r="J19" s="193"/>
      <c r="K19" s="196"/>
      <c r="L19" s="196"/>
      <c r="M19" s="196"/>
      <c r="N19" s="234"/>
      <c r="O19" s="234"/>
      <c r="P19" s="234">
        <f t="shared" si="0"/>
        <v>0</v>
      </c>
    </row>
    <row r="20" spans="1:16" ht="15">
      <c r="A20" s="50"/>
      <c r="B20" s="50"/>
      <c r="C20" s="73"/>
      <c r="D20" s="50"/>
      <c r="E20" s="73"/>
      <c r="F20" s="50"/>
      <c r="G20" s="73">
        <f t="shared" si="2"/>
        <v>0</v>
      </c>
      <c r="H20" s="109">
        <f t="shared" si="4"/>
        <v>0</v>
      </c>
      <c r="I20" s="74"/>
      <c r="J20" s="74"/>
      <c r="K20" s="50"/>
      <c r="L20" s="50"/>
      <c r="M20" s="50"/>
      <c r="N20" s="72"/>
      <c r="O20" s="71"/>
      <c r="P20" s="72">
        <f t="shared" si="0"/>
        <v>0</v>
      </c>
    </row>
    <row r="21" spans="1:16" ht="15">
      <c r="A21" s="50"/>
      <c r="B21" s="50"/>
      <c r="C21" s="73"/>
      <c r="D21" s="50"/>
      <c r="E21" s="73"/>
      <c r="F21" s="50"/>
      <c r="G21" s="73">
        <f t="shared" si="2"/>
        <v>0</v>
      </c>
      <c r="H21" s="109">
        <f t="shared" si="4"/>
        <v>0</v>
      </c>
      <c r="I21" s="74"/>
      <c r="J21" s="74"/>
      <c r="K21" s="50"/>
      <c r="L21" s="50"/>
      <c r="M21" s="50"/>
      <c r="N21" s="72"/>
      <c r="O21" s="71"/>
      <c r="P21" s="72">
        <f t="shared" si="0"/>
        <v>0</v>
      </c>
    </row>
    <row r="22" spans="1:16" ht="15">
      <c r="A22" s="50"/>
      <c r="B22" s="50"/>
      <c r="C22" s="73"/>
      <c r="D22" s="50"/>
      <c r="E22" s="73"/>
      <c r="F22" s="50"/>
      <c r="G22" s="73">
        <f t="shared" si="2"/>
        <v>0</v>
      </c>
      <c r="H22" s="109">
        <f t="shared" si="4"/>
        <v>0</v>
      </c>
      <c r="I22" s="74"/>
      <c r="J22" s="74"/>
      <c r="K22" s="50"/>
      <c r="L22" s="50"/>
      <c r="M22" s="50"/>
      <c r="N22" s="72"/>
      <c r="O22" s="71"/>
      <c r="P22" s="72">
        <f t="shared" si="0"/>
        <v>0</v>
      </c>
    </row>
    <row r="23" spans="1:16" ht="15">
      <c r="A23" s="50"/>
      <c r="B23" s="50"/>
      <c r="C23" s="73"/>
      <c r="D23" s="50"/>
      <c r="E23" s="73"/>
      <c r="F23" s="50"/>
      <c r="G23" s="73">
        <f t="shared" ref="G23:H82" si="5">G22-E23+C23</f>
        <v>0</v>
      </c>
      <c r="H23" s="109">
        <f t="shared" si="4"/>
        <v>0</v>
      </c>
      <c r="I23" s="74"/>
      <c r="J23" s="74"/>
      <c r="K23" s="50"/>
      <c r="L23" s="50"/>
      <c r="M23" s="50"/>
      <c r="N23" s="72"/>
      <c r="O23" s="71"/>
      <c r="P23" s="72">
        <f t="shared" si="0"/>
        <v>0</v>
      </c>
    </row>
    <row r="24" spans="1:16" ht="15">
      <c r="A24" s="50"/>
      <c r="B24" s="50"/>
      <c r="C24" s="73"/>
      <c r="D24" s="50"/>
      <c r="E24" s="73"/>
      <c r="F24" s="50"/>
      <c r="G24" s="73">
        <f t="shared" si="5"/>
        <v>0</v>
      </c>
      <c r="H24" s="109">
        <f t="shared" si="4"/>
        <v>0</v>
      </c>
      <c r="I24" s="74"/>
      <c r="J24" s="74"/>
      <c r="K24" s="50"/>
      <c r="L24" s="50"/>
      <c r="M24" s="50"/>
      <c r="N24" s="72"/>
      <c r="O24" s="71"/>
      <c r="P24" s="72">
        <f t="shared" si="0"/>
        <v>0</v>
      </c>
    </row>
    <row r="25" spans="1:16" ht="15">
      <c r="A25" s="50"/>
      <c r="B25" s="50"/>
      <c r="C25" s="73"/>
      <c r="D25" s="50"/>
      <c r="E25" s="73"/>
      <c r="F25" s="50"/>
      <c r="G25" s="73">
        <f t="shared" si="5"/>
        <v>0</v>
      </c>
      <c r="H25" s="109">
        <f t="shared" si="4"/>
        <v>0</v>
      </c>
      <c r="I25" s="74"/>
      <c r="J25" s="74"/>
      <c r="K25" s="50"/>
      <c r="L25" s="50"/>
      <c r="M25" s="50"/>
      <c r="N25" s="72"/>
      <c r="O25" s="71"/>
      <c r="P25" s="72">
        <f t="shared" si="0"/>
        <v>0</v>
      </c>
    </row>
    <row r="26" spans="1:16" ht="15">
      <c r="A26" s="50"/>
      <c r="B26" s="50"/>
      <c r="C26" s="73"/>
      <c r="D26" s="50"/>
      <c r="E26" s="73"/>
      <c r="F26" s="50"/>
      <c r="G26" s="73">
        <f t="shared" ref="G26:H41" si="6">G25-E26+C26</f>
        <v>0</v>
      </c>
      <c r="H26" s="109">
        <f t="shared" si="6"/>
        <v>0</v>
      </c>
      <c r="I26" s="74"/>
      <c r="J26" s="74"/>
      <c r="K26" s="50"/>
      <c r="L26" s="50"/>
      <c r="M26" s="50"/>
      <c r="N26" s="72"/>
      <c r="O26" s="71"/>
      <c r="P26" s="72">
        <f t="shared" si="0"/>
        <v>0</v>
      </c>
    </row>
    <row r="27" spans="1:16" ht="15">
      <c r="A27" s="50"/>
      <c r="B27" s="50"/>
      <c r="C27" s="73"/>
      <c r="D27" s="50"/>
      <c r="E27" s="73"/>
      <c r="F27" s="50"/>
      <c r="G27" s="73">
        <f t="shared" si="6"/>
        <v>0</v>
      </c>
      <c r="H27" s="109">
        <f t="shared" si="6"/>
        <v>0</v>
      </c>
      <c r="I27" s="74"/>
      <c r="J27" s="74"/>
      <c r="K27" s="50"/>
      <c r="L27" s="50"/>
      <c r="M27" s="50"/>
      <c r="N27" s="72"/>
      <c r="O27" s="71"/>
      <c r="P27" s="72">
        <f t="shared" si="0"/>
        <v>0</v>
      </c>
    </row>
    <row r="28" spans="1:16" ht="15">
      <c r="A28" s="50"/>
      <c r="B28" s="50"/>
      <c r="C28" s="73"/>
      <c r="D28" s="50"/>
      <c r="E28" s="73"/>
      <c r="F28" s="50"/>
      <c r="G28" s="73">
        <f t="shared" si="6"/>
        <v>0</v>
      </c>
      <c r="H28" s="109">
        <f t="shared" si="6"/>
        <v>0</v>
      </c>
      <c r="I28" s="74"/>
      <c r="J28" s="74"/>
      <c r="K28" s="50"/>
      <c r="L28" s="50"/>
      <c r="M28" s="50"/>
      <c r="N28" s="72"/>
      <c r="O28" s="71"/>
      <c r="P28" s="72">
        <f t="shared" si="0"/>
        <v>0</v>
      </c>
    </row>
    <row r="29" spans="1:16" ht="15">
      <c r="A29" s="50"/>
      <c r="B29" s="50"/>
      <c r="C29" s="73"/>
      <c r="D29" s="50"/>
      <c r="E29" s="73"/>
      <c r="F29" s="50"/>
      <c r="G29" s="73">
        <f t="shared" si="6"/>
        <v>0</v>
      </c>
      <c r="H29" s="109">
        <f t="shared" si="6"/>
        <v>0</v>
      </c>
      <c r="I29" s="74"/>
      <c r="J29" s="74"/>
      <c r="K29" s="50"/>
      <c r="L29" s="50"/>
      <c r="M29" s="50"/>
      <c r="N29" s="72"/>
      <c r="O29" s="71"/>
      <c r="P29" s="72">
        <f t="shared" si="0"/>
        <v>0</v>
      </c>
    </row>
    <row r="30" spans="1:16" ht="15">
      <c r="A30" s="50"/>
      <c r="B30" s="50"/>
      <c r="C30" s="73"/>
      <c r="D30" s="50"/>
      <c r="E30" s="73"/>
      <c r="F30" s="50"/>
      <c r="G30" s="73">
        <f t="shared" si="6"/>
        <v>0</v>
      </c>
      <c r="H30" s="109">
        <f t="shared" si="6"/>
        <v>0</v>
      </c>
      <c r="I30" s="74"/>
      <c r="J30" s="74"/>
      <c r="K30" s="50"/>
      <c r="L30" s="50"/>
      <c r="M30" s="50"/>
      <c r="N30" s="72"/>
      <c r="O30" s="71"/>
      <c r="P30" s="72">
        <f t="shared" si="0"/>
        <v>0</v>
      </c>
    </row>
    <row r="31" spans="1:16" ht="15">
      <c r="A31" s="50"/>
      <c r="B31" s="50"/>
      <c r="C31" s="73"/>
      <c r="D31" s="50"/>
      <c r="E31" s="73"/>
      <c r="F31" s="50"/>
      <c r="G31" s="73">
        <f t="shared" si="6"/>
        <v>0</v>
      </c>
      <c r="H31" s="109">
        <f t="shared" si="6"/>
        <v>0</v>
      </c>
      <c r="I31" s="74"/>
      <c r="J31" s="74"/>
      <c r="K31" s="50"/>
      <c r="L31" s="50"/>
      <c r="M31" s="50"/>
      <c r="N31" s="72"/>
      <c r="O31" s="71"/>
      <c r="P31" s="72">
        <f t="shared" si="0"/>
        <v>0</v>
      </c>
    </row>
    <row r="32" spans="1:16" ht="15">
      <c r="A32" s="50"/>
      <c r="B32" s="50"/>
      <c r="C32" s="73"/>
      <c r="D32" s="50"/>
      <c r="E32" s="73"/>
      <c r="F32" s="50"/>
      <c r="G32" s="73">
        <f t="shared" si="6"/>
        <v>0</v>
      </c>
      <c r="H32" s="109">
        <f t="shared" si="6"/>
        <v>0</v>
      </c>
      <c r="I32" s="74"/>
      <c r="J32" s="74"/>
      <c r="K32" s="50"/>
      <c r="L32" s="50"/>
      <c r="M32" s="50"/>
      <c r="N32" s="72"/>
      <c r="O32" s="71"/>
      <c r="P32" s="72">
        <f t="shared" si="0"/>
        <v>0</v>
      </c>
    </row>
    <row r="33" spans="1:16" ht="15">
      <c r="A33" s="50"/>
      <c r="B33" s="50"/>
      <c r="C33" s="73"/>
      <c r="D33" s="50"/>
      <c r="E33" s="73"/>
      <c r="F33" s="50"/>
      <c r="G33" s="73">
        <f t="shared" si="6"/>
        <v>0</v>
      </c>
      <c r="H33" s="109">
        <f t="shared" si="6"/>
        <v>0</v>
      </c>
      <c r="I33" s="74"/>
      <c r="J33" s="74"/>
      <c r="K33" s="50"/>
      <c r="L33" s="50"/>
      <c r="M33" s="50"/>
      <c r="N33" s="72"/>
      <c r="O33" s="71"/>
      <c r="P33" s="72">
        <f t="shared" si="0"/>
        <v>0</v>
      </c>
    </row>
    <row r="34" spans="1:16" ht="15">
      <c r="A34" s="50"/>
      <c r="B34" s="50"/>
      <c r="C34" s="73"/>
      <c r="D34" s="50"/>
      <c r="E34" s="73"/>
      <c r="F34" s="50"/>
      <c r="G34" s="73">
        <f t="shared" si="5"/>
        <v>0</v>
      </c>
      <c r="H34" s="109">
        <f t="shared" si="6"/>
        <v>0</v>
      </c>
      <c r="I34" s="74"/>
      <c r="J34" s="74"/>
      <c r="K34" s="50"/>
      <c r="L34" s="50"/>
      <c r="M34" s="50"/>
      <c r="N34" s="72"/>
      <c r="O34" s="71"/>
      <c r="P34" s="72">
        <f t="shared" si="0"/>
        <v>0</v>
      </c>
    </row>
    <row r="35" spans="1:16" ht="15">
      <c r="A35" s="50"/>
      <c r="B35" s="50"/>
      <c r="C35" s="73"/>
      <c r="D35" s="50"/>
      <c r="E35" s="73"/>
      <c r="F35" s="50"/>
      <c r="G35" s="73">
        <f t="shared" si="5"/>
        <v>0</v>
      </c>
      <c r="H35" s="109">
        <f t="shared" si="6"/>
        <v>0</v>
      </c>
      <c r="I35" s="50"/>
      <c r="J35" s="74"/>
      <c r="K35" s="50"/>
      <c r="L35" s="50"/>
      <c r="M35" s="50"/>
      <c r="N35" s="72"/>
      <c r="O35" s="71"/>
      <c r="P35" s="72">
        <f t="shared" si="0"/>
        <v>0</v>
      </c>
    </row>
    <row r="36" spans="1:16" ht="15">
      <c r="A36" s="50"/>
      <c r="B36" s="50"/>
      <c r="C36" s="73"/>
      <c r="D36" s="50"/>
      <c r="E36" s="73"/>
      <c r="F36" s="50"/>
      <c r="G36" s="73">
        <f t="shared" si="5"/>
        <v>0</v>
      </c>
      <c r="H36" s="109">
        <f t="shared" si="6"/>
        <v>0</v>
      </c>
      <c r="I36" s="50"/>
      <c r="J36" s="74"/>
      <c r="K36" s="50"/>
      <c r="L36" s="50"/>
      <c r="M36" s="50"/>
      <c r="N36" s="72"/>
      <c r="O36" s="71"/>
      <c r="P36" s="72">
        <f t="shared" si="0"/>
        <v>0</v>
      </c>
    </row>
    <row r="37" spans="1:16" ht="15">
      <c r="A37" s="50"/>
      <c r="B37" s="50"/>
      <c r="C37" s="73"/>
      <c r="D37" s="50"/>
      <c r="E37" s="73"/>
      <c r="F37" s="50"/>
      <c r="G37" s="73">
        <f t="shared" si="5"/>
        <v>0</v>
      </c>
      <c r="H37" s="109">
        <f t="shared" si="6"/>
        <v>0</v>
      </c>
      <c r="I37" s="50"/>
      <c r="J37" s="74"/>
      <c r="K37" s="50"/>
      <c r="L37" s="50"/>
      <c r="M37" s="50"/>
      <c r="N37" s="72"/>
      <c r="O37" s="71"/>
      <c r="P37" s="72">
        <f t="shared" si="0"/>
        <v>0</v>
      </c>
    </row>
    <row r="38" spans="1:16" ht="15">
      <c r="A38" s="50"/>
      <c r="B38" s="50"/>
      <c r="C38" s="73"/>
      <c r="D38" s="50"/>
      <c r="E38" s="73"/>
      <c r="F38" s="50"/>
      <c r="G38" s="73">
        <f t="shared" si="5"/>
        <v>0</v>
      </c>
      <c r="H38" s="109">
        <f t="shared" si="6"/>
        <v>0</v>
      </c>
      <c r="I38" s="50"/>
      <c r="J38" s="74"/>
      <c r="K38" s="50"/>
      <c r="L38" s="50"/>
      <c r="M38" s="50"/>
      <c r="N38" s="72"/>
      <c r="O38" s="71"/>
      <c r="P38" s="72">
        <f t="shared" si="0"/>
        <v>0</v>
      </c>
    </row>
    <row r="39" spans="1:16" ht="15">
      <c r="A39" s="50"/>
      <c r="B39" s="50"/>
      <c r="C39" s="73"/>
      <c r="D39" s="50"/>
      <c r="E39" s="73"/>
      <c r="F39" s="50"/>
      <c r="G39" s="73">
        <f t="shared" si="5"/>
        <v>0</v>
      </c>
      <c r="H39" s="109">
        <f t="shared" si="6"/>
        <v>0</v>
      </c>
      <c r="I39" s="50"/>
      <c r="J39" s="74"/>
      <c r="K39" s="50"/>
      <c r="L39" s="50"/>
      <c r="M39" s="50"/>
      <c r="N39" s="72"/>
      <c r="O39" s="71"/>
      <c r="P39" s="72">
        <f t="shared" si="0"/>
        <v>0</v>
      </c>
    </row>
    <row r="40" spans="1:16" ht="15">
      <c r="A40" s="50"/>
      <c r="B40" s="50"/>
      <c r="C40" s="73"/>
      <c r="D40" s="50"/>
      <c r="E40" s="73"/>
      <c r="F40" s="50"/>
      <c r="G40" s="73">
        <f t="shared" si="5"/>
        <v>0</v>
      </c>
      <c r="H40" s="109">
        <f t="shared" si="6"/>
        <v>0</v>
      </c>
      <c r="I40" s="50"/>
      <c r="J40" s="74"/>
      <c r="K40" s="50"/>
      <c r="L40" s="50"/>
      <c r="M40" s="50"/>
      <c r="N40" s="72"/>
      <c r="O40" s="71"/>
      <c r="P40" s="72">
        <f t="shared" si="0"/>
        <v>0</v>
      </c>
    </row>
    <row r="41" spans="1:16" ht="15">
      <c r="A41" s="50"/>
      <c r="B41" s="50"/>
      <c r="C41" s="73"/>
      <c r="D41" s="50"/>
      <c r="E41" s="73"/>
      <c r="F41" s="50"/>
      <c r="G41" s="73">
        <f t="shared" si="5"/>
        <v>0</v>
      </c>
      <c r="H41" s="109">
        <f t="shared" si="6"/>
        <v>0</v>
      </c>
      <c r="I41" s="50"/>
      <c r="J41" s="74"/>
      <c r="K41" s="50"/>
      <c r="L41" s="50"/>
      <c r="M41" s="50"/>
      <c r="N41" s="72"/>
      <c r="O41" s="71"/>
      <c r="P41" s="72">
        <f t="shared" ref="P41:P74" si="7">O41*G41</f>
        <v>0</v>
      </c>
    </row>
    <row r="42" spans="1:16" ht="15">
      <c r="A42" s="50"/>
      <c r="B42" s="50"/>
      <c r="C42" s="73"/>
      <c r="D42" s="50"/>
      <c r="E42" s="73"/>
      <c r="F42" s="50"/>
      <c r="G42" s="73">
        <f t="shared" si="5"/>
        <v>0</v>
      </c>
      <c r="H42" s="109">
        <f t="shared" si="5"/>
        <v>0</v>
      </c>
      <c r="I42" s="50"/>
      <c r="J42" s="74"/>
      <c r="K42" s="50"/>
      <c r="L42" s="50"/>
      <c r="M42" s="50"/>
      <c r="N42" s="72"/>
      <c r="O42" s="71"/>
      <c r="P42" s="72">
        <f t="shared" si="7"/>
        <v>0</v>
      </c>
    </row>
    <row r="43" spans="1:16" ht="15">
      <c r="A43" s="50"/>
      <c r="B43" s="50"/>
      <c r="C43" s="73"/>
      <c r="D43" s="50"/>
      <c r="E43" s="73"/>
      <c r="F43" s="50"/>
      <c r="G43" s="73">
        <f t="shared" si="5"/>
        <v>0</v>
      </c>
      <c r="H43" s="109">
        <f t="shared" si="5"/>
        <v>0</v>
      </c>
      <c r="I43" s="50"/>
      <c r="J43" s="74"/>
      <c r="K43" s="50"/>
      <c r="L43" s="50"/>
      <c r="M43" s="50"/>
      <c r="N43" s="72"/>
      <c r="O43" s="71"/>
      <c r="P43" s="72">
        <f t="shared" si="7"/>
        <v>0</v>
      </c>
    </row>
    <row r="44" spans="1:16" ht="15">
      <c r="A44" s="50"/>
      <c r="B44" s="50"/>
      <c r="C44" s="73"/>
      <c r="D44" s="50"/>
      <c r="E44" s="73"/>
      <c r="F44" s="50"/>
      <c r="G44" s="73">
        <f t="shared" si="5"/>
        <v>0</v>
      </c>
      <c r="H44" s="109">
        <f t="shared" si="5"/>
        <v>0</v>
      </c>
      <c r="I44" s="50"/>
      <c r="J44" s="74"/>
      <c r="K44" s="50"/>
      <c r="L44" s="50"/>
      <c r="M44" s="50"/>
      <c r="N44" s="72"/>
      <c r="O44" s="71"/>
      <c r="P44" s="72">
        <f t="shared" si="7"/>
        <v>0</v>
      </c>
    </row>
    <row r="45" spans="1:16" ht="15">
      <c r="A45" s="50"/>
      <c r="B45" s="50"/>
      <c r="C45" s="73"/>
      <c r="D45" s="50"/>
      <c r="E45" s="73"/>
      <c r="F45" s="50"/>
      <c r="G45" s="73">
        <f t="shared" si="5"/>
        <v>0</v>
      </c>
      <c r="H45" s="109">
        <f t="shared" si="5"/>
        <v>0</v>
      </c>
      <c r="I45" s="50"/>
      <c r="J45" s="74"/>
      <c r="K45" s="50"/>
      <c r="L45" s="50"/>
      <c r="M45" s="50"/>
      <c r="N45" s="72"/>
      <c r="O45" s="71"/>
      <c r="P45" s="72">
        <f t="shared" si="7"/>
        <v>0</v>
      </c>
    </row>
    <row r="46" spans="1:16" ht="15">
      <c r="A46" s="50"/>
      <c r="B46" s="50"/>
      <c r="C46" s="73"/>
      <c r="D46" s="50"/>
      <c r="E46" s="73"/>
      <c r="F46" s="50"/>
      <c r="G46" s="73">
        <f t="shared" si="5"/>
        <v>0</v>
      </c>
      <c r="H46" s="109">
        <f t="shared" si="5"/>
        <v>0</v>
      </c>
      <c r="I46" s="50"/>
      <c r="J46" s="74"/>
      <c r="K46" s="50"/>
      <c r="L46" s="50"/>
      <c r="M46" s="50"/>
      <c r="N46" s="72"/>
      <c r="O46" s="71"/>
      <c r="P46" s="72">
        <f t="shared" si="7"/>
        <v>0</v>
      </c>
    </row>
    <row r="47" spans="1:16" ht="15">
      <c r="A47" s="50"/>
      <c r="B47" s="50"/>
      <c r="C47" s="73"/>
      <c r="D47" s="50"/>
      <c r="E47" s="73"/>
      <c r="F47" s="50"/>
      <c r="G47" s="73">
        <f t="shared" si="5"/>
        <v>0</v>
      </c>
      <c r="H47" s="109">
        <f t="shared" si="5"/>
        <v>0</v>
      </c>
      <c r="I47" s="50"/>
      <c r="J47" s="74"/>
      <c r="K47" s="50"/>
      <c r="L47" s="50"/>
      <c r="M47" s="50"/>
      <c r="N47" s="72"/>
      <c r="O47" s="71"/>
      <c r="P47" s="72">
        <f t="shared" si="7"/>
        <v>0</v>
      </c>
    </row>
    <row r="48" spans="1:16" ht="15">
      <c r="A48" s="50"/>
      <c r="B48" s="50"/>
      <c r="C48" s="73"/>
      <c r="D48" s="50"/>
      <c r="E48" s="73"/>
      <c r="F48" s="50"/>
      <c r="G48" s="73">
        <f t="shared" si="5"/>
        <v>0</v>
      </c>
      <c r="H48" s="109">
        <f t="shared" si="5"/>
        <v>0</v>
      </c>
      <c r="I48" s="50"/>
      <c r="J48" s="74"/>
      <c r="K48" s="50"/>
      <c r="L48" s="50"/>
      <c r="M48" s="50"/>
      <c r="N48" s="72"/>
      <c r="O48" s="71"/>
      <c r="P48" s="72">
        <f t="shared" si="7"/>
        <v>0</v>
      </c>
    </row>
    <row r="49" spans="1:16" ht="15">
      <c r="A49" s="50"/>
      <c r="B49" s="50"/>
      <c r="C49" s="73"/>
      <c r="D49" s="50"/>
      <c r="E49" s="73"/>
      <c r="F49" s="50"/>
      <c r="G49" s="73">
        <f>G48-E49+C49</f>
        <v>0</v>
      </c>
      <c r="H49" s="109">
        <f t="shared" si="5"/>
        <v>0</v>
      </c>
      <c r="I49" s="50"/>
      <c r="J49" s="74"/>
      <c r="K49" s="50"/>
      <c r="L49" s="50"/>
      <c r="M49" s="50"/>
      <c r="N49" s="72"/>
      <c r="O49" s="71"/>
      <c r="P49" s="72"/>
    </row>
    <row r="50" spans="1:16" ht="15">
      <c r="A50" s="50"/>
      <c r="B50" s="50"/>
      <c r="C50" s="73"/>
      <c r="D50" s="50"/>
      <c r="E50" s="73"/>
      <c r="F50" s="50"/>
      <c r="G50" s="73">
        <f>G49-E50+C50</f>
        <v>0</v>
      </c>
      <c r="H50" s="109">
        <f t="shared" si="5"/>
        <v>0</v>
      </c>
      <c r="I50" s="50"/>
      <c r="J50" s="74"/>
      <c r="K50" s="50"/>
      <c r="L50" s="50"/>
      <c r="M50" s="50"/>
      <c r="N50" s="72"/>
      <c r="O50" s="71"/>
      <c r="P50" s="72">
        <f t="shared" si="7"/>
        <v>0</v>
      </c>
    </row>
    <row r="51" spans="1:16" ht="15">
      <c r="A51" s="50"/>
      <c r="B51" s="50"/>
      <c r="C51" s="73"/>
      <c r="D51" s="50"/>
      <c r="E51" s="73"/>
      <c r="F51" s="50"/>
      <c r="G51" s="73">
        <f t="shared" si="5"/>
        <v>0</v>
      </c>
      <c r="H51" s="109">
        <f t="shared" si="5"/>
        <v>0</v>
      </c>
      <c r="I51" s="50"/>
      <c r="J51" s="74"/>
      <c r="K51" s="50"/>
      <c r="L51" s="50"/>
      <c r="M51" s="50"/>
      <c r="N51" s="72"/>
      <c r="O51" s="71"/>
      <c r="P51" s="72">
        <f t="shared" si="7"/>
        <v>0</v>
      </c>
    </row>
    <row r="52" spans="1:16" ht="15">
      <c r="A52" s="50"/>
      <c r="B52" s="50"/>
      <c r="C52" s="73"/>
      <c r="D52" s="50"/>
      <c r="E52" s="73"/>
      <c r="F52" s="50"/>
      <c r="G52" s="73">
        <f t="shared" si="5"/>
        <v>0</v>
      </c>
      <c r="H52" s="109">
        <f t="shared" si="5"/>
        <v>0</v>
      </c>
      <c r="I52" s="50"/>
      <c r="J52" s="74"/>
      <c r="K52" s="50"/>
      <c r="L52" s="50"/>
      <c r="M52" s="50"/>
      <c r="N52" s="72"/>
      <c r="O52" s="71"/>
      <c r="P52" s="72">
        <f t="shared" si="7"/>
        <v>0</v>
      </c>
    </row>
    <row r="53" spans="1:16" ht="15">
      <c r="A53" s="50"/>
      <c r="B53" s="50"/>
      <c r="C53" s="73"/>
      <c r="D53" s="50"/>
      <c r="E53" s="73"/>
      <c r="F53" s="50"/>
      <c r="G53" s="73">
        <f t="shared" si="5"/>
        <v>0</v>
      </c>
      <c r="H53" s="109">
        <f t="shared" si="5"/>
        <v>0</v>
      </c>
      <c r="I53" s="50"/>
      <c r="J53" s="74"/>
      <c r="K53" s="50"/>
      <c r="L53" s="50"/>
      <c r="M53" s="50"/>
      <c r="N53" s="72"/>
      <c r="O53" s="71"/>
      <c r="P53" s="72">
        <f t="shared" si="7"/>
        <v>0</v>
      </c>
    </row>
    <row r="54" spans="1:16" ht="15">
      <c r="A54" s="50"/>
      <c r="B54" s="50"/>
      <c r="C54" s="73"/>
      <c r="D54" s="50"/>
      <c r="E54" s="73"/>
      <c r="F54" s="50"/>
      <c r="G54" s="73">
        <f t="shared" si="5"/>
        <v>0</v>
      </c>
      <c r="H54" s="109">
        <f t="shared" si="5"/>
        <v>0</v>
      </c>
      <c r="I54" s="50"/>
      <c r="J54" s="74"/>
      <c r="K54" s="50"/>
      <c r="L54" s="50"/>
      <c r="M54" s="50"/>
      <c r="N54" s="72"/>
      <c r="O54" s="71"/>
      <c r="P54" s="72">
        <f t="shared" si="7"/>
        <v>0</v>
      </c>
    </row>
    <row r="55" spans="1:16" ht="15">
      <c r="A55" s="50"/>
      <c r="B55" s="50"/>
      <c r="C55" s="73"/>
      <c r="D55" s="50"/>
      <c r="E55" s="73"/>
      <c r="F55" s="50"/>
      <c r="G55" s="73">
        <f t="shared" si="5"/>
        <v>0</v>
      </c>
      <c r="H55" s="109">
        <f t="shared" si="5"/>
        <v>0</v>
      </c>
      <c r="I55" s="50"/>
      <c r="J55" s="74"/>
      <c r="K55" s="50"/>
      <c r="L55" s="50"/>
      <c r="M55" s="50"/>
      <c r="N55" s="72"/>
      <c r="O55" s="71"/>
      <c r="P55" s="72">
        <f t="shared" si="7"/>
        <v>0</v>
      </c>
    </row>
    <row r="56" spans="1:16" ht="15">
      <c r="A56" s="50"/>
      <c r="B56" s="50"/>
      <c r="C56" s="73"/>
      <c r="D56" s="50"/>
      <c r="E56" s="73"/>
      <c r="F56" s="50"/>
      <c r="G56" s="73">
        <f t="shared" si="5"/>
        <v>0</v>
      </c>
      <c r="H56" s="109">
        <f t="shared" si="5"/>
        <v>0</v>
      </c>
      <c r="I56" s="50"/>
      <c r="J56" s="74"/>
      <c r="K56" s="50"/>
      <c r="L56" s="50"/>
      <c r="M56" s="50"/>
      <c r="N56" s="72"/>
      <c r="O56" s="71"/>
      <c r="P56" s="72">
        <f t="shared" si="7"/>
        <v>0</v>
      </c>
    </row>
    <row r="57" spans="1:16" ht="15">
      <c r="A57" s="50"/>
      <c r="B57" s="50"/>
      <c r="C57" s="73"/>
      <c r="D57" s="50"/>
      <c r="E57" s="73"/>
      <c r="F57" s="50"/>
      <c r="G57" s="73">
        <f t="shared" si="5"/>
        <v>0</v>
      </c>
      <c r="H57" s="109">
        <f t="shared" si="5"/>
        <v>0</v>
      </c>
      <c r="I57" s="50"/>
      <c r="J57" s="74"/>
      <c r="K57" s="50"/>
      <c r="L57" s="50"/>
      <c r="M57" s="50"/>
      <c r="N57" s="72"/>
      <c r="O57" s="71"/>
      <c r="P57" s="72">
        <f t="shared" si="7"/>
        <v>0</v>
      </c>
    </row>
    <row r="58" spans="1:16" ht="15">
      <c r="A58" s="50"/>
      <c r="B58" s="50"/>
      <c r="C58" s="73"/>
      <c r="D58" s="50"/>
      <c r="E58" s="73"/>
      <c r="F58" s="50"/>
      <c r="G58" s="73">
        <f t="shared" si="5"/>
        <v>0</v>
      </c>
      <c r="H58" s="109">
        <f t="shared" si="5"/>
        <v>0</v>
      </c>
      <c r="I58" s="50"/>
      <c r="J58" s="74"/>
      <c r="K58" s="50"/>
      <c r="L58" s="50"/>
      <c r="M58" s="50"/>
      <c r="N58" s="72"/>
      <c r="O58" s="71"/>
      <c r="P58" s="72">
        <f t="shared" si="7"/>
        <v>0</v>
      </c>
    </row>
    <row r="59" spans="1:16" ht="15">
      <c r="A59" s="50"/>
      <c r="B59" s="50"/>
      <c r="C59" s="73"/>
      <c r="D59" s="50"/>
      <c r="E59" s="73"/>
      <c r="F59" s="50"/>
      <c r="G59" s="73">
        <f t="shared" si="5"/>
        <v>0</v>
      </c>
      <c r="H59" s="109">
        <f t="shared" si="5"/>
        <v>0</v>
      </c>
      <c r="I59" s="50"/>
      <c r="J59" s="74"/>
      <c r="K59" s="50"/>
      <c r="L59" s="50"/>
      <c r="M59" s="50"/>
      <c r="N59" s="72"/>
      <c r="O59" s="71"/>
      <c r="P59" s="72">
        <f t="shared" si="7"/>
        <v>0</v>
      </c>
    </row>
    <row r="60" spans="1:16" ht="15">
      <c r="A60" s="50"/>
      <c r="B60" s="50"/>
      <c r="C60" s="73"/>
      <c r="D60" s="50"/>
      <c r="E60" s="73"/>
      <c r="F60" s="50"/>
      <c r="G60" s="73">
        <f t="shared" si="5"/>
        <v>0</v>
      </c>
      <c r="H60" s="109">
        <f t="shared" si="5"/>
        <v>0</v>
      </c>
      <c r="I60" s="50"/>
      <c r="J60" s="74"/>
      <c r="K60" s="50"/>
      <c r="L60" s="50"/>
      <c r="M60" s="50"/>
      <c r="N60" s="72"/>
      <c r="O60" s="71"/>
      <c r="P60" s="72">
        <f t="shared" si="7"/>
        <v>0</v>
      </c>
    </row>
    <row r="61" spans="1:16" ht="15">
      <c r="A61" s="50"/>
      <c r="B61" s="50"/>
      <c r="C61" s="73"/>
      <c r="D61" s="50"/>
      <c r="E61" s="73"/>
      <c r="F61" s="50"/>
      <c r="G61" s="73">
        <f t="shared" si="5"/>
        <v>0</v>
      </c>
      <c r="H61" s="109">
        <f t="shared" si="5"/>
        <v>0</v>
      </c>
      <c r="I61" s="50"/>
      <c r="J61" s="74"/>
      <c r="K61" s="50"/>
      <c r="L61" s="50"/>
      <c r="M61" s="50"/>
      <c r="N61" s="72"/>
      <c r="O61" s="71"/>
      <c r="P61" s="72">
        <f t="shared" si="7"/>
        <v>0</v>
      </c>
    </row>
    <row r="62" spans="1:16" ht="15">
      <c r="A62" s="50"/>
      <c r="B62" s="50"/>
      <c r="C62" s="73"/>
      <c r="D62" s="50"/>
      <c r="E62" s="73"/>
      <c r="F62" s="50"/>
      <c r="G62" s="73">
        <f t="shared" si="5"/>
        <v>0</v>
      </c>
      <c r="H62" s="109">
        <f t="shared" si="5"/>
        <v>0</v>
      </c>
      <c r="I62" s="50"/>
      <c r="J62" s="74"/>
      <c r="K62" s="50"/>
      <c r="L62" s="50"/>
      <c r="M62" s="50"/>
      <c r="N62" s="72"/>
      <c r="O62" s="71"/>
      <c r="P62" s="72">
        <f t="shared" si="7"/>
        <v>0</v>
      </c>
    </row>
    <row r="63" spans="1:16" ht="15">
      <c r="A63" s="50"/>
      <c r="B63" s="50"/>
      <c r="C63" s="73"/>
      <c r="D63" s="50"/>
      <c r="E63" s="73"/>
      <c r="F63" s="50"/>
      <c r="G63" s="73">
        <f t="shared" si="5"/>
        <v>0</v>
      </c>
      <c r="H63" s="109">
        <f t="shared" si="5"/>
        <v>0</v>
      </c>
      <c r="I63" s="50"/>
      <c r="J63" s="74"/>
      <c r="K63" s="50"/>
      <c r="L63" s="50"/>
      <c r="M63" s="50"/>
      <c r="N63" s="72"/>
      <c r="O63" s="71"/>
      <c r="P63" s="72">
        <f t="shared" si="7"/>
        <v>0</v>
      </c>
    </row>
    <row r="64" spans="1:16" ht="15">
      <c r="A64" s="50"/>
      <c r="B64" s="50"/>
      <c r="C64" s="73"/>
      <c r="D64" s="50"/>
      <c r="E64" s="73"/>
      <c r="F64" s="50"/>
      <c r="G64" s="73">
        <f t="shared" si="5"/>
        <v>0</v>
      </c>
      <c r="H64" s="109">
        <f t="shared" si="5"/>
        <v>0</v>
      </c>
      <c r="I64" s="50"/>
      <c r="J64" s="74"/>
      <c r="K64" s="50"/>
      <c r="L64" s="50"/>
      <c r="M64" s="50"/>
      <c r="N64" s="72"/>
      <c r="O64" s="71"/>
      <c r="P64" s="72">
        <f t="shared" si="7"/>
        <v>0</v>
      </c>
    </row>
    <row r="65" spans="1:16" ht="15">
      <c r="A65" s="50"/>
      <c r="B65" s="50"/>
      <c r="C65" s="73"/>
      <c r="D65" s="50"/>
      <c r="E65" s="73"/>
      <c r="F65" s="50"/>
      <c r="G65" s="73">
        <f t="shared" si="5"/>
        <v>0</v>
      </c>
      <c r="H65" s="109">
        <f t="shared" si="5"/>
        <v>0</v>
      </c>
      <c r="I65" s="50"/>
      <c r="J65" s="74"/>
      <c r="K65" s="50"/>
      <c r="L65" s="50"/>
      <c r="M65" s="50"/>
      <c r="N65" s="72"/>
      <c r="O65" s="71"/>
      <c r="P65" s="72">
        <f t="shared" si="7"/>
        <v>0</v>
      </c>
    </row>
    <row r="66" spans="1:16" ht="15">
      <c r="A66" s="50"/>
      <c r="B66" s="50"/>
      <c r="C66" s="73"/>
      <c r="D66" s="50"/>
      <c r="E66" s="73"/>
      <c r="F66" s="50"/>
      <c r="G66" s="73">
        <f t="shared" si="5"/>
        <v>0</v>
      </c>
      <c r="H66" s="109">
        <f t="shared" si="5"/>
        <v>0</v>
      </c>
      <c r="I66" s="50"/>
      <c r="J66" s="50"/>
      <c r="K66" s="50"/>
      <c r="L66" s="50"/>
      <c r="M66" s="50"/>
      <c r="N66" s="72"/>
      <c r="O66" s="71"/>
      <c r="P66" s="72">
        <f t="shared" si="7"/>
        <v>0</v>
      </c>
    </row>
    <row r="67" spans="1:16" ht="15">
      <c r="A67" s="50"/>
      <c r="B67" s="50"/>
      <c r="C67" s="73"/>
      <c r="D67" s="50"/>
      <c r="E67" s="73"/>
      <c r="F67" s="50"/>
      <c r="G67" s="73">
        <f t="shared" si="5"/>
        <v>0</v>
      </c>
      <c r="H67" s="109">
        <f t="shared" si="5"/>
        <v>0</v>
      </c>
      <c r="I67" s="50"/>
      <c r="J67" s="50"/>
      <c r="K67" s="50"/>
      <c r="L67" s="50" t="str">
        <f t="shared" ref="L67:L75" si="8">IF(D67&gt;0,D67," ")</f>
        <v xml:space="preserve"> </v>
      </c>
      <c r="M67" s="50"/>
      <c r="N67" s="72"/>
      <c r="O67" s="71"/>
      <c r="P67" s="72">
        <f t="shared" si="7"/>
        <v>0</v>
      </c>
    </row>
    <row r="68" spans="1:16" ht="15">
      <c r="A68" s="50"/>
      <c r="B68" s="50"/>
      <c r="C68" s="73"/>
      <c r="D68" s="50"/>
      <c r="E68" s="73"/>
      <c r="F68" s="50"/>
      <c r="G68" s="73">
        <f t="shared" si="5"/>
        <v>0</v>
      </c>
      <c r="H68" s="109">
        <f t="shared" si="5"/>
        <v>0</v>
      </c>
      <c r="I68" s="50"/>
      <c r="J68" s="50"/>
      <c r="K68" s="50"/>
      <c r="L68" s="50" t="str">
        <f t="shared" si="8"/>
        <v xml:space="preserve"> </v>
      </c>
      <c r="M68" s="50"/>
      <c r="N68" s="72"/>
      <c r="O68" s="71"/>
      <c r="P68" s="72">
        <f t="shared" si="7"/>
        <v>0</v>
      </c>
    </row>
    <row r="69" spans="1:16" ht="15">
      <c r="A69" s="50"/>
      <c r="B69" s="50"/>
      <c r="C69" s="73"/>
      <c r="D69" s="50"/>
      <c r="E69" s="73"/>
      <c r="F69" s="50"/>
      <c r="G69" s="73">
        <f t="shared" si="5"/>
        <v>0</v>
      </c>
      <c r="H69" s="109">
        <f t="shared" si="5"/>
        <v>0</v>
      </c>
      <c r="I69" s="50"/>
      <c r="J69" s="50"/>
      <c r="K69" s="50"/>
      <c r="L69" s="50" t="str">
        <f t="shared" si="8"/>
        <v xml:space="preserve"> </v>
      </c>
      <c r="M69" s="50"/>
      <c r="N69" s="72"/>
      <c r="O69" s="71"/>
      <c r="P69" s="72">
        <f t="shared" si="7"/>
        <v>0</v>
      </c>
    </row>
    <row r="70" spans="1:16" ht="15">
      <c r="A70" s="50"/>
      <c r="B70" s="50"/>
      <c r="C70" s="73"/>
      <c r="D70" s="50"/>
      <c r="E70" s="73"/>
      <c r="F70" s="50"/>
      <c r="G70" s="73">
        <f>G69-E70+C70</f>
        <v>0</v>
      </c>
      <c r="H70" s="109">
        <f t="shared" si="5"/>
        <v>0</v>
      </c>
      <c r="I70" s="50"/>
      <c r="J70" s="50"/>
      <c r="K70" s="50"/>
      <c r="L70" s="50"/>
      <c r="M70" s="50"/>
      <c r="N70" s="72"/>
      <c r="O70" s="71"/>
      <c r="P70" s="72"/>
    </row>
    <row r="71" spans="1:16" ht="15">
      <c r="A71" s="50"/>
      <c r="B71" s="50"/>
      <c r="C71" s="73"/>
      <c r="D71" s="50"/>
      <c r="E71" s="73"/>
      <c r="F71" s="50"/>
      <c r="G71" s="73">
        <f>G70-E71+C71</f>
        <v>0</v>
      </c>
      <c r="H71" s="109">
        <f t="shared" si="5"/>
        <v>0</v>
      </c>
      <c r="I71" s="50"/>
      <c r="J71" s="50"/>
      <c r="K71" s="50"/>
      <c r="L71" s="50" t="str">
        <f t="shared" si="8"/>
        <v xml:space="preserve"> </v>
      </c>
      <c r="M71" s="50"/>
      <c r="N71" s="72"/>
      <c r="O71" s="71"/>
      <c r="P71" s="72">
        <f t="shared" si="7"/>
        <v>0</v>
      </c>
    </row>
    <row r="72" spans="1:16" ht="15">
      <c r="A72" s="50"/>
      <c r="B72" s="50"/>
      <c r="C72" s="73"/>
      <c r="D72" s="50"/>
      <c r="E72" s="73"/>
      <c r="F72" s="50"/>
      <c r="G72" s="73">
        <f>G71-E72+C72</f>
        <v>0</v>
      </c>
      <c r="H72" s="109">
        <f t="shared" si="5"/>
        <v>0</v>
      </c>
      <c r="I72" s="50"/>
      <c r="J72" s="50"/>
      <c r="K72" s="50"/>
      <c r="L72" s="50" t="str">
        <f t="shared" si="8"/>
        <v xml:space="preserve"> </v>
      </c>
      <c r="M72" s="50"/>
      <c r="N72" s="72"/>
      <c r="O72" s="71"/>
      <c r="P72" s="72">
        <f t="shared" si="7"/>
        <v>0</v>
      </c>
    </row>
    <row r="73" spans="1:16" ht="15">
      <c r="A73" s="50"/>
      <c r="B73" s="50"/>
      <c r="C73" s="73"/>
      <c r="D73" s="50"/>
      <c r="E73" s="73"/>
      <c r="F73" s="50"/>
      <c r="G73" s="73">
        <f t="shared" si="5"/>
        <v>0</v>
      </c>
      <c r="H73" s="109">
        <f t="shared" si="5"/>
        <v>0</v>
      </c>
      <c r="I73" s="50"/>
      <c r="J73" s="50"/>
      <c r="K73" s="50"/>
      <c r="L73" s="50" t="str">
        <f t="shared" si="8"/>
        <v xml:space="preserve"> </v>
      </c>
      <c r="M73" s="50"/>
      <c r="N73" s="72"/>
      <c r="O73" s="71"/>
      <c r="P73" s="72">
        <f t="shared" si="7"/>
        <v>0</v>
      </c>
    </row>
    <row r="74" spans="1:16" ht="15">
      <c r="A74" s="50"/>
      <c r="B74" s="50"/>
      <c r="C74" s="73"/>
      <c r="D74" s="50"/>
      <c r="E74" s="73"/>
      <c r="F74" s="50"/>
      <c r="G74" s="73">
        <f t="shared" si="5"/>
        <v>0</v>
      </c>
      <c r="H74" s="109">
        <f t="shared" si="5"/>
        <v>0</v>
      </c>
      <c r="I74" s="50"/>
      <c r="J74" s="50"/>
      <c r="K74" s="50"/>
      <c r="L74" s="50" t="str">
        <f t="shared" si="8"/>
        <v xml:space="preserve"> </v>
      </c>
      <c r="M74" s="50"/>
      <c r="N74" s="72"/>
      <c r="O74" s="71"/>
      <c r="P74" s="72">
        <f t="shared" si="7"/>
        <v>0</v>
      </c>
    </row>
    <row r="75" spans="1:16" ht="15">
      <c r="A75" s="50"/>
      <c r="B75" s="50"/>
      <c r="C75" s="73"/>
      <c r="D75" s="50"/>
      <c r="E75" s="73"/>
      <c r="F75" s="50"/>
      <c r="G75" s="73">
        <f t="shared" si="5"/>
        <v>0</v>
      </c>
      <c r="H75" s="109">
        <f t="shared" si="5"/>
        <v>0</v>
      </c>
      <c r="I75" s="50"/>
      <c r="J75" s="50"/>
      <c r="K75" s="50"/>
      <c r="L75" s="50" t="str">
        <f t="shared" si="8"/>
        <v xml:space="preserve"> </v>
      </c>
      <c r="M75" s="50"/>
      <c r="N75" s="72"/>
      <c r="O75" s="71"/>
      <c r="P75" s="72">
        <f t="shared" ref="P75:P106" si="9">O75*G75</f>
        <v>0</v>
      </c>
    </row>
    <row r="76" spans="1:16" ht="15">
      <c r="A76" s="50"/>
      <c r="B76" s="50"/>
      <c r="C76" s="73"/>
      <c r="D76" s="50"/>
      <c r="E76" s="73"/>
      <c r="F76" s="50"/>
      <c r="G76" s="73">
        <f t="shared" si="5"/>
        <v>0</v>
      </c>
      <c r="H76" s="109">
        <f t="shared" si="5"/>
        <v>0</v>
      </c>
      <c r="I76" s="50"/>
      <c r="J76" s="50"/>
      <c r="K76" s="50"/>
      <c r="L76" s="50" t="str">
        <f t="shared" ref="L76:L110" si="10">IF(D76&gt;0,D76," ")</f>
        <v xml:space="preserve"> </v>
      </c>
      <c r="M76" s="50"/>
      <c r="N76" s="72"/>
      <c r="O76" s="71"/>
      <c r="P76" s="72">
        <f t="shared" si="9"/>
        <v>0</v>
      </c>
    </row>
    <row r="77" spans="1:16" ht="15">
      <c r="A77" s="50"/>
      <c r="B77" s="50"/>
      <c r="C77" s="73"/>
      <c r="D77" s="50"/>
      <c r="E77" s="73"/>
      <c r="F77" s="50"/>
      <c r="G77" s="73">
        <f t="shared" si="5"/>
        <v>0</v>
      </c>
      <c r="H77" s="109">
        <f t="shared" si="5"/>
        <v>0</v>
      </c>
      <c r="I77" s="50"/>
      <c r="J77" s="50"/>
      <c r="K77" s="50"/>
      <c r="L77" s="50" t="str">
        <f t="shared" si="10"/>
        <v xml:space="preserve"> </v>
      </c>
      <c r="M77" s="50"/>
      <c r="N77" s="72"/>
      <c r="O77" s="71"/>
      <c r="P77" s="72">
        <f t="shared" si="9"/>
        <v>0</v>
      </c>
    </row>
    <row r="78" spans="1:16" ht="15">
      <c r="A78" s="50"/>
      <c r="B78" s="50"/>
      <c r="C78" s="73"/>
      <c r="D78" s="50"/>
      <c r="E78" s="73"/>
      <c r="F78" s="50"/>
      <c r="G78" s="73">
        <f t="shared" si="5"/>
        <v>0</v>
      </c>
      <c r="H78" s="109">
        <f t="shared" si="5"/>
        <v>0</v>
      </c>
      <c r="I78" s="50"/>
      <c r="J78" s="50"/>
      <c r="K78" s="50"/>
      <c r="L78" s="50" t="str">
        <f t="shared" si="10"/>
        <v xml:space="preserve"> </v>
      </c>
      <c r="M78" s="50"/>
      <c r="N78" s="72"/>
      <c r="O78" s="71"/>
      <c r="P78" s="72">
        <f t="shared" si="9"/>
        <v>0</v>
      </c>
    </row>
    <row r="79" spans="1:16" ht="15">
      <c r="A79" s="50"/>
      <c r="B79" s="50"/>
      <c r="C79" s="73"/>
      <c r="D79" s="50"/>
      <c r="E79" s="73"/>
      <c r="F79" s="50"/>
      <c r="G79" s="73">
        <f t="shared" si="5"/>
        <v>0</v>
      </c>
      <c r="H79" s="109">
        <f t="shared" si="5"/>
        <v>0</v>
      </c>
      <c r="I79" s="50"/>
      <c r="J79" s="50"/>
      <c r="K79" s="50"/>
      <c r="L79" s="50" t="str">
        <f t="shared" si="10"/>
        <v xml:space="preserve"> </v>
      </c>
      <c r="M79" s="50"/>
      <c r="N79" s="72"/>
      <c r="O79" s="71"/>
      <c r="P79" s="72">
        <f t="shared" si="9"/>
        <v>0</v>
      </c>
    </row>
    <row r="80" spans="1:16" ht="15">
      <c r="A80" s="50"/>
      <c r="B80" s="50"/>
      <c r="C80" s="73"/>
      <c r="D80" s="50"/>
      <c r="E80" s="73"/>
      <c r="F80" s="50"/>
      <c r="G80" s="73">
        <f t="shared" si="5"/>
        <v>0</v>
      </c>
      <c r="H80" s="109">
        <f t="shared" si="5"/>
        <v>0</v>
      </c>
      <c r="I80" s="50"/>
      <c r="J80" s="50"/>
      <c r="K80" s="50"/>
      <c r="L80" s="50" t="str">
        <f t="shared" si="10"/>
        <v xml:space="preserve"> </v>
      </c>
      <c r="M80" s="50"/>
      <c r="N80" s="72"/>
      <c r="O80" s="71"/>
      <c r="P80" s="72">
        <f t="shared" si="9"/>
        <v>0</v>
      </c>
    </row>
    <row r="81" spans="1:16" ht="15">
      <c r="A81" s="50"/>
      <c r="B81" s="50"/>
      <c r="C81" s="73"/>
      <c r="D81" s="50"/>
      <c r="E81" s="73"/>
      <c r="F81" s="50"/>
      <c r="G81" s="73">
        <f t="shared" si="5"/>
        <v>0</v>
      </c>
      <c r="H81" s="109">
        <f t="shared" si="5"/>
        <v>0</v>
      </c>
      <c r="I81" s="50"/>
      <c r="J81" s="50"/>
      <c r="K81" s="50"/>
      <c r="L81" s="50" t="str">
        <f t="shared" si="10"/>
        <v xml:space="preserve"> </v>
      </c>
      <c r="M81" s="50"/>
      <c r="N81" s="72"/>
      <c r="O81" s="71"/>
      <c r="P81" s="72">
        <f t="shared" si="9"/>
        <v>0</v>
      </c>
    </row>
    <row r="82" spans="1:16" ht="15">
      <c r="A82" s="50"/>
      <c r="B82" s="50"/>
      <c r="C82" s="73"/>
      <c r="D82" s="50"/>
      <c r="E82" s="73"/>
      <c r="F82" s="50"/>
      <c r="G82" s="73">
        <f t="shared" si="5"/>
        <v>0</v>
      </c>
      <c r="H82" s="109">
        <f t="shared" si="5"/>
        <v>0</v>
      </c>
      <c r="I82" s="50"/>
      <c r="J82" s="50"/>
      <c r="K82" s="50"/>
      <c r="L82" s="50" t="str">
        <f t="shared" si="10"/>
        <v xml:space="preserve"> </v>
      </c>
      <c r="M82" s="50"/>
      <c r="N82" s="72"/>
      <c r="O82" s="71"/>
      <c r="P82" s="72">
        <f t="shared" si="9"/>
        <v>0</v>
      </c>
    </row>
    <row r="83" spans="1:16" ht="15">
      <c r="A83" s="50"/>
      <c r="B83" s="50"/>
      <c r="C83" s="73"/>
      <c r="D83" s="50"/>
      <c r="E83" s="73"/>
      <c r="F83" s="50"/>
      <c r="G83" s="73">
        <f t="shared" ref="G83:H110" si="11">G82-E83+C83</f>
        <v>0</v>
      </c>
      <c r="H83" s="109">
        <f t="shared" si="11"/>
        <v>0</v>
      </c>
      <c r="I83" s="50"/>
      <c r="J83" s="50"/>
      <c r="K83" s="50"/>
      <c r="L83" s="50" t="str">
        <f t="shared" si="10"/>
        <v xml:space="preserve"> </v>
      </c>
      <c r="M83" s="50"/>
      <c r="N83" s="72"/>
      <c r="O83" s="71"/>
      <c r="P83" s="72">
        <f t="shared" si="9"/>
        <v>0</v>
      </c>
    </row>
    <row r="84" spans="1:16" ht="15">
      <c r="A84" s="50"/>
      <c r="B84" s="50"/>
      <c r="C84" s="73"/>
      <c r="D84" s="50"/>
      <c r="E84" s="73"/>
      <c r="F84" s="50"/>
      <c r="G84" s="73">
        <f t="shared" si="11"/>
        <v>0</v>
      </c>
      <c r="H84" s="109">
        <f t="shared" si="11"/>
        <v>0</v>
      </c>
      <c r="I84" s="50"/>
      <c r="J84" s="50"/>
      <c r="K84" s="50"/>
      <c r="L84" s="50" t="str">
        <f t="shared" si="10"/>
        <v xml:space="preserve"> </v>
      </c>
      <c r="M84" s="50"/>
      <c r="N84" s="72"/>
      <c r="O84" s="71"/>
      <c r="P84" s="72">
        <f t="shared" si="9"/>
        <v>0</v>
      </c>
    </row>
    <row r="85" spans="1:16" ht="15">
      <c r="A85" s="50"/>
      <c r="B85" s="50"/>
      <c r="C85" s="73"/>
      <c r="D85" s="50"/>
      <c r="E85" s="73"/>
      <c r="F85" s="50"/>
      <c r="G85" s="73">
        <f t="shared" si="11"/>
        <v>0</v>
      </c>
      <c r="H85" s="109">
        <f t="shared" si="11"/>
        <v>0</v>
      </c>
      <c r="I85" s="50"/>
      <c r="J85" s="50"/>
      <c r="K85" s="50"/>
      <c r="L85" s="50" t="str">
        <f t="shared" si="10"/>
        <v xml:space="preserve"> </v>
      </c>
      <c r="M85" s="50"/>
      <c r="N85" s="72"/>
      <c r="O85" s="71"/>
      <c r="P85" s="72">
        <f t="shared" si="9"/>
        <v>0</v>
      </c>
    </row>
    <row r="86" spans="1:16" ht="15">
      <c r="A86" s="50"/>
      <c r="B86" s="50"/>
      <c r="C86" s="75"/>
      <c r="D86" s="50"/>
      <c r="E86" s="73"/>
      <c r="F86" s="50"/>
      <c r="G86" s="73">
        <f t="shared" si="11"/>
        <v>0</v>
      </c>
      <c r="H86" s="109">
        <f t="shared" si="11"/>
        <v>0</v>
      </c>
      <c r="I86" s="50"/>
      <c r="J86" s="50"/>
      <c r="K86" s="50"/>
      <c r="L86" s="50" t="str">
        <f t="shared" si="10"/>
        <v xml:space="preserve"> </v>
      </c>
      <c r="M86" s="50"/>
      <c r="N86" s="72"/>
      <c r="O86" s="71"/>
      <c r="P86" s="72">
        <f t="shared" si="9"/>
        <v>0</v>
      </c>
    </row>
    <row r="87" spans="1:16" ht="15">
      <c r="A87" s="50"/>
      <c r="B87" s="50"/>
      <c r="C87" s="73"/>
      <c r="D87" s="50"/>
      <c r="E87" s="73"/>
      <c r="F87" s="50"/>
      <c r="G87" s="73">
        <f t="shared" si="11"/>
        <v>0</v>
      </c>
      <c r="H87" s="109">
        <f t="shared" si="11"/>
        <v>0</v>
      </c>
      <c r="I87" s="50"/>
      <c r="J87" s="50"/>
      <c r="K87" s="50"/>
      <c r="L87" s="50" t="str">
        <f t="shared" si="10"/>
        <v xml:space="preserve"> </v>
      </c>
      <c r="M87" s="50"/>
      <c r="N87" s="72"/>
      <c r="O87" s="71"/>
      <c r="P87" s="72">
        <f t="shared" si="9"/>
        <v>0</v>
      </c>
    </row>
    <row r="88" spans="1:16" ht="15">
      <c r="A88" s="50"/>
      <c r="B88" s="50"/>
      <c r="C88" s="73"/>
      <c r="D88" s="50"/>
      <c r="E88" s="73"/>
      <c r="F88" s="50"/>
      <c r="G88" s="73">
        <f t="shared" si="11"/>
        <v>0</v>
      </c>
      <c r="H88" s="109">
        <f t="shared" si="11"/>
        <v>0</v>
      </c>
      <c r="I88" s="50"/>
      <c r="J88" s="50"/>
      <c r="K88" s="50"/>
      <c r="L88" s="50" t="str">
        <f t="shared" si="10"/>
        <v xml:space="preserve"> </v>
      </c>
      <c r="M88" s="50"/>
      <c r="N88" s="72"/>
      <c r="O88" s="71"/>
      <c r="P88" s="72">
        <f t="shared" si="9"/>
        <v>0</v>
      </c>
    </row>
    <row r="89" spans="1:16" ht="15">
      <c r="A89" s="50"/>
      <c r="B89" s="50"/>
      <c r="C89" s="73"/>
      <c r="D89" s="50"/>
      <c r="E89" s="73"/>
      <c r="F89" s="50"/>
      <c r="G89" s="73">
        <f t="shared" si="11"/>
        <v>0</v>
      </c>
      <c r="H89" s="109">
        <f t="shared" si="11"/>
        <v>0</v>
      </c>
      <c r="I89" s="50"/>
      <c r="J89" s="50"/>
      <c r="K89" s="50"/>
      <c r="L89" s="50" t="str">
        <f t="shared" si="10"/>
        <v xml:space="preserve"> </v>
      </c>
      <c r="M89" s="50"/>
      <c r="N89" s="72"/>
      <c r="O89" s="71"/>
      <c r="P89" s="72">
        <f t="shared" si="9"/>
        <v>0</v>
      </c>
    </row>
    <row r="90" spans="1:16" ht="15">
      <c r="A90" s="50"/>
      <c r="B90" s="50"/>
      <c r="C90" s="73"/>
      <c r="D90" s="50"/>
      <c r="E90" s="73"/>
      <c r="F90" s="50"/>
      <c r="G90" s="73">
        <f t="shared" si="11"/>
        <v>0</v>
      </c>
      <c r="H90" s="109">
        <f t="shared" si="11"/>
        <v>0</v>
      </c>
      <c r="I90" s="50"/>
      <c r="J90" s="50"/>
      <c r="K90" s="50"/>
      <c r="L90" s="50" t="str">
        <f t="shared" si="10"/>
        <v xml:space="preserve"> </v>
      </c>
      <c r="M90" s="50"/>
      <c r="N90" s="72"/>
      <c r="O90" s="71"/>
      <c r="P90" s="72">
        <f t="shared" si="9"/>
        <v>0</v>
      </c>
    </row>
    <row r="91" spans="1:16" ht="15">
      <c r="A91" s="50"/>
      <c r="B91" s="50"/>
      <c r="C91" s="73"/>
      <c r="D91" s="50"/>
      <c r="E91" s="73"/>
      <c r="F91" s="50"/>
      <c r="G91" s="73">
        <f t="shared" si="11"/>
        <v>0</v>
      </c>
      <c r="H91" s="109">
        <f t="shared" si="11"/>
        <v>0</v>
      </c>
      <c r="I91" s="50"/>
      <c r="J91" s="50"/>
      <c r="K91" s="50"/>
      <c r="L91" s="50" t="str">
        <f t="shared" si="10"/>
        <v xml:space="preserve"> </v>
      </c>
      <c r="M91" s="50"/>
      <c r="N91" s="72"/>
      <c r="O91" s="71"/>
      <c r="P91" s="72">
        <f t="shared" si="9"/>
        <v>0</v>
      </c>
    </row>
    <row r="92" spans="1:16" ht="15">
      <c r="A92" s="50"/>
      <c r="B92" s="50"/>
      <c r="C92" s="73"/>
      <c r="D92" s="50"/>
      <c r="E92" s="73"/>
      <c r="F92" s="50"/>
      <c r="G92" s="73">
        <f t="shared" si="11"/>
        <v>0</v>
      </c>
      <c r="H92" s="109">
        <f t="shared" si="11"/>
        <v>0</v>
      </c>
      <c r="I92" s="50"/>
      <c r="J92" s="50"/>
      <c r="K92" s="50"/>
      <c r="L92" s="50" t="str">
        <f t="shared" si="10"/>
        <v xml:space="preserve"> </v>
      </c>
      <c r="M92" s="50"/>
      <c r="N92" s="72"/>
      <c r="O92" s="71"/>
      <c r="P92" s="72">
        <f t="shared" si="9"/>
        <v>0</v>
      </c>
    </row>
    <row r="93" spans="1:16" ht="15">
      <c r="A93" s="50"/>
      <c r="B93" s="50"/>
      <c r="C93" s="73"/>
      <c r="D93" s="50"/>
      <c r="E93" s="73"/>
      <c r="F93" s="50"/>
      <c r="G93" s="73">
        <f t="shared" si="11"/>
        <v>0</v>
      </c>
      <c r="H93" s="109">
        <f t="shared" si="11"/>
        <v>0</v>
      </c>
      <c r="I93" s="50"/>
      <c r="J93" s="50"/>
      <c r="K93" s="50"/>
      <c r="L93" s="50" t="str">
        <f t="shared" si="10"/>
        <v xml:space="preserve"> </v>
      </c>
      <c r="M93" s="50"/>
      <c r="N93" s="72"/>
      <c r="O93" s="71"/>
      <c r="P93" s="72">
        <f t="shared" si="9"/>
        <v>0</v>
      </c>
    </row>
    <row r="94" spans="1:16" ht="15">
      <c r="A94" s="50"/>
      <c r="B94" s="50"/>
      <c r="C94" s="73"/>
      <c r="D94" s="50"/>
      <c r="E94" s="73"/>
      <c r="F94" s="50"/>
      <c r="G94" s="73">
        <f t="shared" si="11"/>
        <v>0</v>
      </c>
      <c r="H94" s="109">
        <f t="shared" si="11"/>
        <v>0</v>
      </c>
      <c r="I94" s="50"/>
      <c r="J94" s="50"/>
      <c r="K94" s="50"/>
      <c r="L94" s="50" t="str">
        <f t="shared" si="10"/>
        <v xml:space="preserve"> </v>
      </c>
      <c r="M94" s="50"/>
      <c r="N94" s="72"/>
      <c r="O94" s="71"/>
      <c r="P94" s="72">
        <f t="shared" si="9"/>
        <v>0</v>
      </c>
    </row>
    <row r="95" spans="1:16" ht="15">
      <c r="A95" s="50"/>
      <c r="B95" s="50"/>
      <c r="C95" s="73"/>
      <c r="D95" s="50"/>
      <c r="E95" s="73"/>
      <c r="F95" s="50"/>
      <c r="G95" s="73">
        <f t="shared" si="11"/>
        <v>0</v>
      </c>
      <c r="H95" s="109">
        <f t="shared" si="11"/>
        <v>0</v>
      </c>
      <c r="I95" s="50"/>
      <c r="J95" s="50"/>
      <c r="K95" s="50"/>
      <c r="L95" s="50" t="str">
        <f t="shared" si="10"/>
        <v xml:space="preserve"> </v>
      </c>
      <c r="M95" s="50"/>
      <c r="N95" s="72"/>
      <c r="O95" s="71"/>
      <c r="P95" s="72">
        <f t="shared" si="9"/>
        <v>0</v>
      </c>
    </row>
    <row r="96" spans="1:16" ht="15">
      <c r="A96" s="50"/>
      <c r="B96" s="50"/>
      <c r="C96" s="73"/>
      <c r="D96" s="50"/>
      <c r="E96" s="73"/>
      <c r="F96" s="50"/>
      <c r="G96" s="73">
        <f t="shared" si="11"/>
        <v>0</v>
      </c>
      <c r="H96" s="109">
        <f t="shared" si="11"/>
        <v>0</v>
      </c>
      <c r="I96" s="50"/>
      <c r="J96" s="50"/>
      <c r="K96" s="50"/>
      <c r="L96" s="50" t="str">
        <f t="shared" si="10"/>
        <v xml:space="preserve"> </v>
      </c>
      <c r="M96" s="50"/>
      <c r="N96" s="72"/>
      <c r="O96" s="71"/>
      <c r="P96" s="72">
        <f t="shared" si="9"/>
        <v>0</v>
      </c>
    </row>
    <row r="97" spans="1:16" ht="15">
      <c r="A97" s="50"/>
      <c r="B97" s="50"/>
      <c r="C97" s="73"/>
      <c r="D97" s="50"/>
      <c r="E97" s="73"/>
      <c r="F97" s="50"/>
      <c r="G97" s="73">
        <f t="shared" si="11"/>
        <v>0</v>
      </c>
      <c r="H97" s="109">
        <f t="shared" si="11"/>
        <v>0</v>
      </c>
      <c r="I97" s="50"/>
      <c r="J97" s="50"/>
      <c r="K97" s="50"/>
      <c r="L97" s="50" t="str">
        <f t="shared" si="10"/>
        <v xml:space="preserve"> </v>
      </c>
      <c r="M97" s="50"/>
      <c r="N97" s="72"/>
      <c r="O97" s="71"/>
      <c r="P97" s="72">
        <f t="shared" si="9"/>
        <v>0</v>
      </c>
    </row>
    <row r="98" spans="1:16" ht="15">
      <c r="A98" s="50"/>
      <c r="B98" s="50"/>
      <c r="C98" s="73"/>
      <c r="D98" s="50"/>
      <c r="E98" s="73"/>
      <c r="F98" s="50"/>
      <c r="G98" s="73">
        <f t="shared" si="11"/>
        <v>0</v>
      </c>
      <c r="H98" s="109">
        <f t="shared" si="11"/>
        <v>0</v>
      </c>
      <c r="I98" s="50"/>
      <c r="J98" s="50"/>
      <c r="K98" s="50"/>
      <c r="L98" s="50"/>
      <c r="M98" s="50"/>
      <c r="N98" s="72"/>
      <c r="O98" s="71"/>
      <c r="P98" s="72">
        <f t="shared" si="9"/>
        <v>0</v>
      </c>
    </row>
    <row r="99" spans="1:16" ht="15">
      <c r="A99" s="50"/>
      <c r="B99" s="50"/>
      <c r="C99" s="73"/>
      <c r="D99" s="50"/>
      <c r="E99" s="73"/>
      <c r="F99" s="50"/>
      <c r="G99" s="73">
        <f t="shared" si="11"/>
        <v>0</v>
      </c>
      <c r="H99" s="109">
        <f t="shared" si="11"/>
        <v>0</v>
      </c>
      <c r="I99" s="50"/>
      <c r="J99" s="50"/>
      <c r="K99" s="50"/>
      <c r="L99" s="50" t="str">
        <f t="shared" si="10"/>
        <v xml:space="preserve"> </v>
      </c>
      <c r="M99" s="50"/>
      <c r="N99" s="72"/>
      <c r="O99" s="71"/>
      <c r="P99" s="72">
        <f t="shared" si="9"/>
        <v>0</v>
      </c>
    </row>
    <row r="100" spans="1:16" ht="15">
      <c r="A100" s="50"/>
      <c r="B100" s="50"/>
      <c r="C100" s="73"/>
      <c r="D100" s="50"/>
      <c r="E100" s="73"/>
      <c r="F100" s="50"/>
      <c r="G100" s="73">
        <f t="shared" si="11"/>
        <v>0</v>
      </c>
      <c r="H100" s="109">
        <f t="shared" si="11"/>
        <v>0</v>
      </c>
      <c r="I100" s="50"/>
      <c r="J100" s="50"/>
      <c r="K100" s="50"/>
      <c r="L100" s="50" t="str">
        <f t="shared" si="10"/>
        <v xml:space="preserve"> </v>
      </c>
      <c r="M100" s="50"/>
      <c r="N100" s="72"/>
      <c r="O100" s="71"/>
      <c r="P100" s="72">
        <f t="shared" si="9"/>
        <v>0</v>
      </c>
    </row>
    <row r="101" spans="1:16" ht="15">
      <c r="A101" s="50"/>
      <c r="B101" s="50"/>
      <c r="C101" s="73"/>
      <c r="D101" s="50"/>
      <c r="E101" s="73"/>
      <c r="F101" s="50"/>
      <c r="G101" s="73">
        <f t="shared" si="11"/>
        <v>0</v>
      </c>
      <c r="H101" s="109">
        <f t="shared" si="11"/>
        <v>0</v>
      </c>
      <c r="I101" s="50"/>
      <c r="J101" s="50"/>
      <c r="K101" s="50"/>
      <c r="L101" s="50" t="str">
        <f t="shared" si="10"/>
        <v xml:space="preserve"> </v>
      </c>
      <c r="M101" s="50"/>
      <c r="N101" s="72"/>
      <c r="O101" s="71"/>
      <c r="P101" s="72">
        <f t="shared" si="9"/>
        <v>0</v>
      </c>
    </row>
    <row r="102" spans="1:16" ht="15">
      <c r="A102" s="50"/>
      <c r="B102" s="50"/>
      <c r="C102" s="73"/>
      <c r="D102" s="50"/>
      <c r="E102" s="73"/>
      <c r="F102" s="50"/>
      <c r="G102" s="73">
        <f t="shared" si="11"/>
        <v>0</v>
      </c>
      <c r="H102" s="109">
        <f t="shared" si="11"/>
        <v>0</v>
      </c>
      <c r="I102" s="50"/>
      <c r="J102" s="50"/>
      <c r="K102" s="50"/>
      <c r="L102" s="50" t="str">
        <f t="shared" si="10"/>
        <v xml:space="preserve"> </v>
      </c>
      <c r="M102" s="50"/>
      <c r="N102" s="72"/>
      <c r="O102" s="71"/>
      <c r="P102" s="72">
        <f t="shared" si="9"/>
        <v>0</v>
      </c>
    </row>
    <row r="103" spans="1:16" ht="15">
      <c r="A103" s="50"/>
      <c r="B103" s="50"/>
      <c r="C103" s="73"/>
      <c r="D103" s="50"/>
      <c r="E103" s="73"/>
      <c r="F103" s="50"/>
      <c r="G103" s="73">
        <f t="shared" si="11"/>
        <v>0</v>
      </c>
      <c r="H103" s="109">
        <f t="shared" si="11"/>
        <v>0</v>
      </c>
      <c r="I103" s="50"/>
      <c r="J103" s="50"/>
      <c r="K103" s="50"/>
      <c r="L103" s="50" t="str">
        <f t="shared" si="10"/>
        <v xml:space="preserve"> </v>
      </c>
      <c r="M103" s="50"/>
      <c r="N103" s="72"/>
      <c r="O103" s="71"/>
      <c r="P103" s="72">
        <f t="shared" si="9"/>
        <v>0</v>
      </c>
    </row>
    <row r="104" spans="1:16" ht="15">
      <c r="A104" s="50"/>
      <c r="B104" s="50"/>
      <c r="C104" s="73"/>
      <c r="D104" s="50"/>
      <c r="E104" s="73"/>
      <c r="F104" s="50"/>
      <c r="G104" s="73">
        <f t="shared" si="11"/>
        <v>0</v>
      </c>
      <c r="H104" s="109">
        <f t="shared" si="11"/>
        <v>0</v>
      </c>
      <c r="I104" s="50"/>
      <c r="J104" s="50"/>
      <c r="K104" s="50"/>
      <c r="L104" s="50" t="str">
        <f t="shared" si="10"/>
        <v xml:space="preserve"> </v>
      </c>
      <c r="M104" s="50"/>
      <c r="N104" s="72"/>
      <c r="O104" s="71"/>
      <c r="P104" s="72">
        <f t="shared" si="9"/>
        <v>0</v>
      </c>
    </row>
    <row r="105" spans="1:16" ht="15">
      <c r="A105" s="50"/>
      <c r="B105" s="50"/>
      <c r="C105" s="73"/>
      <c r="D105" s="50"/>
      <c r="E105" s="73"/>
      <c r="F105" s="50"/>
      <c r="G105" s="73">
        <f t="shared" si="11"/>
        <v>0</v>
      </c>
      <c r="H105" s="109">
        <f t="shared" si="11"/>
        <v>0</v>
      </c>
      <c r="I105" s="50"/>
      <c r="J105" s="50"/>
      <c r="K105" s="50"/>
      <c r="L105" s="50" t="str">
        <f t="shared" si="10"/>
        <v xml:space="preserve"> </v>
      </c>
      <c r="M105" s="50"/>
      <c r="N105" s="72"/>
      <c r="O105" s="71"/>
      <c r="P105" s="72">
        <f t="shared" si="9"/>
        <v>0</v>
      </c>
    </row>
    <row r="106" spans="1:16" ht="15">
      <c r="A106" s="50"/>
      <c r="B106" s="50"/>
      <c r="C106" s="73"/>
      <c r="D106" s="50"/>
      <c r="E106" s="73"/>
      <c r="F106" s="50"/>
      <c r="G106" s="73">
        <f t="shared" si="11"/>
        <v>0</v>
      </c>
      <c r="H106" s="109">
        <f t="shared" si="11"/>
        <v>0</v>
      </c>
      <c r="I106" s="50"/>
      <c r="J106" s="50"/>
      <c r="K106" s="50"/>
      <c r="L106" s="50" t="str">
        <f t="shared" si="10"/>
        <v xml:space="preserve"> </v>
      </c>
      <c r="M106" s="50"/>
      <c r="N106" s="72"/>
      <c r="O106" s="71"/>
      <c r="P106" s="72">
        <f t="shared" si="9"/>
        <v>0</v>
      </c>
    </row>
    <row r="107" spans="1:16" ht="15">
      <c r="A107" s="50"/>
      <c r="B107" s="50"/>
      <c r="C107" s="73"/>
      <c r="D107" s="50"/>
      <c r="E107" s="73"/>
      <c r="F107" s="50"/>
      <c r="G107" s="73">
        <f t="shared" si="11"/>
        <v>0</v>
      </c>
      <c r="H107" s="109">
        <f t="shared" si="11"/>
        <v>0</v>
      </c>
      <c r="I107" s="50"/>
      <c r="J107" s="50"/>
      <c r="K107" s="50"/>
      <c r="L107" s="50" t="str">
        <f t="shared" si="10"/>
        <v xml:space="preserve"> </v>
      </c>
      <c r="M107" s="50"/>
      <c r="N107" s="72"/>
      <c r="O107" s="71"/>
      <c r="P107" s="72">
        <f>O107*G107</f>
        <v>0</v>
      </c>
    </row>
    <row r="108" spans="1:16" ht="15">
      <c r="A108" s="50"/>
      <c r="B108" s="50"/>
      <c r="C108" s="73"/>
      <c r="D108" s="50"/>
      <c r="E108" s="73"/>
      <c r="F108" s="50"/>
      <c r="G108" s="73">
        <f t="shared" si="11"/>
        <v>0</v>
      </c>
      <c r="H108" s="109">
        <f t="shared" si="11"/>
        <v>0</v>
      </c>
      <c r="I108" s="50"/>
      <c r="J108" s="50"/>
      <c r="K108" s="50"/>
      <c r="L108" s="50" t="str">
        <f t="shared" si="10"/>
        <v xml:space="preserve"> </v>
      </c>
      <c r="M108" s="50"/>
      <c r="N108" s="72"/>
      <c r="O108" s="71"/>
      <c r="P108" s="72">
        <f>O108*G108</f>
        <v>0</v>
      </c>
    </row>
    <row r="109" spans="1:16" ht="15">
      <c r="A109" s="50"/>
      <c r="B109" s="50"/>
      <c r="C109" s="73"/>
      <c r="D109" s="50"/>
      <c r="E109" s="73"/>
      <c r="F109" s="50"/>
      <c r="G109" s="73">
        <f t="shared" si="11"/>
        <v>0</v>
      </c>
      <c r="H109" s="109">
        <f t="shared" si="11"/>
        <v>0</v>
      </c>
      <c r="I109" s="50"/>
      <c r="J109" s="50"/>
      <c r="K109" s="50"/>
      <c r="L109" s="50" t="str">
        <f t="shared" si="10"/>
        <v xml:space="preserve"> </v>
      </c>
      <c r="M109" s="50"/>
      <c r="N109" s="72"/>
      <c r="O109" s="71"/>
      <c r="P109" s="72">
        <f>O109*G109</f>
        <v>0</v>
      </c>
    </row>
    <row r="110" spans="1:16" ht="15">
      <c r="A110" s="50"/>
      <c r="B110" s="50"/>
      <c r="C110" s="73"/>
      <c r="D110" s="50"/>
      <c r="E110" s="73"/>
      <c r="F110" s="50"/>
      <c r="G110" s="73">
        <f t="shared" si="11"/>
        <v>0</v>
      </c>
      <c r="H110" s="109">
        <f t="shared" si="11"/>
        <v>0</v>
      </c>
      <c r="I110" s="50"/>
      <c r="J110" s="50"/>
      <c r="K110" s="50"/>
      <c r="L110" s="50" t="str">
        <f t="shared" si="10"/>
        <v xml:space="preserve"> </v>
      </c>
      <c r="M110" s="50"/>
      <c r="N110" s="72"/>
      <c r="O110" s="71"/>
      <c r="P110" s="72">
        <f>O110*G110</f>
        <v>0</v>
      </c>
    </row>
    <row r="111" spans="1:16" ht="15">
      <c r="A111" s="50"/>
      <c r="B111" s="50"/>
      <c r="C111" s="73"/>
      <c r="D111" s="50"/>
      <c r="E111" s="73"/>
      <c r="F111" s="50"/>
      <c r="G111" s="73">
        <f t="shared" ref="G111:H174" si="12">G110-E111+C111</f>
        <v>0</v>
      </c>
      <c r="H111" s="109">
        <f t="shared" si="12"/>
        <v>0</v>
      </c>
      <c r="I111" s="50"/>
      <c r="J111" s="50"/>
      <c r="K111" s="50"/>
      <c r="L111" s="50" t="str">
        <f t="shared" ref="L111:L174" si="13">IF(D111&gt;0,D111," ")</f>
        <v xml:space="preserve"> </v>
      </c>
      <c r="M111" s="50"/>
      <c r="N111" s="72"/>
      <c r="O111" s="71"/>
      <c r="P111" s="72">
        <f t="shared" ref="P111:P174" si="14">O111*G111</f>
        <v>0</v>
      </c>
    </row>
    <row r="112" spans="1:16" ht="15">
      <c r="A112" s="50"/>
      <c r="B112" s="50"/>
      <c r="C112" s="73"/>
      <c r="D112" s="50"/>
      <c r="E112" s="73"/>
      <c r="F112" s="50"/>
      <c r="G112" s="73">
        <f t="shared" si="12"/>
        <v>0</v>
      </c>
      <c r="H112" s="109">
        <f t="shared" si="12"/>
        <v>0</v>
      </c>
      <c r="I112" s="50"/>
      <c r="J112" s="50"/>
      <c r="K112" s="50"/>
      <c r="L112" s="50" t="str">
        <f t="shared" si="13"/>
        <v xml:space="preserve"> </v>
      </c>
      <c r="M112" s="50"/>
      <c r="N112" s="72"/>
      <c r="O112" s="71"/>
      <c r="P112" s="72">
        <f t="shared" si="14"/>
        <v>0</v>
      </c>
    </row>
    <row r="113" spans="1:16" ht="15">
      <c r="A113" s="50"/>
      <c r="B113" s="50"/>
      <c r="C113" s="73"/>
      <c r="D113" s="50"/>
      <c r="E113" s="73"/>
      <c r="F113" s="50"/>
      <c r="G113" s="73">
        <f t="shared" si="12"/>
        <v>0</v>
      </c>
      <c r="H113" s="109">
        <f t="shared" si="12"/>
        <v>0</v>
      </c>
      <c r="I113" s="50"/>
      <c r="J113" s="50"/>
      <c r="K113" s="50"/>
      <c r="L113" s="50" t="str">
        <f t="shared" si="13"/>
        <v xml:space="preserve"> </v>
      </c>
      <c r="M113" s="50"/>
      <c r="N113" s="72"/>
      <c r="O113" s="71"/>
      <c r="P113" s="72">
        <f t="shared" si="14"/>
        <v>0</v>
      </c>
    </row>
    <row r="114" spans="1:16" ht="15">
      <c r="A114" s="50"/>
      <c r="B114" s="50"/>
      <c r="C114" s="73"/>
      <c r="D114" s="50"/>
      <c r="E114" s="73"/>
      <c r="F114" s="50"/>
      <c r="G114" s="73">
        <f t="shared" si="12"/>
        <v>0</v>
      </c>
      <c r="H114" s="109">
        <f t="shared" si="12"/>
        <v>0</v>
      </c>
      <c r="I114" s="50"/>
      <c r="J114" s="50"/>
      <c r="K114" s="50"/>
      <c r="L114" s="50" t="str">
        <f t="shared" si="13"/>
        <v xml:space="preserve"> </v>
      </c>
      <c r="M114" s="50"/>
      <c r="N114" s="72"/>
      <c r="O114" s="71"/>
      <c r="P114" s="72">
        <f t="shared" si="14"/>
        <v>0</v>
      </c>
    </row>
    <row r="115" spans="1:16" ht="15">
      <c r="A115" s="50"/>
      <c r="B115" s="50"/>
      <c r="C115" s="73"/>
      <c r="D115" s="50"/>
      <c r="E115" s="73"/>
      <c r="F115" s="50"/>
      <c r="G115" s="73">
        <f t="shared" si="12"/>
        <v>0</v>
      </c>
      <c r="H115" s="109">
        <f t="shared" si="12"/>
        <v>0</v>
      </c>
      <c r="I115" s="50"/>
      <c r="J115" s="50"/>
      <c r="K115" s="50"/>
      <c r="L115" s="50" t="str">
        <f t="shared" si="13"/>
        <v xml:space="preserve"> </v>
      </c>
      <c r="M115" s="50"/>
      <c r="N115" s="72"/>
      <c r="O115" s="71"/>
      <c r="P115" s="72">
        <f t="shared" si="14"/>
        <v>0</v>
      </c>
    </row>
    <row r="116" spans="1:16" ht="15">
      <c r="A116" s="50"/>
      <c r="B116" s="50"/>
      <c r="C116" s="73"/>
      <c r="D116" s="50"/>
      <c r="E116" s="73"/>
      <c r="F116" s="50"/>
      <c r="G116" s="73">
        <f t="shared" si="12"/>
        <v>0</v>
      </c>
      <c r="H116" s="109">
        <f t="shared" si="12"/>
        <v>0</v>
      </c>
      <c r="I116" s="50"/>
      <c r="J116" s="50"/>
      <c r="K116" s="50"/>
      <c r="L116" s="50" t="str">
        <f t="shared" si="13"/>
        <v xml:space="preserve"> </v>
      </c>
      <c r="M116" s="50"/>
      <c r="N116" s="72"/>
      <c r="O116" s="71"/>
      <c r="P116" s="72">
        <f t="shared" si="14"/>
        <v>0</v>
      </c>
    </row>
    <row r="117" spans="1:16" ht="15">
      <c r="A117" s="66"/>
      <c r="B117" s="66"/>
      <c r="C117" s="67"/>
      <c r="D117" s="66"/>
      <c r="E117" s="67"/>
      <c r="F117" s="66"/>
      <c r="G117" s="73">
        <f t="shared" si="12"/>
        <v>0</v>
      </c>
      <c r="H117" s="109">
        <f t="shared" si="12"/>
        <v>0</v>
      </c>
      <c r="I117" s="50"/>
      <c r="J117" s="50"/>
      <c r="K117" s="66"/>
      <c r="L117" s="50" t="str">
        <f t="shared" si="13"/>
        <v xml:space="preserve"> </v>
      </c>
      <c r="M117" s="66"/>
      <c r="N117" s="71"/>
      <c r="O117" s="71"/>
      <c r="P117" s="72">
        <f t="shared" si="14"/>
        <v>0</v>
      </c>
    </row>
    <row r="118" spans="1:16" ht="15">
      <c r="A118" s="66"/>
      <c r="B118" s="66"/>
      <c r="C118" s="67"/>
      <c r="D118" s="66"/>
      <c r="E118" s="67"/>
      <c r="F118" s="66"/>
      <c r="G118" s="73">
        <f t="shared" si="12"/>
        <v>0</v>
      </c>
      <c r="H118" s="109">
        <f t="shared" si="12"/>
        <v>0</v>
      </c>
      <c r="I118" s="50"/>
      <c r="J118" s="50"/>
      <c r="K118" s="66"/>
      <c r="L118" s="50" t="str">
        <f t="shared" si="13"/>
        <v xml:space="preserve"> </v>
      </c>
      <c r="M118" s="66"/>
      <c r="N118" s="71"/>
      <c r="O118" s="71"/>
      <c r="P118" s="72">
        <f t="shared" si="14"/>
        <v>0</v>
      </c>
    </row>
    <row r="119" spans="1:16" ht="15">
      <c r="A119" s="66"/>
      <c r="B119" s="66"/>
      <c r="C119" s="67"/>
      <c r="D119" s="66"/>
      <c r="E119" s="67"/>
      <c r="F119" s="66"/>
      <c r="G119" s="73">
        <f t="shared" si="12"/>
        <v>0</v>
      </c>
      <c r="H119" s="109">
        <f t="shared" si="12"/>
        <v>0</v>
      </c>
      <c r="I119" s="50"/>
      <c r="J119" s="50"/>
      <c r="K119" s="66"/>
      <c r="L119" s="50" t="str">
        <f t="shared" si="13"/>
        <v xml:space="preserve"> </v>
      </c>
      <c r="M119" s="66"/>
      <c r="N119" s="71"/>
      <c r="O119" s="71"/>
      <c r="P119" s="72">
        <f t="shared" si="14"/>
        <v>0</v>
      </c>
    </row>
    <row r="120" spans="1:16" ht="15">
      <c r="A120" s="66"/>
      <c r="B120" s="66"/>
      <c r="C120" s="67"/>
      <c r="D120" s="66"/>
      <c r="E120" s="67"/>
      <c r="F120" s="66"/>
      <c r="G120" s="73">
        <f t="shared" si="12"/>
        <v>0</v>
      </c>
      <c r="H120" s="109">
        <f t="shared" si="12"/>
        <v>0</v>
      </c>
      <c r="I120" s="50"/>
      <c r="J120" s="50"/>
      <c r="K120" s="66"/>
      <c r="L120" s="50" t="str">
        <f t="shared" si="13"/>
        <v xml:space="preserve"> </v>
      </c>
      <c r="M120" s="66"/>
      <c r="N120" s="71"/>
      <c r="O120" s="71"/>
      <c r="P120" s="72">
        <f t="shared" si="14"/>
        <v>0</v>
      </c>
    </row>
    <row r="121" spans="1:16" ht="15">
      <c r="A121" s="66"/>
      <c r="B121" s="66"/>
      <c r="C121" s="67"/>
      <c r="D121" s="66"/>
      <c r="E121" s="67"/>
      <c r="F121" s="66"/>
      <c r="G121" s="73">
        <f t="shared" si="12"/>
        <v>0</v>
      </c>
      <c r="H121" s="109">
        <f t="shared" si="12"/>
        <v>0</v>
      </c>
      <c r="I121" s="50"/>
      <c r="J121" s="50"/>
      <c r="K121" s="66"/>
      <c r="L121" s="50" t="str">
        <f t="shared" si="13"/>
        <v xml:space="preserve"> </v>
      </c>
      <c r="M121" s="66"/>
      <c r="N121" s="71"/>
      <c r="O121" s="71"/>
      <c r="P121" s="72">
        <f t="shared" si="14"/>
        <v>0</v>
      </c>
    </row>
    <row r="122" spans="1:16" ht="15">
      <c r="A122" s="66"/>
      <c r="B122" s="66"/>
      <c r="C122" s="67"/>
      <c r="D122" s="66"/>
      <c r="E122" s="67"/>
      <c r="F122" s="66"/>
      <c r="G122" s="73">
        <f t="shared" si="12"/>
        <v>0</v>
      </c>
      <c r="H122" s="109">
        <f t="shared" si="12"/>
        <v>0</v>
      </c>
      <c r="I122" s="50"/>
      <c r="J122" s="50"/>
      <c r="K122" s="66"/>
      <c r="L122" s="50" t="str">
        <f t="shared" si="13"/>
        <v xml:space="preserve"> </v>
      </c>
      <c r="M122" s="66"/>
      <c r="N122" s="71"/>
      <c r="O122" s="71"/>
      <c r="P122" s="72">
        <f t="shared" si="14"/>
        <v>0</v>
      </c>
    </row>
    <row r="123" spans="1:16" ht="15">
      <c r="A123" s="66"/>
      <c r="B123" s="66"/>
      <c r="C123" s="67"/>
      <c r="D123" s="66"/>
      <c r="E123" s="67"/>
      <c r="F123" s="66"/>
      <c r="G123" s="73">
        <f t="shared" si="12"/>
        <v>0</v>
      </c>
      <c r="H123" s="109">
        <f t="shared" si="12"/>
        <v>0</v>
      </c>
      <c r="I123" s="50"/>
      <c r="J123" s="50"/>
      <c r="K123" s="66"/>
      <c r="L123" s="50" t="str">
        <f t="shared" si="13"/>
        <v xml:space="preserve"> </v>
      </c>
      <c r="M123" s="66"/>
      <c r="N123" s="71"/>
      <c r="O123" s="71"/>
      <c r="P123" s="72">
        <f t="shared" si="14"/>
        <v>0</v>
      </c>
    </row>
    <row r="124" spans="1:16" ht="15">
      <c r="A124" s="66"/>
      <c r="B124" s="66"/>
      <c r="C124" s="67"/>
      <c r="D124" s="66"/>
      <c r="E124" s="67"/>
      <c r="F124" s="66"/>
      <c r="G124" s="73">
        <f t="shared" si="12"/>
        <v>0</v>
      </c>
      <c r="H124" s="109">
        <f t="shared" si="12"/>
        <v>0</v>
      </c>
      <c r="I124" s="50"/>
      <c r="J124" s="50"/>
      <c r="K124" s="66"/>
      <c r="L124" s="50" t="str">
        <f t="shared" si="13"/>
        <v xml:space="preserve"> </v>
      </c>
      <c r="M124" s="66"/>
      <c r="N124" s="71"/>
      <c r="O124" s="71"/>
      <c r="P124" s="72">
        <f t="shared" si="14"/>
        <v>0</v>
      </c>
    </row>
    <row r="125" spans="1:16" ht="15">
      <c r="A125" s="66"/>
      <c r="B125" s="66"/>
      <c r="C125" s="67"/>
      <c r="D125" s="66"/>
      <c r="E125" s="67"/>
      <c r="F125" s="66"/>
      <c r="G125" s="73">
        <f t="shared" si="12"/>
        <v>0</v>
      </c>
      <c r="H125" s="109">
        <f t="shared" si="12"/>
        <v>0</v>
      </c>
      <c r="I125" s="50"/>
      <c r="J125" s="50"/>
      <c r="K125" s="66"/>
      <c r="L125" s="50" t="str">
        <f t="shared" si="13"/>
        <v xml:space="preserve"> </v>
      </c>
      <c r="M125" s="66"/>
      <c r="N125" s="71"/>
      <c r="O125" s="71"/>
      <c r="P125" s="72">
        <f t="shared" si="14"/>
        <v>0</v>
      </c>
    </row>
    <row r="126" spans="1:16" ht="15">
      <c r="A126" s="66"/>
      <c r="B126" s="66"/>
      <c r="C126" s="67"/>
      <c r="D126" s="66"/>
      <c r="E126" s="67"/>
      <c r="F126" s="66"/>
      <c r="G126" s="73">
        <f t="shared" si="12"/>
        <v>0</v>
      </c>
      <c r="H126" s="109">
        <f t="shared" si="12"/>
        <v>0</v>
      </c>
      <c r="I126" s="50"/>
      <c r="J126" s="50"/>
      <c r="K126" s="66"/>
      <c r="L126" s="50" t="str">
        <f t="shared" si="13"/>
        <v xml:space="preserve"> </v>
      </c>
      <c r="M126" s="66"/>
      <c r="N126" s="71"/>
      <c r="O126" s="71"/>
      <c r="P126" s="72">
        <f t="shared" si="14"/>
        <v>0</v>
      </c>
    </row>
    <row r="127" spans="1:16" ht="15">
      <c r="A127" s="66"/>
      <c r="B127" s="66"/>
      <c r="C127" s="67"/>
      <c r="D127" s="66"/>
      <c r="E127" s="67"/>
      <c r="F127" s="66"/>
      <c r="G127" s="73">
        <f t="shared" si="12"/>
        <v>0</v>
      </c>
      <c r="H127" s="109">
        <f t="shared" si="12"/>
        <v>0</v>
      </c>
      <c r="I127" s="50"/>
      <c r="J127" s="50"/>
      <c r="K127" s="66"/>
      <c r="L127" s="50" t="str">
        <f t="shared" si="13"/>
        <v xml:space="preserve"> </v>
      </c>
      <c r="M127" s="66"/>
      <c r="N127" s="71"/>
      <c r="O127" s="71"/>
      <c r="P127" s="72">
        <f t="shared" si="14"/>
        <v>0</v>
      </c>
    </row>
    <row r="128" spans="1:16" ht="15">
      <c r="A128" s="66"/>
      <c r="B128" s="66"/>
      <c r="C128" s="67"/>
      <c r="D128" s="66"/>
      <c r="E128" s="67"/>
      <c r="F128" s="66"/>
      <c r="G128" s="73">
        <f t="shared" si="12"/>
        <v>0</v>
      </c>
      <c r="H128" s="109">
        <f t="shared" si="12"/>
        <v>0</v>
      </c>
      <c r="I128" s="50"/>
      <c r="J128" s="50"/>
      <c r="K128" s="66"/>
      <c r="L128" s="50" t="str">
        <f t="shared" si="13"/>
        <v xml:space="preserve"> </v>
      </c>
      <c r="M128" s="66"/>
      <c r="N128" s="71"/>
      <c r="O128" s="71"/>
      <c r="P128" s="72">
        <f t="shared" si="14"/>
        <v>0</v>
      </c>
    </row>
    <row r="129" spans="1:16" ht="15">
      <c r="A129" s="66"/>
      <c r="B129" s="66"/>
      <c r="C129" s="67"/>
      <c r="D129" s="66"/>
      <c r="E129" s="67"/>
      <c r="F129" s="66"/>
      <c r="G129" s="73">
        <f t="shared" si="12"/>
        <v>0</v>
      </c>
      <c r="H129" s="109">
        <f t="shared" si="12"/>
        <v>0</v>
      </c>
      <c r="I129" s="50"/>
      <c r="J129" s="50"/>
      <c r="K129" s="66"/>
      <c r="L129" s="50" t="str">
        <f t="shared" si="13"/>
        <v xml:space="preserve"> </v>
      </c>
      <c r="M129" s="66"/>
      <c r="N129" s="71"/>
      <c r="O129" s="71"/>
      <c r="P129" s="72">
        <f t="shared" si="14"/>
        <v>0</v>
      </c>
    </row>
    <row r="130" spans="1:16" ht="15">
      <c r="A130" s="66"/>
      <c r="B130" s="66"/>
      <c r="C130" s="67"/>
      <c r="D130" s="66"/>
      <c r="E130" s="67"/>
      <c r="F130" s="66"/>
      <c r="G130" s="73">
        <f t="shared" si="12"/>
        <v>0</v>
      </c>
      <c r="H130" s="109">
        <f t="shared" si="12"/>
        <v>0</v>
      </c>
      <c r="I130" s="50"/>
      <c r="J130" s="50"/>
      <c r="K130" s="66"/>
      <c r="L130" s="50" t="str">
        <f t="shared" si="13"/>
        <v xml:space="preserve"> </v>
      </c>
      <c r="M130" s="66"/>
      <c r="N130" s="71"/>
      <c r="O130" s="71"/>
      <c r="P130" s="72">
        <f t="shared" si="14"/>
        <v>0</v>
      </c>
    </row>
    <row r="131" spans="1:16" ht="15">
      <c r="A131" s="66"/>
      <c r="B131" s="66"/>
      <c r="C131" s="67"/>
      <c r="D131" s="66"/>
      <c r="E131" s="67"/>
      <c r="F131" s="66"/>
      <c r="G131" s="73">
        <f t="shared" si="12"/>
        <v>0</v>
      </c>
      <c r="H131" s="109">
        <f t="shared" si="12"/>
        <v>0</v>
      </c>
      <c r="I131" s="50"/>
      <c r="J131" s="50"/>
      <c r="K131" s="66"/>
      <c r="L131" s="50" t="str">
        <f t="shared" si="13"/>
        <v xml:space="preserve"> </v>
      </c>
      <c r="M131" s="66"/>
      <c r="N131" s="71"/>
      <c r="O131" s="71"/>
      <c r="P131" s="72">
        <f t="shared" si="14"/>
        <v>0</v>
      </c>
    </row>
    <row r="132" spans="1:16" ht="15">
      <c r="A132" s="66"/>
      <c r="B132" s="66"/>
      <c r="C132" s="67"/>
      <c r="D132" s="66"/>
      <c r="E132" s="67"/>
      <c r="F132" s="66"/>
      <c r="G132" s="73">
        <f t="shared" si="12"/>
        <v>0</v>
      </c>
      <c r="H132" s="109">
        <f t="shared" si="12"/>
        <v>0</v>
      </c>
      <c r="I132" s="50"/>
      <c r="J132" s="50"/>
      <c r="K132" s="66"/>
      <c r="L132" s="50" t="str">
        <f t="shared" si="13"/>
        <v xml:space="preserve"> </v>
      </c>
      <c r="M132" s="66"/>
      <c r="N132" s="71"/>
      <c r="O132" s="71"/>
      <c r="P132" s="72">
        <f t="shared" si="14"/>
        <v>0</v>
      </c>
    </row>
    <row r="133" spans="1:16" ht="15">
      <c r="A133" s="66"/>
      <c r="B133" s="66"/>
      <c r="C133" s="67"/>
      <c r="D133" s="66"/>
      <c r="E133" s="67"/>
      <c r="F133" s="66"/>
      <c r="G133" s="73">
        <f t="shared" si="12"/>
        <v>0</v>
      </c>
      <c r="H133" s="109">
        <f t="shared" si="12"/>
        <v>0</v>
      </c>
      <c r="I133" s="50"/>
      <c r="J133" s="50"/>
      <c r="K133" s="66"/>
      <c r="L133" s="50" t="str">
        <f t="shared" si="13"/>
        <v xml:space="preserve"> </v>
      </c>
      <c r="M133" s="66"/>
      <c r="N133" s="71"/>
      <c r="O133" s="71"/>
      <c r="P133" s="72">
        <f t="shared" si="14"/>
        <v>0</v>
      </c>
    </row>
    <row r="134" spans="1:16" ht="15">
      <c r="A134" s="66"/>
      <c r="B134" s="66"/>
      <c r="C134" s="67"/>
      <c r="D134" s="66"/>
      <c r="E134" s="67"/>
      <c r="F134" s="66"/>
      <c r="G134" s="73">
        <f t="shared" si="12"/>
        <v>0</v>
      </c>
      <c r="H134" s="109">
        <f t="shared" si="12"/>
        <v>0</v>
      </c>
      <c r="I134" s="50"/>
      <c r="J134" s="50"/>
      <c r="K134" s="66"/>
      <c r="L134" s="50" t="str">
        <f t="shared" si="13"/>
        <v xml:space="preserve"> </v>
      </c>
      <c r="M134" s="66"/>
      <c r="N134" s="71"/>
      <c r="O134" s="71"/>
      <c r="P134" s="72">
        <f t="shared" si="14"/>
        <v>0</v>
      </c>
    </row>
    <row r="135" spans="1:16" ht="15">
      <c r="A135" s="66"/>
      <c r="B135" s="66"/>
      <c r="C135" s="67"/>
      <c r="D135" s="66"/>
      <c r="E135" s="67"/>
      <c r="F135" s="66"/>
      <c r="G135" s="73">
        <f t="shared" si="12"/>
        <v>0</v>
      </c>
      <c r="H135" s="109">
        <f t="shared" si="12"/>
        <v>0</v>
      </c>
      <c r="I135" s="50"/>
      <c r="J135" s="50"/>
      <c r="K135" s="66"/>
      <c r="L135" s="50" t="str">
        <f t="shared" si="13"/>
        <v xml:space="preserve"> </v>
      </c>
      <c r="M135" s="66"/>
      <c r="N135" s="71"/>
      <c r="O135" s="71"/>
      <c r="P135" s="72">
        <f t="shared" si="14"/>
        <v>0</v>
      </c>
    </row>
    <row r="136" spans="1:16" ht="15">
      <c r="A136" s="66"/>
      <c r="B136" s="66"/>
      <c r="C136" s="67"/>
      <c r="D136" s="66"/>
      <c r="E136" s="67"/>
      <c r="F136" s="66"/>
      <c r="G136" s="73">
        <f t="shared" si="12"/>
        <v>0</v>
      </c>
      <c r="H136" s="109">
        <f t="shared" si="12"/>
        <v>0</v>
      </c>
      <c r="I136" s="50"/>
      <c r="J136" s="50"/>
      <c r="K136" s="66"/>
      <c r="L136" s="50" t="str">
        <f t="shared" si="13"/>
        <v xml:space="preserve"> </v>
      </c>
      <c r="M136" s="66"/>
      <c r="N136" s="71"/>
      <c r="O136" s="71"/>
      <c r="P136" s="72">
        <f t="shared" si="14"/>
        <v>0</v>
      </c>
    </row>
    <row r="137" spans="1:16" ht="15">
      <c r="A137" s="66"/>
      <c r="B137" s="66"/>
      <c r="C137" s="67"/>
      <c r="D137" s="66"/>
      <c r="E137" s="67"/>
      <c r="F137" s="66"/>
      <c r="G137" s="73">
        <f t="shared" si="12"/>
        <v>0</v>
      </c>
      <c r="H137" s="109">
        <f t="shared" si="12"/>
        <v>0</v>
      </c>
      <c r="I137" s="50"/>
      <c r="J137" s="50"/>
      <c r="K137" s="66"/>
      <c r="L137" s="50" t="str">
        <f t="shared" si="13"/>
        <v xml:space="preserve"> </v>
      </c>
      <c r="M137" s="66"/>
      <c r="N137" s="71"/>
      <c r="O137" s="71"/>
      <c r="P137" s="72">
        <f t="shared" si="14"/>
        <v>0</v>
      </c>
    </row>
    <row r="138" spans="1:16" ht="15">
      <c r="A138" s="66"/>
      <c r="B138" s="66"/>
      <c r="C138" s="67"/>
      <c r="D138" s="66"/>
      <c r="E138" s="67"/>
      <c r="F138" s="66"/>
      <c r="G138" s="73">
        <f t="shared" si="12"/>
        <v>0</v>
      </c>
      <c r="H138" s="109">
        <f t="shared" si="12"/>
        <v>0</v>
      </c>
      <c r="I138" s="50"/>
      <c r="J138" s="50"/>
      <c r="K138" s="66"/>
      <c r="L138" s="50" t="str">
        <f t="shared" si="13"/>
        <v xml:space="preserve"> </v>
      </c>
      <c r="M138" s="66"/>
      <c r="N138" s="71"/>
      <c r="O138" s="71"/>
      <c r="P138" s="72">
        <f t="shared" si="14"/>
        <v>0</v>
      </c>
    </row>
    <row r="139" spans="1:16" ht="15">
      <c r="A139" s="66"/>
      <c r="B139" s="66"/>
      <c r="C139" s="67"/>
      <c r="D139" s="66"/>
      <c r="E139" s="67"/>
      <c r="F139" s="66"/>
      <c r="G139" s="73">
        <f t="shared" si="12"/>
        <v>0</v>
      </c>
      <c r="H139" s="109">
        <f t="shared" si="12"/>
        <v>0</v>
      </c>
      <c r="I139" s="50"/>
      <c r="J139" s="50"/>
      <c r="K139" s="66"/>
      <c r="L139" s="50" t="str">
        <f t="shared" si="13"/>
        <v xml:space="preserve"> </v>
      </c>
      <c r="M139" s="66"/>
      <c r="N139" s="71"/>
      <c r="O139" s="71"/>
      <c r="P139" s="72">
        <f t="shared" si="14"/>
        <v>0</v>
      </c>
    </row>
    <row r="140" spans="1:16" ht="15">
      <c r="A140" s="66"/>
      <c r="B140" s="66"/>
      <c r="C140" s="67"/>
      <c r="D140" s="66"/>
      <c r="E140" s="67"/>
      <c r="F140" s="66"/>
      <c r="G140" s="73">
        <f t="shared" si="12"/>
        <v>0</v>
      </c>
      <c r="H140" s="109">
        <f t="shared" si="12"/>
        <v>0</v>
      </c>
      <c r="I140" s="50"/>
      <c r="J140" s="50"/>
      <c r="K140" s="66"/>
      <c r="L140" s="50" t="str">
        <f t="shared" si="13"/>
        <v xml:space="preserve"> </v>
      </c>
      <c r="M140" s="66"/>
      <c r="N140" s="71"/>
      <c r="O140" s="71"/>
      <c r="P140" s="72">
        <f t="shared" si="14"/>
        <v>0</v>
      </c>
    </row>
    <row r="141" spans="1:16" ht="15">
      <c r="A141" s="66"/>
      <c r="B141" s="66"/>
      <c r="C141" s="67"/>
      <c r="D141" s="66"/>
      <c r="E141" s="67"/>
      <c r="F141" s="66"/>
      <c r="G141" s="73">
        <f t="shared" si="12"/>
        <v>0</v>
      </c>
      <c r="H141" s="109">
        <f t="shared" si="12"/>
        <v>0</v>
      </c>
      <c r="I141" s="50"/>
      <c r="J141" s="50"/>
      <c r="K141" s="66"/>
      <c r="L141" s="50" t="str">
        <f t="shared" si="13"/>
        <v xml:space="preserve"> </v>
      </c>
      <c r="M141" s="66"/>
      <c r="N141" s="71"/>
      <c r="O141" s="71"/>
      <c r="P141" s="72">
        <f t="shared" si="14"/>
        <v>0</v>
      </c>
    </row>
    <row r="142" spans="1:16" ht="15">
      <c r="A142" s="66"/>
      <c r="B142" s="66"/>
      <c r="C142" s="67"/>
      <c r="D142" s="66"/>
      <c r="E142" s="67"/>
      <c r="F142" s="66"/>
      <c r="G142" s="73">
        <f t="shared" si="12"/>
        <v>0</v>
      </c>
      <c r="H142" s="109">
        <f t="shared" si="12"/>
        <v>0</v>
      </c>
      <c r="I142" s="50"/>
      <c r="J142" s="50"/>
      <c r="K142" s="66"/>
      <c r="L142" s="50" t="str">
        <f t="shared" si="13"/>
        <v xml:space="preserve"> </v>
      </c>
      <c r="M142" s="66"/>
      <c r="N142" s="71"/>
      <c r="O142" s="71"/>
      <c r="P142" s="72">
        <f t="shared" si="14"/>
        <v>0</v>
      </c>
    </row>
    <row r="143" spans="1:16" ht="15">
      <c r="A143" s="66"/>
      <c r="B143" s="66"/>
      <c r="C143" s="67"/>
      <c r="D143" s="66"/>
      <c r="E143" s="67"/>
      <c r="F143" s="66"/>
      <c r="G143" s="73">
        <f t="shared" si="12"/>
        <v>0</v>
      </c>
      <c r="H143" s="109">
        <f t="shared" si="12"/>
        <v>0</v>
      </c>
      <c r="I143" s="50"/>
      <c r="J143" s="50"/>
      <c r="K143" s="66"/>
      <c r="L143" s="50" t="str">
        <f t="shared" si="13"/>
        <v xml:space="preserve"> </v>
      </c>
      <c r="M143" s="66"/>
      <c r="N143" s="71"/>
      <c r="O143" s="71"/>
      <c r="P143" s="72">
        <f t="shared" si="14"/>
        <v>0</v>
      </c>
    </row>
    <row r="144" spans="1:16" ht="15">
      <c r="A144" s="66"/>
      <c r="B144" s="66"/>
      <c r="C144" s="67"/>
      <c r="D144" s="66"/>
      <c r="E144" s="67"/>
      <c r="F144" s="66"/>
      <c r="G144" s="73">
        <f t="shared" si="12"/>
        <v>0</v>
      </c>
      <c r="H144" s="109">
        <f t="shared" si="12"/>
        <v>0</v>
      </c>
      <c r="I144" s="50"/>
      <c r="J144" s="50"/>
      <c r="K144" s="66"/>
      <c r="L144" s="50" t="str">
        <f t="shared" si="13"/>
        <v xml:space="preserve"> </v>
      </c>
      <c r="M144" s="66"/>
      <c r="N144" s="71"/>
      <c r="O144" s="71"/>
      <c r="P144" s="72">
        <f t="shared" si="14"/>
        <v>0</v>
      </c>
    </row>
    <row r="145" spans="1:16" ht="15">
      <c r="A145" s="66"/>
      <c r="B145" s="66"/>
      <c r="C145" s="67"/>
      <c r="D145" s="66"/>
      <c r="E145" s="67"/>
      <c r="F145" s="66"/>
      <c r="G145" s="73">
        <f t="shared" si="12"/>
        <v>0</v>
      </c>
      <c r="H145" s="109">
        <f t="shared" si="12"/>
        <v>0</v>
      </c>
      <c r="I145" s="50"/>
      <c r="J145" s="50"/>
      <c r="K145" s="66"/>
      <c r="L145" s="50" t="str">
        <f t="shared" si="13"/>
        <v xml:space="preserve"> </v>
      </c>
      <c r="M145" s="66"/>
      <c r="N145" s="71"/>
      <c r="O145" s="71"/>
      <c r="P145" s="72">
        <f t="shared" si="14"/>
        <v>0</v>
      </c>
    </row>
    <row r="146" spans="1:16" ht="15">
      <c r="A146" s="66"/>
      <c r="B146" s="66"/>
      <c r="C146" s="67"/>
      <c r="D146" s="66"/>
      <c r="E146" s="67"/>
      <c r="F146" s="66"/>
      <c r="G146" s="73">
        <f t="shared" si="12"/>
        <v>0</v>
      </c>
      <c r="H146" s="109">
        <f t="shared" si="12"/>
        <v>0</v>
      </c>
      <c r="I146" s="50"/>
      <c r="J146" s="50"/>
      <c r="K146" s="66"/>
      <c r="L146" s="50" t="str">
        <f t="shared" si="13"/>
        <v xml:space="preserve"> </v>
      </c>
      <c r="M146" s="66"/>
      <c r="N146" s="71"/>
      <c r="O146" s="71"/>
      <c r="P146" s="72">
        <f t="shared" si="14"/>
        <v>0</v>
      </c>
    </row>
    <row r="147" spans="1:16" ht="15">
      <c r="A147" s="66"/>
      <c r="B147" s="66"/>
      <c r="C147" s="67"/>
      <c r="D147" s="66"/>
      <c r="E147" s="67"/>
      <c r="F147" s="66"/>
      <c r="G147" s="73">
        <f t="shared" si="12"/>
        <v>0</v>
      </c>
      <c r="H147" s="109">
        <f t="shared" si="12"/>
        <v>0</v>
      </c>
      <c r="I147" s="50"/>
      <c r="J147" s="50"/>
      <c r="K147" s="66"/>
      <c r="L147" s="50" t="str">
        <f t="shared" si="13"/>
        <v xml:space="preserve"> </v>
      </c>
      <c r="M147" s="66"/>
      <c r="N147" s="71"/>
      <c r="O147" s="71"/>
      <c r="P147" s="72">
        <f t="shared" si="14"/>
        <v>0</v>
      </c>
    </row>
    <row r="148" spans="1:16" ht="15">
      <c r="A148" s="66"/>
      <c r="B148" s="66"/>
      <c r="C148" s="67"/>
      <c r="D148" s="66"/>
      <c r="E148" s="67"/>
      <c r="F148" s="66"/>
      <c r="G148" s="73">
        <f t="shared" si="12"/>
        <v>0</v>
      </c>
      <c r="H148" s="109">
        <f t="shared" si="12"/>
        <v>0</v>
      </c>
      <c r="I148" s="50"/>
      <c r="J148" s="50"/>
      <c r="K148" s="66"/>
      <c r="L148" s="50" t="str">
        <f t="shared" si="13"/>
        <v xml:space="preserve"> </v>
      </c>
      <c r="M148" s="66"/>
      <c r="N148" s="71"/>
      <c r="O148" s="71"/>
      <c r="P148" s="72">
        <f t="shared" si="14"/>
        <v>0</v>
      </c>
    </row>
    <row r="149" spans="1:16" ht="15">
      <c r="A149" s="66"/>
      <c r="B149" s="66"/>
      <c r="C149" s="67"/>
      <c r="D149" s="66"/>
      <c r="E149" s="67"/>
      <c r="F149" s="66"/>
      <c r="G149" s="73">
        <f t="shared" si="12"/>
        <v>0</v>
      </c>
      <c r="H149" s="109">
        <f t="shared" si="12"/>
        <v>0</v>
      </c>
      <c r="I149" s="50"/>
      <c r="J149" s="50"/>
      <c r="K149" s="66"/>
      <c r="L149" s="50" t="str">
        <f t="shared" si="13"/>
        <v xml:space="preserve"> </v>
      </c>
      <c r="M149" s="66"/>
      <c r="N149" s="71"/>
      <c r="O149" s="71"/>
      <c r="P149" s="72">
        <f t="shared" si="14"/>
        <v>0</v>
      </c>
    </row>
    <row r="150" spans="1:16" ht="15">
      <c r="A150" s="66"/>
      <c r="B150" s="66"/>
      <c r="C150" s="67"/>
      <c r="D150" s="66"/>
      <c r="E150" s="67"/>
      <c r="F150" s="66"/>
      <c r="G150" s="73">
        <f t="shared" si="12"/>
        <v>0</v>
      </c>
      <c r="H150" s="109">
        <f t="shared" si="12"/>
        <v>0</v>
      </c>
      <c r="I150" s="50"/>
      <c r="J150" s="50"/>
      <c r="K150" s="66"/>
      <c r="L150" s="50" t="str">
        <f t="shared" si="13"/>
        <v xml:space="preserve"> </v>
      </c>
      <c r="M150" s="66"/>
      <c r="N150" s="71"/>
      <c r="O150" s="71"/>
      <c r="P150" s="72">
        <f t="shared" si="14"/>
        <v>0</v>
      </c>
    </row>
    <row r="151" spans="1:16" ht="15">
      <c r="A151" s="66"/>
      <c r="B151" s="66"/>
      <c r="C151" s="67"/>
      <c r="D151" s="66"/>
      <c r="E151" s="67"/>
      <c r="F151" s="66"/>
      <c r="G151" s="73">
        <f t="shared" si="12"/>
        <v>0</v>
      </c>
      <c r="H151" s="109">
        <f t="shared" si="12"/>
        <v>0</v>
      </c>
      <c r="I151" s="50"/>
      <c r="J151" s="50"/>
      <c r="K151" s="66"/>
      <c r="L151" s="50" t="str">
        <f t="shared" si="13"/>
        <v xml:space="preserve"> </v>
      </c>
      <c r="M151" s="66"/>
      <c r="N151" s="71"/>
      <c r="O151" s="71"/>
      <c r="P151" s="72">
        <f t="shared" si="14"/>
        <v>0</v>
      </c>
    </row>
    <row r="152" spans="1:16" ht="15">
      <c r="A152" s="66"/>
      <c r="B152" s="66"/>
      <c r="C152" s="67"/>
      <c r="D152" s="66"/>
      <c r="E152" s="67"/>
      <c r="F152" s="66"/>
      <c r="G152" s="73">
        <f t="shared" si="12"/>
        <v>0</v>
      </c>
      <c r="H152" s="109">
        <f t="shared" si="12"/>
        <v>0</v>
      </c>
      <c r="I152" s="50"/>
      <c r="J152" s="50"/>
      <c r="K152" s="66"/>
      <c r="L152" s="50" t="str">
        <f t="shared" si="13"/>
        <v xml:space="preserve"> </v>
      </c>
      <c r="M152" s="66"/>
      <c r="N152" s="71"/>
      <c r="O152" s="71"/>
      <c r="P152" s="72">
        <f t="shared" si="14"/>
        <v>0</v>
      </c>
    </row>
    <row r="153" spans="1:16" ht="15">
      <c r="A153" s="66"/>
      <c r="B153" s="66"/>
      <c r="C153" s="67"/>
      <c r="D153" s="66"/>
      <c r="E153" s="67"/>
      <c r="F153" s="66"/>
      <c r="G153" s="73">
        <f t="shared" si="12"/>
        <v>0</v>
      </c>
      <c r="H153" s="109">
        <f t="shared" si="12"/>
        <v>0</v>
      </c>
      <c r="I153" s="50"/>
      <c r="J153" s="50"/>
      <c r="K153" s="66"/>
      <c r="L153" s="50" t="str">
        <f t="shared" si="13"/>
        <v xml:space="preserve"> </v>
      </c>
      <c r="M153" s="66"/>
      <c r="N153" s="71"/>
      <c r="O153" s="71"/>
      <c r="P153" s="72">
        <f t="shared" si="14"/>
        <v>0</v>
      </c>
    </row>
    <row r="154" spans="1:16" ht="15">
      <c r="A154" s="66"/>
      <c r="B154" s="66"/>
      <c r="C154" s="67"/>
      <c r="D154" s="66"/>
      <c r="E154" s="67"/>
      <c r="F154" s="66"/>
      <c r="G154" s="73">
        <f t="shared" si="12"/>
        <v>0</v>
      </c>
      <c r="H154" s="109">
        <f t="shared" si="12"/>
        <v>0</v>
      </c>
      <c r="I154" s="50"/>
      <c r="J154" s="50"/>
      <c r="K154" s="66"/>
      <c r="L154" s="50" t="str">
        <f t="shared" si="13"/>
        <v xml:space="preserve"> </v>
      </c>
      <c r="M154" s="66"/>
      <c r="N154" s="71"/>
      <c r="O154" s="71"/>
      <c r="P154" s="72">
        <f t="shared" si="14"/>
        <v>0</v>
      </c>
    </row>
    <row r="155" spans="1:16" ht="15">
      <c r="A155" s="66"/>
      <c r="B155" s="66"/>
      <c r="C155" s="67"/>
      <c r="D155" s="66"/>
      <c r="E155" s="67"/>
      <c r="F155" s="66"/>
      <c r="G155" s="73">
        <f t="shared" si="12"/>
        <v>0</v>
      </c>
      <c r="H155" s="109">
        <f t="shared" si="12"/>
        <v>0</v>
      </c>
      <c r="I155" s="50"/>
      <c r="J155" s="50"/>
      <c r="K155" s="66"/>
      <c r="L155" s="50" t="str">
        <f t="shared" si="13"/>
        <v xml:space="preserve"> </v>
      </c>
      <c r="M155" s="66"/>
      <c r="N155" s="71"/>
      <c r="O155" s="71"/>
      <c r="P155" s="72">
        <f t="shared" si="14"/>
        <v>0</v>
      </c>
    </row>
    <row r="156" spans="1:16" ht="15">
      <c r="A156" s="66"/>
      <c r="B156" s="66"/>
      <c r="C156" s="67"/>
      <c r="D156" s="66"/>
      <c r="E156" s="67"/>
      <c r="F156" s="66"/>
      <c r="G156" s="73">
        <f t="shared" si="12"/>
        <v>0</v>
      </c>
      <c r="H156" s="109">
        <f t="shared" si="12"/>
        <v>0</v>
      </c>
      <c r="I156" s="50"/>
      <c r="J156" s="50"/>
      <c r="K156" s="66"/>
      <c r="L156" s="50" t="str">
        <f t="shared" si="13"/>
        <v xml:space="preserve"> </v>
      </c>
      <c r="M156" s="66"/>
      <c r="N156" s="71"/>
      <c r="O156" s="71"/>
      <c r="P156" s="72">
        <f t="shared" si="14"/>
        <v>0</v>
      </c>
    </row>
    <row r="157" spans="1:16" ht="15">
      <c r="A157" s="66"/>
      <c r="B157" s="66"/>
      <c r="C157" s="67"/>
      <c r="D157" s="66"/>
      <c r="E157" s="67"/>
      <c r="F157" s="66"/>
      <c r="G157" s="73">
        <f t="shared" si="12"/>
        <v>0</v>
      </c>
      <c r="H157" s="109">
        <f t="shared" si="12"/>
        <v>0</v>
      </c>
      <c r="I157" s="50"/>
      <c r="J157" s="50"/>
      <c r="K157" s="66"/>
      <c r="L157" s="50" t="str">
        <f t="shared" si="13"/>
        <v xml:space="preserve"> </v>
      </c>
      <c r="M157" s="66"/>
      <c r="N157" s="71"/>
      <c r="O157" s="71"/>
      <c r="P157" s="72">
        <f t="shared" si="14"/>
        <v>0</v>
      </c>
    </row>
    <row r="158" spans="1:16" ht="15">
      <c r="A158" s="66"/>
      <c r="B158" s="66"/>
      <c r="C158" s="67"/>
      <c r="D158" s="66"/>
      <c r="E158" s="67"/>
      <c r="F158" s="66"/>
      <c r="G158" s="73">
        <f t="shared" si="12"/>
        <v>0</v>
      </c>
      <c r="H158" s="109">
        <f t="shared" si="12"/>
        <v>0</v>
      </c>
      <c r="I158" s="50"/>
      <c r="J158" s="50"/>
      <c r="K158" s="66"/>
      <c r="L158" s="50" t="str">
        <f t="shared" si="13"/>
        <v xml:space="preserve"> </v>
      </c>
      <c r="M158" s="66"/>
      <c r="N158" s="71"/>
      <c r="O158" s="71"/>
      <c r="P158" s="72">
        <f t="shared" si="14"/>
        <v>0</v>
      </c>
    </row>
    <row r="159" spans="1:16" ht="15">
      <c r="A159" s="66"/>
      <c r="B159" s="66"/>
      <c r="C159" s="67"/>
      <c r="D159" s="66"/>
      <c r="E159" s="67"/>
      <c r="F159" s="66"/>
      <c r="G159" s="73">
        <f t="shared" si="12"/>
        <v>0</v>
      </c>
      <c r="H159" s="109">
        <f t="shared" si="12"/>
        <v>0</v>
      </c>
      <c r="I159" s="50"/>
      <c r="J159" s="50"/>
      <c r="K159" s="66"/>
      <c r="L159" s="50" t="str">
        <f t="shared" si="13"/>
        <v xml:space="preserve"> </v>
      </c>
      <c r="M159" s="66"/>
      <c r="N159" s="71"/>
      <c r="O159" s="71"/>
      <c r="P159" s="72">
        <f t="shared" si="14"/>
        <v>0</v>
      </c>
    </row>
    <row r="160" spans="1:16" ht="15">
      <c r="A160" s="66"/>
      <c r="B160" s="66"/>
      <c r="C160" s="67"/>
      <c r="D160" s="66"/>
      <c r="E160" s="67"/>
      <c r="F160" s="66"/>
      <c r="G160" s="73">
        <f t="shared" si="12"/>
        <v>0</v>
      </c>
      <c r="H160" s="109">
        <f t="shared" si="12"/>
        <v>0</v>
      </c>
      <c r="I160" s="50"/>
      <c r="J160" s="50"/>
      <c r="K160" s="66"/>
      <c r="L160" s="50" t="str">
        <f t="shared" si="13"/>
        <v xml:space="preserve"> </v>
      </c>
      <c r="M160" s="66"/>
      <c r="N160" s="71"/>
      <c r="O160" s="71"/>
      <c r="P160" s="72">
        <f t="shared" si="14"/>
        <v>0</v>
      </c>
    </row>
    <row r="161" spans="1:16" ht="15">
      <c r="A161" s="66"/>
      <c r="B161" s="66"/>
      <c r="C161" s="67"/>
      <c r="D161" s="66"/>
      <c r="E161" s="67"/>
      <c r="F161" s="66"/>
      <c r="G161" s="73">
        <f t="shared" si="12"/>
        <v>0</v>
      </c>
      <c r="H161" s="109">
        <f t="shared" si="12"/>
        <v>0</v>
      </c>
      <c r="I161" s="50"/>
      <c r="J161" s="50"/>
      <c r="K161" s="66"/>
      <c r="L161" s="50" t="str">
        <f t="shared" si="13"/>
        <v xml:space="preserve"> </v>
      </c>
      <c r="M161" s="66"/>
      <c r="N161" s="71"/>
      <c r="O161" s="71"/>
      <c r="P161" s="72">
        <f t="shared" si="14"/>
        <v>0</v>
      </c>
    </row>
    <row r="162" spans="1:16" ht="15">
      <c r="A162" s="66"/>
      <c r="B162" s="66"/>
      <c r="C162" s="67"/>
      <c r="D162" s="66"/>
      <c r="E162" s="67"/>
      <c r="F162" s="66"/>
      <c r="G162" s="73">
        <f t="shared" si="12"/>
        <v>0</v>
      </c>
      <c r="H162" s="109">
        <f t="shared" si="12"/>
        <v>0</v>
      </c>
      <c r="I162" s="50"/>
      <c r="J162" s="50"/>
      <c r="K162" s="66"/>
      <c r="L162" s="50" t="str">
        <f t="shared" si="13"/>
        <v xml:space="preserve"> </v>
      </c>
      <c r="M162" s="66"/>
      <c r="N162" s="71"/>
      <c r="O162" s="71"/>
      <c r="P162" s="72">
        <f t="shared" si="14"/>
        <v>0</v>
      </c>
    </row>
    <row r="163" spans="1:16" ht="15">
      <c r="A163" s="66"/>
      <c r="B163" s="66"/>
      <c r="C163" s="67"/>
      <c r="D163" s="66"/>
      <c r="E163" s="67"/>
      <c r="F163" s="66"/>
      <c r="G163" s="73">
        <f t="shared" si="12"/>
        <v>0</v>
      </c>
      <c r="H163" s="109">
        <f t="shared" si="12"/>
        <v>0</v>
      </c>
      <c r="I163" s="50"/>
      <c r="J163" s="50"/>
      <c r="K163" s="66"/>
      <c r="L163" s="50" t="str">
        <f t="shared" si="13"/>
        <v xml:space="preserve"> </v>
      </c>
      <c r="M163" s="66"/>
      <c r="N163" s="71"/>
      <c r="O163" s="71"/>
      <c r="P163" s="72">
        <f t="shared" si="14"/>
        <v>0</v>
      </c>
    </row>
    <row r="164" spans="1:16" ht="15">
      <c r="A164" s="66"/>
      <c r="B164" s="66"/>
      <c r="C164" s="67"/>
      <c r="D164" s="66"/>
      <c r="E164" s="67"/>
      <c r="F164" s="66"/>
      <c r="G164" s="73">
        <f t="shared" si="12"/>
        <v>0</v>
      </c>
      <c r="H164" s="109">
        <f t="shared" si="12"/>
        <v>0</v>
      </c>
      <c r="I164" s="50"/>
      <c r="J164" s="50"/>
      <c r="K164" s="66"/>
      <c r="L164" s="50" t="str">
        <f t="shared" si="13"/>
        <v xml:space="preserve"> </v>
      </c>
      <c r="M164" s="66"/>
      <c r="N164" s="71"/>
      <c r="O164" s="71"/>
      <c r="P164" s="72">
        <f t="shared" si="14"/>
        <v>0</v>
      </c>
    </row>
    <row r="165" spans="1:16" ht="15">
      <c r="A165" s="66"/>
      <c r="B165" s="66"/>
      <c r="C165" s="67"/>
      <c r="D165" s="66"/>
      <c r="E165" s="67"/>
      <c r="F165" s="66"/>
      <c r="G165" s="73">
        <f t="shared" si="12"/>
        <v>0</v>
      </c>
      <c r="H165" s="109">
        <f t="shared" si="12"/>
        <v>0</v>
      </c>
      <c r="I165" s="50"/>
      <c r="J165" s="50"/>
      <c r="K165" s="66"/>
      <c r="L165" s="50" t="str">
        <f t="shared" si="13"/>
        <v xml:space="preserve"> </v>
      </c>
      <c r="M165" s="66"/>
      <c r="N165" s="71"/>
      <c r="O165" s="71"/>
      <c r="P165" s="72">
        <f t="shared" si="14"/>
        <v>0</v>
      </c>
    </row>
    <row r="166" spans="1:16" ht="15">
      <c r="A166" s="66"/>
      <c r="B166" s="66"/>
      <c r="C166" s="67"/>
      <c r="D166" s="66"/>
      <c r="E166" s="67"/>
      <c r="F166" s="66"/>
      <c r="G166" s="73">
        <f t="shared" si="12"/>
        <v>0</v>
      </c>
      <c r="H166" s="109">
        <f t="shared" si="12"/>
        <v>0</v>
      </c>
      <c r="I166" s="50"/>
      <c r="J166" s="50"/>
      <c r="K166" s="66"/>
      <c r="L166" s="50" t="str">
        <f t="shared" si="13"/>
        <v xml:space="preserve"> </v>
      </c>
      <c r="M166" s="66"/>
      <c r="N166" s="71"/>
      <c r="O166" s="71"/>
      <c r="P166" s="72">
        <f t="shared" si="14"/>
        <v>0</v>
      </c>
    </row>
    <row r="167" spans="1:16" ht="15">
      <c r="A167" s="66"/>
      <c r="B167" s="66"/>
      <c r="C167" s="67"/>
      <c r="D167" s="66"/>
      <c r="E167" s="67"/>
      <c r="F167" s="66"/>
      <c r="G167" s="73">
        <f t="shared" si="12"/>
        <v>0</v>
      </c>
      <c r="H167" s="109">
        <f t="shared" si="12"/>
        <v>0</v>
      </c>
      <c r="I167" s="50"/>
      <c r="J167" s="50"/>
      <c r="K167" s="66"/>
      <c r="L167" s="50" t="str">
        <f t="shared" si="13"/>
        <v xml:space="preserve"> </v>
      </c>
      <c r="M167" s="66"/>
      <c r="N167" s="71"/>
      <c r="O167" s="71"/>
      <c r="P167" s="72">
        <f t="shared" si="14"/>
        <v>0</v>
      </c>
    </row>
    <row r="168" spans="1:16" ht="15">
      <c r="A168" s="66"/>
      <c r="B168" s="66"/>
      <c r="C168" s="67"/>
      <c r="D168" s="66"/>
      <c r="E168" s="67"/>
      <c r="F168" s="66"/>
      <c r="G168" s="73">
        <f t="shared" si="12"/>
        <v>0</v>
      </c>
      <c r="H168" s="109">
        <f t="shared" si="12"/>
        <v>0</v>
      </c>
      <c r="I168" s="50"/>
      <c r="J168" s="50"/>
      <c r="K168" s="66"/>
      <c r="L168" s="50" t="str">
        <f t="shared" si="13"/>
        <v xml:space="preserve"> </v>
      </c>
      <c r="M168" s="66"/>
      <c r="N168" s="71"/>
      <c r="O168" s="71"/>
      <c r="P168" s="72">
        <f t="shared" si="14"/>
        <v>0</v>
      </c>
    </row>
    <row r="169" spans="1:16" ht="15">
      <c r="A169" s="66"/>
      <c r="B169" s="66"/>
      <c r="C169" s="67"/>
      <c r="D169" s="66"/>
      <c r="E169" s="67"/>
      <c r="F169" s="66"/>
      <c r="G169" s="73">
        <f t="shared" si="12"/>
        <v>0</v>
      </c>
      <c r="H169" s="109">
        <f t="shared" si="12"/>
        <v>0</v>
      </c>
      <c r="I169" s="50"/>
      <c r="J169" s="50"/>
      <c r="K169" s="66"/>
      <c r="L169" s="50" t="str">
        <f t="shared" si="13"/>
        <v xml:space="preserve"> </v>
      </c>
      <c r="M169" s="66"/>
      <c r="N169" s="71"/>
      <c r="O169" s="71"/>
      <c r="P169" s="72">
        <f t="shared" si="14"/>
        <v>0</v>
      </c>
    </row>
    <row r="170" spans="1:16" ht="15">
      <c r="A170" s="66"/>
      <c r="B170" s="66"/>
      <c r="C170" s="67"/>
      <c r="D170" s="66"/>
      <c r="E170" s="67"/>
      <c r="F170" s="66"/>
      <c r="G170" s="73">
        <f t="shared" si="12"/>
        <v>0</v>
      </c>
      <c r="H170" s="109">
        <f t="shared" si="12"/>
        <v>0</v>
      </c>
      <c r="I170" s="50"/>
      <c r="J170" s="50"/>
      <c r="K170" s="66"/>
      <c r="L170" s="50" t="str">
        <f t="shared" si="13"/>
        <v xml:space="preserve"> </v>
      </c>
      <c r="M170" s="66"/>
      <c r="N170" s="71"/>
      <c r="O170" s="71"/>
      <c r="P170" s="72">
        <f t="shared" si="14"/>
        <v>0</v>
      </c>
    </row>
    <row r="171" spans="1:16" ht="15">
      <c r="A171" s="66"/>
      <c r="B171" s="66"/>
      <c r="C171" s="67"/>
      <c r="D171" s="66"/>
      <c r="E171" s="67"/>
      <c r="F171" s="66"/>
      <c r="G171" s="73">
        <f t="shared" si="12"/>
        <v>0</v>
      </c>
      <c r="H171" s="109">
        <f t="shared" si="12"/>
        <v>0</v>
      </c>
      <c r="I171" s="50"/>
      <c r="J171" s="50"/>
      <c r="K171" s="66"/>
      <c r="L171" s="50" t="str">
        <f t="shared" si="13"/>
        <v xml:space="preserve"> </v>
      </c>
      <c r="M171" s="66"/>
      <c r="N171" s="71"/>
      <c r="O171" s="71"/>
      <c r="P171" s="72">
        <f t="shared" si="14"/>
        <v>0</v>
      </c>
    </row>
    <row r="172" spans="1:16" ht="15">
      <c r="A172" s="66"/>
      <c r="B172" s="66"/>
      <c r="C172" s="67"/>
      <c r="D172" s="66"/>
      <c r="E172" s="67"/>
      <c r="F172" s="66"/>
      <c r="G172" s="73">
        <f t="shared" si="12"/>
        <v>0</v>
      </c>
      <c r="H172" s="109">
        <f t="shared" si="12"/>
        <v>0</v>
      </c>
      <c r="I172" s="50"/>
      <c r="J172" s="50"/>
      <c r="K172" s="66"/>
      <c r="L172" s="50" t="str">
        <f t="shared" si="13"/>
        <v xml:space="preserve"> </v>
      </c>
      <c r="M172" s="66"/>
      <c r="N172" s="71"/>
      <c r="O172" s="71"/>
      <c r="P172" s="72">
        <f t="shared" si="14"/>
        <v>0</v>
      </c>
    </row>
    <row r="173" spans="1:16" ht="15">
      <c r="A173" s="66"/>
      <c r="B173" s="66"/>
      <c r="C173" s="67"/>
      <c r="D173" s="66"/>
      <c r="E173" s="67"/>
      <c r="F173" s="66"/>
      <c r="G173" s="73">
        <f t="shared" si="12"/>
        <v>0</v>
      </c>
      <c r="H173" s="109">
        <f t="shared" si="12"/>
        <v>0</v>
      </c>
      <c r="I173" s="50"/>
      <c r="J173" s="50"/>
      <c r="K173" s="66"/>
      <c r="L173" s="50" t="str">
        <f t="shared" si="13"/>
        <v xml:space="preserve"> </v>
      </c>
      <c r="M173" s="66"/>
      <c r="N173" s="71"/>
      <c r="O173" s="71"/>
      <c r="P173" s="72">
        <f t="shared" si="14"/>
        <v>0</v>
      </c>
    </row>
    <row r="174" spans="1:16" ht="15">
      <c r="A174" s="66"/>
      <c r="B174" s="66"/>
      <c r="C174" s="67"/>
      <c r="D174" s="66"/>
      <c r="E174" s="67"/>
      <c r="F174" s="66"/>
      <c r="G174" s="73">
        <f t="shared" si="12"/>
        <v>0</v>
      </c>
      <c r="H174" s="109">
        <f t="shared" si="12"/>
        <v>0</v>
      </c>
      <c r="I174" s="50"/>
      <c r="J174" s="50"/>
      <c r="K174" s="66"/>
      <c r="L174" s="50" t="str">
        <f t="shared" si="13"/>
        <v xml:space="preserve"> </v>
      </c>
      <c r="M174" s="66"/>
      <c r="N174" s="71"/>
      <c r="O174" s="71"/>
      <c r="P174" s="72">
        <f t="shared" si="14"/>
        <v>0</v>
      </c>
    </row>
    <row r="175" spans="1:16" ht="15">
      <c r="A175" s="66"/>
      <c r="B175" s="66"/>
      <c r="C175" s="67"/>
      <c r="D175" s="66"/>
      <c r="E175" s="67"/>
      <c r="F175" s="66"/>
      <c r="G175" s="73">
        <f t="shared" ref="G175:H209" si="15">G174-E175+C175</f>
        <v>0</v>
      </c>
      <c r="H175" s="109">
        <f t="shared" si="15"/>
        <v>0</v>
      </c>
      <c r="I175" s="50"/>
      <c r="J175" s="50"/>
      <c r="K175" s="66"/>
      <c r="L175" s="50" t="str">
        <f t="shared" ref="L175:L209" si="16">IF(D175&gt;0,D175," ")</f>
        <v xml:space="preserve"> </v>
      </c>
      <c r="M175" s="66"/>
      <c r="N175" s="71"/>
      <c r="O175" s="71"/>
      <c r="P175" s="72">
        <f t="shared" ref="P175:P209" si="17">O175*G175</f>
        <v>0</v>
      </c>
    </row>
    <row r="176" spans="1:16" ht="15">
      <c r="A176" s="66"/>
      <c r="B176" s="66"/>
      <c r="C176" s="67"/>
      <c r="D176" s="66"/>
      <c r="E176" s="67"/>
      <c r="F176" s="66"/>
      <c r="G176" s="73">
        <f t="shared" si="15"/>
        <v>0</v>
      </c>
      <c r="H176" s="109">
        <f t="shared" si="15"/>
        <v>0</v>
      </c>
      <c r="I176" s="50"/>
      <c r="J176" s="50"/>
      <c r="K176" s="66"/>
      <c r="L176" s="50" t="str">
        <f t="shared" si="16"/>
        <v xml:space="preserve"> </v>
      </c>
      <c r="M176" s="66"/>
      <c r="N176" s="71"/>
      <c r="O176" s="71"/>
      <c r="P176" s="72">
        <f t="shared" si="17"/>
        <v>0</v>
      </c>
    </row>
    <row r="177" spans="1:16" ht="15">
      <c r="A177" s="66"/>
      <c r="B177" s="66"/>
      <c r="C177" s="67"/>
      <c r="D177" s="66"/>
      <c r="E177" s="67"/>
      <c r="F177" s="66"/>
      <c r="G177" s="73">
        <f t="shared" si="15"/>
        <v>0</v>
      </c>
      <c r="H177" s="109">
        <f t="shared" si="15"/>
        <v>0</v>
      </c>
      <c r="I177" s="50"/>
      <c r="J177" s="50"/>
      <c r="K177" s="66"/>
      <c r="L177" s="50" t="str">
        <f t="shared" si="16"/>
        <v xml:space="preserve"> </v>
      </c>
      <c r="M177" s="66"/>
      <c r="N177" s="71"/>
      <c r="O177" s="71"/>
      <c r="P177" s="72">
        <f t="shared" si="17"/>
        <v>0</v>
      </c>
    </row>
    <row r="178" spans="1:16" ht="15">
      <c r="A178" s="66"/>
      <c r="B178" s="66"/>
      <c r="C178" s="67"/>
      <c r="D178" s="66"/>
      <c r="E178" s="67"/>
      <c r="F178" s="66"/>
      <c r="G178" s="73">
        <f t="shared" si="15"/>
        <v>0</v>
      </c>
      <c r="H178" s="109">
        <f t="shared" si="15"/>
        <v>0</v>
      </c>
      <c r="I178" s="50"/>
      <c r="J178" s="50"/>
      <c r="K178" s="66"/>
      <c r="L178" s="50" t="str">
        <f t="shared" si="16"/>
        <v xml:space="preserve"> </v>
      </c>
      <c r="M178" s="66"/>
      <c r="N178" s="71"/>
      <c r="O178" s="71"/>
      <c r="P178" s="72">
        <f t="shared" si="17"/>
        <v>0</v>
      </c>
    </row>
    <row r="179" spans="1:16" ht="15">
      <c r="A179" s="66"/>
      <c r="B179" s="66"/>
      <c r="C179" s="67"/>
      <c r="D179" s="66"/>
      <c r="E179" s="67"/>
      <c r="F179" s="66"/>
      <c r="G179" s="73">
        <f t="shared" si="15"/>
        <v>0</v>
      </c>
      <c r="H179" s="109">
        <f t="shared" si="15"/>
        <v>0</v>
      </c>
      <c r="I179" s="50"/>
      <c r="J179" s="50"/>
      <c r="K179" s="66"/>
      <c r="L179" s="50" t="str">
        <f t="shared" si="16"/>
        <v xml:space="preserve"> </v>
      </c>
      <c r="M179" s="66"/>
      <c r="N179" s="71"/>
      <c r="O179" s="71"/>
      <c r="P179" s="72">
        <f t="shared" si="17"/>
        <v>0</v>
      </c>
    </row>
    <row r="180" spans="1:16" ht="15">
      <c r="A180" s="66"/>
      <c r="B180" s="66"/>
      <c r="C180" s="67"/>
      <c r="D180" s="66"/>
      <c r="E180" s="67"/>
      <c r="F180" s="66"/>
      <c r="G180" s="73">
        <f t="shared" si="15"/>
        <v>0</v>
      </c>
      <c r="H180" s="109">
        <f t="shared" si="15"/>
        <v>0</v>
      </c>
      <c r="I180" s="50"/>
      <c r="J180" s="50"/>
      <c r="K180" s="66"/>
      <c r="L180" s="50" t="str">
        <f t="shared" si="16"/>
        <v xml:space="preserve"> </v>
      </c>
      <c r="M180" s="66"/>
      <c r="N180" s="71"/>
      <c r="O180" s="71"/>
      <c r="P180" s="72">
        <f t="shared" si="17"/>
        <v>0</v>
      </c>
    </row>
    <row r="181" spans="1:16" ht="15">
      <c r="A181" s="66"/>
      <c r="B181" s="66"/>
      <c r="C181" s="67"/>
      <c r="D181" s="66"/>
      <c r="E181" s="67"/>
      <c r="F181" s="66"/>
      <c r="G181" s="73">
        <f t="shared" si="15"/>
        <v>0</v>
      </c>
      <c r="H181" s="109">
        <f t="shared" si="15"/>
        <v>0</v>
      </c>
      <c r="I181" s="50"/>
      <c r="J181" s="50"/>
      <c r="K181" s="66"/>
      <c r="L181" s="50" t="str">
        <f t="shared" si="16"/>
        <v xml:space="preserve"> </v>
      </c>
      <c r="M181" s="66"/>
      <c r="N181" s="71"/>
      <c r="O181" s="71"/>
      <c r="P181" s="72">
        <f t="shared" si="17"/>
        <v>0</v>
      </c>
    </row>
    <row r="182" spans="1:16" ht="15">
      <c r="A182" s="66"/>
      <c r="B182" s="66"/>
      <c r="C182" s="67"/>
      <c r="D182" s="66"/>
      <c r="E182" s="67"/>
      <c r="F182" s="66"/>
      <c r="G182" s="73">
        <f t="shared" si="15"/>
        <v>0</v>
      </c>
      <c r="H182" s="109">
        <f t="shared" si="15"/>
        <v>0</v>
      </c>
      <c r="I182" s="50"/>
      <c r="J182" s="50"/>
      <c r="K182" s="66"/>
      <c r="L182" s="50" t="str">
        <f t="shared" si="16"/>
        <v xml:space="preserve"> </v>
      </c>
      <c r="M182" s="66"/>
      <c r="N182" s="71"/>
      <c r="O182" s="71"/>
      <c r="P182" s="72">
        <f t="shared" si="17"/>
        <v>0</v>
      </c>
    </row>
    <row r="183" spans="1:16" ht="15">
      <c r="A183" s="66"/>
      <c r="B183" s="66"/>
      <c r="C183" s="67"/>
      <c r="D183" s="66"/>
      <c r="E183" s="67"/>
      <c r="F183" s="66"/>
      <c r="G183" s="73">
        <f t="shared" si="15"/>
        <v>0</v>
      </c>
      <c r="H183" s="109">
        <f t="shared" si="15"/>
        <v>0</v>
      </c>
      <c r="I183" s="50"/>
      <c r="J183" s="50"/>
      <c r="K183" s="66"/>
      <c r="L183" s="50" t="str">
        <f t="shared" si="16"/>
        <v xml:space="preserve"> </v>
      </c>
      <c r="M183" s="66"/>
      <c r="N183" s="71"/>
      <c r="O183" s="71"/>
      <c r="P183" s="72">
        <f t="shared" si="17"/>
        <v>0</v>
      </c>
    </row>
    <row r="184" spans="1:16" ht="15">
      <c r="A184" s="66"/>
      <c r="B184" s="66"/>
      <c r="C184" s="67"/>
      <c r="D184" s="66"/>
      <c r="E184" s="67"/>
      <c r="F184" s="66"/>
      <c r="G184" s="73">
        <f t="shared" si="15"/>
        <v>0</v>
      </c>
      <c r="H184" s="109">
        <f t="shared" si="15"/>
        <v>0</v>
      </c>
      <c r="I184" s="50"/>
      <c r="J184" s="50"/>
      <c r="K184" s="66"/>
      <c r="L184" s="50" t="str">
        <f t="shared" si="16"/>
        <v xml:space="preserve"> </v>
      </c>
      <c r="M184" s="66"/>
      <c r="N184" s="71"/>
      <c r="O184" s="71"/>
      <c r="P184" s="72">
        <f t="shared" si="17"/>
        <v>0</v>
      </c>
    </row>
    <row r="185" spans="1:16" ht="15">
      <c r="A185" s="66"/>
      <c r="B185" s="66"/>
      <c r="C185" s="67"/>
      <c r="D185" s="66"/>
      <c r="E185" s="67"/>
      <c r="F185" s="66"/>
      <c r="G185" s="73">
        <f t="shared" si="15"/>
        <v>0</v>
      </c>
      <c r="H185" s="109">
        <f t="shared" si="15"/>
        <v>0</v>
      </c>
      <c r="I185" s="50"/>
      <c r="J185" s="50"/>
      <c r="K185" s="66"/>
      <c r="L185" s="50" t="str">
        <f t="shared" si="16"/>
        <v xml:space="preserve"> </v>
      </c>
      <c r="M185" s="66"/>
      <c r="N185" s="71"/>
      <c r="O185" s="71"/>
      <c r="P185" s="72">
        <f t="shared" si="17"/>
        <v>0</v>
      </c>
    </row>
    <row r="186" spans="1:16" ht="15">
      <c r="A186" s="66"/>
      <c r="B186" s="66"/>
      <c r="C186" s="67"/>
      <c r="D186" s="66"/>
      <c r="E186" s="67"/>
      <c r="F186" s="66"/>
      <c r="G186" s="73">
        <f t="shared" si="15"/>
        <v>0</v>
      </c>
      <c r="H186" s="109">
        <f t="shared" si="15"/>
        <v>0</v>
      </c>
      <c r="I186" s="50"/>
      <c r="J186" s="50"/>
      <c r="K186" s="66"/>
      <c r="L186" s="50" t="str">
        <f t="shared" si="16"/>
        <v xml:space="preserve"> </v>
      </c>
      <c r="M186" s="66"/>
      <c r="N186" s="71"/>
      <c r="O186" s="71"/>
      <c r="P186" s="72">
        <f t="shared" si="17"/>
        <v>0</v>
      </c>
    </row>
    <row r="187" spans="1:16" ht="15">
      <c r="A187" s="66"/>
      <c r="B187" s="66"/>
      <c r="C187" s="67"/>
      <c r="D187" s="66"/>
      <c r="E187" s="67"/>
      <c r="F187" s="66"/>
      <c r="G187" s="73">
        <f t="shared" si="15"/>
        <v>0</v>
      </c>
      <c r="H187" s="109">
        <f t="shared" si="15"/>
        <v>0</v>
      </c>
      <c r="I187" s="50"/>
      <c r="J187" s="50"/>
      <c r="K187" s="66"/>
      <c r="L187" s="50" t="str">
        <f t="shared" si="16"/>
        <v xml:space="preserve"> </v>
      </c>
      <c r="M187" s="66"/>
      <c r="N187" s="71"/>
      <c r="O187" s="71"/>
      <c r="P187" s="72">
        <f t="shared" si="17"/>
        <v>0</v>
      </c>
    </row>
    <row r="188" spans="1:16" ht="15">
      <c r="A188" s="66"/>
      <c r="B188" s="66"/>
      <c r="C188" s="67"/>
      <c r="D188" s="66"/>
      <c r="E188" s="67"/>
      <c r="F188" s="66"/>
      <c r="G188" s="73">
        <f t="shared" si="15"/>
        <v>0</v>
      </c>
      <c r="H188" s="109">
        <f t="shared" si="15"/>
        <v>0</v>
      </c>
      <c r="I188" s="50"/>
      <c r="J188" s="50"/>
      <c r="K188" s="66"/>
      <c r="L188" s="50" t="str">
        <f t="shared" si="16"/>
        <v xml:space="preserve"> </v>
      </c>
      <c r="M188" s="66"/>
      <c r="N188" s="71"/>
      <c r="O188" s="71"/>
      <c r="P188" s="72">
        <f t="shared" si="17"/>
        <v>0</v>
      </c>
    </row>
    <row r="189" spans="1:16" ht="15">
      <c r="A189" s="66"/>
      <c r="B189" s="66"/>
      <c r="C189" s="67"/>
      <c r="D189" s="66"/>
      <c r="E189" s="67"/>
      <c r="F189" s="66"/>
      <c r="G189" s="73">
        <f t="shared" si="15"/>
        <v>0</v>
      </c>
      <c r="H189" s="109">
        <f t="shared" si="15"/>
        <v>0</v>
      </c>
      <c r="I189" s="50"/>
      <c r="J189" s="50"/>
      <c r="K189" s="66"/>
      <c r="L189" s="50" t="str">
        <f t="shared" si="16"/>
        <v xml:space="preserve"> </v>
      </c>
      <c r="M189" s="66"/>
      <c r="N189" s="71"/>
      <c r="O189" s="71"/>
      <c r="P189" s="72">
        <f t="shared" si="17"/>
        <v>0</v>
      </c>
    </row>
    <row r="190" spans="1:16" ht="15">
      <c r="A190" s="66"/>
      <c r="B190" s="66"/>
      <c r="C190" s="67"/>
      <c r="D190" s="66"/>
      <c r="E190" s="67"/>
      <c r="F190" s="66"/>
      <c r="G190" s="73">
        <f t="shared" si="15"/>
        <v>0</v>
      </c>
      <c r="H190" s="109">
        <f t="shared" si="15"/>
        <v>0</v>
      </c>
      <c r="I190" s="50"/>
      <c r="J190" s="50"/>
      <c r="K190" s="66"/>
      <c r="L190" s="50" t="str">
        <f t="shared" si="16"/>
        <v xml:space="preserve"> </v>
      </c>
      <c r="M190" s="66"/>
      <c r="N190" s="71"/>
      <c r="O190" s="71"/>
      <c r="P190" s="72">
        <f t="shared" si="17"/>
        <v>0</v>
      </c>
    </row>
    <row r="191" spans="1:16" ht="15">
      <c r="A191" s="66"/>
      <c r="B191" s="66"/>
      <c r="C191" s="67"/>
      <c r="D191" s="66"/>
      <c r="E191" s="67"/>
      <c r="F191" s="66"/>
      <c r="G191" s="73">
        <f t="shared" si="15"/>
        <v>0</v>
      </c>
      <c r="H191" s="109">
        <f t="shared" si="15"/>
        <v>0</v>
      </c>
      <c r="I191" s="50"/>
      <c r="J191" s="50"/>
      <c r="K191" s="66"/>
      <c r="L191" s="50" t="str">
        <f t="shared" si="16"/>
        <v xml:space="preserve"> </v>
      </c>
      <c r="M191" s="66"/>
      <c r="N191" s="71"/>
      <c r="O191" s="71"/>
      <c r="P191" s="72">
        <f t="shared" si="17"/>
        <v>0</v>
      </c>
    </row>
    <row r="192" spans="1:16" ht="15">
      <c r="A192" s="66"/>
      <c r="B192" s="66"/>
      <c r="C192" s="67"/>
      <c r="D192" s="66"/>
      <c r="E192" s="67"/>
      <c r="F192" s="66"/>
      <c r="G192" s="73">
        <f t="shared" si="15"/>
        <v>0</v>
      </c>
      <c r="H192" s="109">
        <f t="shared" si="15"/>
        <v>0</v>
      </c>
      <c r="I192" s="50"/>
      <c r="J192" s="50"/>
      <c r="K192" s="66"/>
      <c r="L192" s="50" t="str">
        <f t="shared" si="16"/>
        <v xml:space="preserve"> </v>
      </c>
      <c r="M192" s="66"/>
      <c r="N192" s="71"/>
      <c r="O192" s="71"/>
      <c r="P192" s="72">
        <f t="shared" si="17"/>
        <v>0</v>
      </c>
    </row>
    <row r="193" spans="1:16" ht="15">
      <c r="A193" s="66"/>
      <c r="B193" s="66"/>
      <c r="C193" s="67"/>
      <c r="D193" s="66"/>
      <c r="E193" s="67"/>
      <c r="F193" s="66"/>
      <c r="G193" s="73">
        <f t="shared" si="15"/>
        <v>0</v>
      </c>
      <c r="H193" s="109">
        <f t="shared" si="15"/>
        <v>0</v>
      </c>
      <c r="I193" s="50"/>
      <c r="J193" s="50"/>
      <c r="K193" s="66"/>
      <c r="L193" s="50" t="str">
        <f t="shared" si="16"/>
        <v xml:space="preserve"> </v>
      </c>
      <c r="M193" s="66"/>
      <c r="N193" s="71"/>
      <c r="O193" s="71"/>
      <c r="P193" s="72">
        <f t="shared" si="17"/>
        <v>0</v>
      </c>
    </row>
    <row r="194" spans="1:16" ht="15">
      <c r="A194" s="66"/>
      <c r="B194" s="66"/>
      <c r="C194" s="67"/>
      <c r="D194" s="66"/>
      <c r="E194" s="67"/>
      <c r="F194" s="66"/>
      <c r="G194" s="73">
        <f t="shared" si="15"/>
        <v>0</v>
      </c>
      <c r="H194" s="109">
        <f t="shared" si="15"/>
        <v>0</v>
      </c>
      <c r="I194" s="50"/>
      <c r="J194" s="50"/>
      <c r="K194" s="66"/>
      <c r="L194" s="50" t="str">
        <f t="shared" si="16"/>
        <v xml:space="preserve"> </v>
      </c>
      <c r="M194" s="66"/>
      <c r="N194" s="71"/>
      <c r="O194" s="71"/>
      <c r="P194" s="72">
        <f t="shared" si="17"/>
        <v>0</v>
      </c>
    </row>
    <row r="195" spans="1:16" ht="15">
      <c r="A195" s="66"/>
      <c r="B195" s="66"/>
      <c r="C195" s="67"/>
      <c r="D195" s="66"/>
      <c r="E195" s="67"/>
      <c r="F195" s="66"/>
      <c r="G195" s="73">
        <f t="shared" si="15"/>
        <v>0</v>
      </c>
      <c r="H195" s="109">
        <f t="shared" si="15"/>
        <v>0</v>
      </c>
      <c r="I195" s="50"/>
      <c r="J195" s="50"/>
      <c r="K195" s="66"/>
      <c r="L195" s="50" t="str">
        <f t="shared" si="16"/>
        <v xml:space="preserve"> </v>
      </c>
      <c r="M195" s="66"/>
      <c r="N195" s="71"/>
      <c r="O195" s="71"/>
      <c r="P195" s="72">
        <f t="shared" si="17"/>
        <v>0</v>
      </c>
    </row>
    <row r="196" spans="1:16" ht="15">
      <c r="A196" s="66"/>
      <c r="B196" s="66"/>
      <c r="C196" s="67"/>
      <c r="D196" s="66"/>
      <c r="E196" s="67"/>
      <c r="F196" s="66"/>
      <c r="G196" s="73">
        <f t="shared" si="15"/>
        <v>0</v>
      </c>
      <c r="H196" s="109">
        <f t="shared" si="15"/>
        <v>0</v>
      </c>
      <c r="I196" s="50"/>
      <c r="J196" s="50"/>
      <c r="K196" s="66"/>
      <c r="L196" s="50" t="str">
        <f t="shared" si="16"/>
        <v xml:space="preserve"> </v>
      </c>
      <c r="M196" s="66"/>
      <c r="N196" s="71"/>
      <c r="O196" s="71"/>
      <c r="P196" s="72">
        <f t="shared" si="17"/>
        <v>0</v>
      </c>
    </row>
    <row r="197" spans="1:16" ht="15">
      <c r="A197" s="66"/>
      <c r="B197" s="66"/>
      <c r="C197" s="67"/>
      <c r="D197" s="66"/>
      <c r="E197" s="67"/>
      <c r="F197" s="66"/>
      <c r="G197" s="73">
        <f t="shared" si="15"/>
        <v>0</v>
      </c>
      <c r="H197" s="109">
        <f t="shared" si="15"/>
        <v>0</v>
      </c>
      <c r="I197" s="50"/>
      <c r="J197" s="50"/>
      <c r="K197" s="66"/>
      <c r="L197" s="50" t="str">
        <f t="shared" si="16"/>
        <v xml:space="preserve"> </v>
      </c>
      <c r="M197" s="66"/>
      <c r="N197" s="71"/>
      <c r="O197" s="71"/>
      <c r="P197" s="72">
        <f t="shared" si="17"/>
        <v>0</v>
      </c>
    </row>
    <row r="198" spans="1:16" ht="15">
      <c r="A198" s="66"/>
      <c r="B198" s="66"/>
      <c r="C198" s="67"/>
      <c r="D198" s="66"/>
      <c r="E198" s="67"/>
      <c r="F198" s="66"/>
      <c r="G198" s="73">
        <f t="shared" si="15"/>
        <v>0</v>
      </c>
      <c r="H198" s="109">
        <f t="shared" si="15"/>
        <v>0</v>
      </c>
      <c r="I198" s="50"/>
      <c r="J198" s="50"/>
      <c r="K198" s="66"/>
      <c r="L198" s="50" t="str">
        <f t="shared" si="16"/>
        <v xml:space="preserve"> </v>
      </c>
      <c r="M198" s="66"/>
      <c r="N198" s="71"/>
      <c r="O198" s="71"/>
      <c r="P198" s="72">
        <f t="shared" si="17"/>
        <v>0</v>
      </c>
    </row>
    <row r="199" spans="1:16" ht="15">
      <c r="A199" s="66"/>
      <c r="B199" s="66"/>
      <c r="C199" s="67"/>
      <c r="D199" s="66"/>
      <c r="E199" s="67"/>
      <c r="F199" s="66"/>
      <c r="G199" s="73">
        <f t="shared" si="15"/>
        <v>0</v>
      </c>
      <c r="H199" s="109">
        <f t="shared" si="15"/>
        <v>0</v>
      </c>
      <c r="I199" s="50"/>
      <c r="J199" s="50"/>
      <c r="K199" s="66"/>
      <c r="L199" s="50" t="str">
        <f t="shared" si="16"/>
        <v xml:space="preserve"> </v>
      </c>
      <c r="M199" s="66"/>
      <c r="N199" s="71"/>
      <c r="O199" s="71"/>
      <c r="P199" s="72">
        <f t="shared" si="17"/>
        <v>0</v>
      </c>
    </row>
    <row r="200" spans="1:16" ht="15">
      <c r="A200" s="66"/>
      <c r="B200" s="66"/>
      <c r="C200" s="67"/>
      <c r="D200" s="66"/>
      <c r="E200" s="67"/>
      <c r="F200" s="66"/>
      <c r="G200" s="73">
        <f t="shared" si="15"/>
        <v>0</v>
      </c>
      <c r="H200" s="109">
        <f t="shared" si="15"/>
        <v>0</v>
      </c>
      <c r="I200" s="50"/>
      <c r="J200" s="50"/>
      <c r="K200" s="66"/>
      <c r="L200" s="50" t="str">
        <f t="shared" si="16"/>
        <v xml:space="preserve"> </v>
      </c>
      <c r="M200" s="66"/>
      <c r="N200" s="71"/>
      <c r="O200" s="71"/>
      <c r="P200" s="72">
        <f t="shared" si="17"/>
        <v>0</v>
      </c>
    </row>
    <row r="201" spans="1:16" ht="15">
      <c r="A201" s="66"/>
      <c r="B201" s="66"/>
      <c r="C201" s="67"/>
      <c r="D201" s="66"/>
      <c r="E201" s="67"/>
      <c r="F201" s="66"/>
      <c r="G201" s="73">
        <f t="shared" si="15"/>
        <v>0</v>
      </c>
      <c r="H201" s="109">
        <f t="shared" si="15"/>
        <v>0</v>
      </c>
      <c r="I201" s="50"/>
      <c r="J201" s="50"/>
      <c r="K201" s="66"/>
      <c r="L201" s="50" t="str">
        <f t="shared" si="16"/>
        <v xml:space="preserve"> </v>
      </c>
      <c r="M201" s="66"/>
      <c r="N201" s="71"/>
      <c r="O201" s="71"/>
      <c r="P201" s="72">
        <f t="shared" si="17"/>
        <v>0</v>
      </c>
    </row>
    <row r="202" spans="1:16" ht="15">
      <c r="A202" s="66"/>
      <c r="B202" s="66"/>
      <c r="C202" s="67"/>
      <c r="D202" s="66"/>
      <c r="E202" s="67"/>
      <c r="F202" s="66"/>
      <c r="G202" s="73">
        <f t="shared" si="15"/>
        <v>0</v>
      </c>
      <c r="H202" s="109">
        <f t="shared" si="15"/>
        <v>0</v>
      </c>
      <c r="I202" s="50"/>
      <c r="J202" s="50"/>
      <c r="K202" s="66"/>
      <c r="L202" s="50" t="str">
        <f t="shared" si="16"/>
        <v xml:space="preserve"> </v>
      </c>
      <c r="M202" s="66"/>
      <c r="N202" s="71"/>
      <c r="O202" s="71"/>
      <c r="P202" s="72">
        <f t="shared" si="17"/>
        <v>0</v>
      </c>
    </row>
    <row r="203" spans="1:16" ht="15">
      <c r="A203" s="66"/>
      <c r="B203" s="66"/>
      <c r="C203" s="67"/>
      <c r="D203" s="66"/>
      <c r="E203" s="67"/>
      <c r="F203" s="66"/>
      <c r="G203" s="73">
        <f t="shared" si="15"/>
        <v>0</v>
      </c>
      <c r="H203" s="109">
        <f t="shared" si="15"/>
        <v>0</v>
      </c>
      <c r="I203" s="50"/>
      <c r="J203" s="50"/>
      <c r="K203" s="66"/>
      <c r="L203" s="50" t="str">
        <f t="shared" si="16"/>
        <v xml:space="preserve"> </v>
      </c>
      <c r="M203" s="66"/>
      <c r="N203" s="71"/>
      <c r="O203" s="71"/>
      <c r="P203" s="72">
        <f t="shared" si="17"/>
        <v>0</v>
      </c>
    </row>
    <row r="204" spans="1:16" ht="15">
      <c r="A204" s="66"/>
      <c r="B204" s="66"/>
      <c r="C204" s="67"/>
      <c r="D204" s="66"/>
      <c r="E204" s="67"/>
      <c r="F204" s="66"/>
      <c r="G204" s="73">
        <f t="shared" si="15"/>
        <v>0</v>
      </c>
      <c r="H204" s="109">
        <f t="shared" si="15"/>
        <v>0</v>
      </c>
      <c r="I204" s="50"/>
      <c r="J204" s="50"/>
      <c r="K204" s="66"/>
      <c r="L204" s="50" t="str">
        <f t="shared" si="16"/>
        <v xml:space="preserve"> </v>
      </c>
      <c r="M204" s="66"/>
      <c r="N204" s="71"/>
      <c r="O204" s="71"/>
      <c r="P204" s="72">
        <f t="shared" si="17"/>
        <v>0</v>
      </c>
    </row>
    <row r="205" spans="1:16" ht="15">
      <c r="A205" s="66"/>
      <c r="B205" s="66"/>
      <c r="C205" s="67"/>
      <c r="D205" s="66"/>
      <c r="E205" s="67"/>
      <c r="F205" s="66"/>
      <c r="G205" s="73">
        <f t="shared" si="15"/>
        <v>0</v>
      </c>
      <c r="H205" s="109">
        <f t="shared" si="15"/>
        <v>0</v>
      </c>
      <c r="I205" s="50"/>
      <c r="J205" s="50"/>
      <c r="K205" s="66"/>
      <c r="L205" s="50" t="str">
        <f t="shared" si="16"/>
        <v xml:space="preserve"> </v>
      </c>
      <c r="M205" s="66"/>
      <c r="N205" s="71"/>
      <c r="O205" s="71"/>
      <c r="P205" s="72">
        <f t="shared" si="17"/>
        <v>0</v>
      </c>
    </row>
    <row r="206" spans="1:16" ht="15">
      <c r="A206" s="66"/>
      <c r="B206" s="66"/>
      <c r="C206" s="67"/>
      <c r="D206" s="66"/>
      <c r="E206" s="67"/>
      <c r="F206" s="66"/>
      <c r="G206" s="73">
        <f t="shared" si="15"/>
        <v>0</v>
      </c>
      <c r="H206" s="109">
        <f t="shared" si="15"/>
        <v>0</v>
      </c>
      <c r="I206" s="50"/>
      <c r="J206" s="50"/>
      <c r="K206" s="66"/>
      <c r="L206" s="50" t="str">
        <f t="shared" si="16"/>
        <v xml:space="preserve"> </v>
      </c>
      <c r="M206" s="66"/>
      <c r="N206" s="71"/>
      <c r="O206" s="71"/>
      <c r="P206" s="72">
        <f t="shared" si="17"/>
        <v>0</v>
      </c>
    </row>
    <row r="207" spans="1:16" ht="15">
      <c r="A207" s="66"/>
      <c r="B207" s="66"/>
      <c r="C207" s="67"/>
      <c r="D207" s="66"/>
      <c r="E207" s="67"/>
      <c r="F207" s="66"/>
      <c r="G207" s="73">
        <f t="shared" si="15"/>
        <v>0</v>
      </c>
      <c r="H207" s="109">
        <f t="shared" si="15"/>
        <v>0</v>
      </c>
      <c r="I207" s="50"/>
      <c r="J207" s="50"/>
      <c r="K207" s="66"/>
      <c r="L207" s="50" t="str">
        <f t="shared" si="16"/>
        <v xml:space="preserve"> </v>
      </c>
      <c r="M207" s="66"/>
      <c r="N207" s="71"/>
      <c r="O207" s="71"/>
      <c r="P207" s="72">
        <f t="shared" si="17"/>
        <v>0</v>
      </c>
    </row>
    <row r="208" spans="1:16" ht="15">
      <c r="A208" s="66"/>
      <c r="B208" s="66"/>
      <c r="C208" s="67"/>
      <c r="D208" s="66"/>
      <c r="E208" s="67"/>
      <c r="F208" s="66"/>
      <c r="G208" s="73">
        <f t="shared" si="15"/>
        <v>0</v>
      </c>
      <c r="H208" s="109">
        <f t="shared" si="15"/>
        <v>0</v>
      </c>
      <c r="I208" s="50"/>
      <c r="J208" s="50"/>
      <c r="K208" s="66"/>
      <c r="L208" s="50" t="str">
        <f t="shared" si="16"/>
        <v xml:space="preserve"> </v>
      </c>
      <c r="M208" s="66"/>
      <c r="N208" s="71"/>
      <c r="O208" s="71"/>
      <c r="P208" s="72">
        <f t="shared" si="17"/>
        <v>0</v>
      </c>
    </row>
    <row r="209" spans="1:16" ht="15">
      <c r="A209" s="66"/>
      <c r="B209" s="66"/>
      <c r="C209" s="67"/>
      <c r="D209" s="66"/>
      <c r="E209" s="67"/>
      <c r="F209" s="66"/>
      <c r="G209" s="73">
        <f t="shared" si="15"/>
        <v>0</v>
      </c>
      <c r="H209" s="109">
        <f t="shared" si="15"/>
        <v>0</v>
      </c>
      <c r="I209" s="50"/>
      <c r="J209" s="50"/>
      <c r="K209" s="66"/>
      <c r="L209" s="50" t="str">
        <f t="shared" si="16"/>
        <v xml:space="preserve"> </v>
      </c>
      <c r="M209" s="66"/>
      <c r="N209" s="71"/>
      <c r="O209" s="71"/>
      <c r="P209" s="72">
        <f t="shared" si="17"/>
        <v>0</v>
      </c>
    </row>
    <row r="210" spans="1:16" ht="15">
      <c r="A210" s="66"/>
      <c r="B210" s="66"/>
      <c r="C210" s="67"/>
      <c r="D210" s="66"/>
      <c r="E210" s="67"/>
      <c r="F210" s="66"/>
      <c r="G210" s="67"/>
      <c r="H210" s="66"/>
      <c r="I210" s="66"/>
      <c r="J210" s="66"/>
      <c r="K210" s="66"/>
      <c r="L210" s="66"/>
      <c r="M210" s="66"/>
      <c r="N210" s="71"/>
      <c r="O210" s="71"/>
      <c r="P210" s="71"/>
    </row>
    <row r="211" spans="1:16" ht="15">
      <c r="A211" s="66"/>
      <c r="B211" s="66"/>
      <c r="C211" s="67"/>
      <c r="D211" s="66"/>
      <c r="E211" s="67"/>
      <c r="F211" s="66"/>
      <c r="G211" s="67"/>
      <c r="H211" s="66"/>
      <c r="I211" s="66"/>
      <c r="J211" s="66"/>
      <c r="K211" s="66"/>
      <c r="L211" s="66"/>
      <c r="M211" s="66"/>
      <c r="N211" s="71"/>
      <c r="O211" s="71"/>
      <c r="P211" s="7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S2430"/>
  <sheetViews>
    <sheetView topLeftCell="A5" zoomScale="96" zoomScaleNormal="96" workbookViewId="0">
      <pane ySplit="4" topLeftCell="A788" activePane="bottomLeft" state="frozen"/>
      <selection activeCell="J13" sqref="J13"/>
      <selection pane="bottomLeft" activeCell="C797" sqref="C797"/>
    </sheetView>
  </sheetViews>
  <sheetFormatPr baseColWidth="10" defaultRowHeight="15.75"/>
  <cols>
    <col min="1" max="1" width="7.42578125" customWidth="1"/>
    <col min="2" max="2" width="6.5703125" style="131" customWidth="1"/>
    <col min="3" max="3" width="16.140625" style="67" customWidth="1"/>
    <col min="4" max="4" width="9" style="66" customWidth="1"/>
    <col min="5" max="5" width="14.140625" style="391" customWidth="1"/>
    <col min="6" max="6" width="6.42578125" style="124" customWidth="1"/>
    <col min="7" max="7" width="13.42578125" style="678" customWidth="1"/>
    <col min="8" max="8" width="7.140625" style="679" customWidth="1"/>
    <col min="9" max="9" width="13.140625" style="670" customWidth="1"/>
    <col min="10" max="10" width="18" style="681" customWidth="1"/>
    <col min="11" max="11" width="15.85546875" bestFit="1" customWidth="1"/>
    <col min="12" max="12" width="8.28515625" customWidth="1"/>
    <col min="13" max="13" width="14.28515625" bestFit="1" customWidth="1"/>
    <col min="14" max="14" width="15.85546875" style="3" customWidth="1"/>
    <col min="15" max="15" width="14.28515625" style="3" bestFit="1" customWidth="1"/>
    <col min="16" max="16" width="14.140625" style="3" bestFit="1" customWidth="1"/>
  </cols>
  <sheetData>
    <row r="2" spans="1:17">
      <c r="C2" s="169" t="s">
        <v>24</v>
      </c>
    </row>
    <row r="3" spans="1:17">
      <c r="A3" s="1"/>
      <c r="O3" s="3" t="e">
        <f>(#REF!+#REF!+#REF!)/3</f>
        <v>#REF!</v>
      </c>
    </row>
    <row r="4" spans="1:17">
      <c r="A4" s="1"/>
    </row>
    <row r="5" spans="1:17" ht="15.75" customHeight="1" thickBot="1">
      <c r="A5" s="27" t="s">
        <v>0</v>
      </c>
      <c r="C5" s="164" t="s">
        <v>44</v>
      </c>
      <c r="D5" s="170"/>
      <c r="E5" s="174"/>
      <c r="F5" s="172"/>
      <c r="G5" s="677"/>
      <c r="H5" s="680" t="s">
        <v>1</v>
      </c>
      <c r="I5" s="671" t="s">
        <v>29</v>
      </c>
    </row>
    <row r="6" spans="1:17" ht="16.5" thickBot="1">
      <c r="B6" s="171"/>
      <c r="C6" s="165"/>
      <c r="F6" s="173"/>
      <c r="K6" s="1211" t="s">
        <v>22</v>
      </c>
      <c r="L6" s="1212"/>
      <c r="M6" s="1213"/>
    </row>
    <row r="7" spans="1:17">
      <c r="A7" s="1214" t="s">
        <v>2</v>
      </c>
      <c r="B7" s="1215"/>
      <c r="C7" s="1216" t="s">
        <v>3</v>
      </c>
      <c r="D7" s="1217"/>
      <c r="E7" s="1216" t="s">
        <v>4</v>
      </c>
      <c r="F7" s="1217"/>
      <c r="G7" s="1218" t="s">
        <v>5</v>
      </c>
      <c r="H7" s="1219"/>
      <c r="I7" s="672" t="s">
        <v>17</v>
      </c>
      <c r="J7" s="167" t="s">
        <v>9</v>
      </c>
      <c r="K7" s="24" t="s">
        <v>6</v>
      </c>
      <c r="L7" s="25" t="s">
        <v>21</v>
      </c>
      <c r="M7" s="26"/>
      <c r="N7" s="18" t="s">
        <v>10</v>
      </c>
      <c r="O7" s="20" t="s">
        <v>43</v>
      </c>
      <c r="P7" s="18" t="s">
        <v>10</v>
      </c>
      <c r="Q7" s="21"/>
    </row>
    <row r="8" spans="1:17" ht="16.5" thickBot="1">
      <c r="A8" s="59" t="s">
        <v>19</v>
      </c>
      <c r="B8" s="60" t="s">
        <v>20</v>
      </c>
      <c r="C8" s="61" t="s">
        <v>12</v>
      </c>
      <c r="D8" s="62" t="s">
        <v>7</v>
      </c>
      <c r="E8" s="149" t="s">
        <v>12</v>
      </c>
      <c r="F8" s="150" t="s">
        <v>7</v>
      </c>
      <c r="G8" s="515" t="s">
        <v>12</v>
      </c>
      <c r="H8" s="516" t="s">
        <v>7</v>
      </c>
      <c r="I8" s="673" t="s">
        <v>18</v>
      </c>
      <c r="J8" s="168"/>
      <c r="K8" s="17" t="s">
        <v>13</v>
      </c>
      <c r="L8" s="17" t="s">
        <v>7</v>
      </c>
      <c r="M8" s="17" t="s">
        <v>8</v>
      </c>
      <c r="N8" s="19" t="s">
        <v>14</v>
      </c>
      <c r="O8" s="19"/>
      <c r="P8" s="19" t="s">
        <v>16</v>
      </c>
      <c r="Q8" s="190"/>
    </row>
    <row r="9" spans="1:17" s="114" customFormat="1">
      <c r="A9" s="389" t="s">
        <v>69</v>
      </c>
      <c r="B9" s="389"/>
      <c r="C9" s="404"/>
      <c r="D9" s="389"/>
      <c r="E9" s="388"/>
      <c r="F9" s="389"/>
      <c r="G9" s="563">
        <v>0</v>
      </c>
      <c r="H9" s="564">
        <v>0</v>
      </c>
      <c r="I9" s="674"/>
      <c r="J9" s="421"/>
      <c r="K9" s="420"/>
      <c r="L9" s="389"/>
      <c r="M9" s="389"/>
      <c r="N9" s="462"/>
      <c r="O9" s="222"/>
      <c r="P9" s="222"/>
      <c r="Q9" s="235"/>
    </row>
    <row r="10" spans="1:17" s="114" customFormat="1">
      <c r="A10" s="496"/>
      <c r="B10" s="389">
        <v>1</v>
      </c>
      <c r="C10" s="775">
        <v>19276</v>
      </c>
      <c r="D10" s="776">
        <v>21</v>
      </c>
      <c r="E10" s="777"/>
      <c r="F10" s="776"/>
      <c r="G10" s="778">
        <f t="shared" ref="G10:H25" si="0">G9-E10+C10</f>
        <v>19276</v>
      </c>
      <c r="H10" s="776">
        <f t="shared" si="0"/>
        <v>21</v>
      </c>
      <c r="I10" s="779"/>
      <c r="J10" s="780" t="s">
        <v>178</v>
      </c>
      <c r="K10" s="505"/>
      <c r="L10" s="496"/>
      <c r="M10" s="496"/>
      <c r="N10" s="489"/>
      <c r="O10" s="222"/>
      <c r="P10" s="222"/>
      <c r="Q10" s="235"/>
    </row>
    <row r="11" spans="1:17" s="114" customFormat="1">
      <c r="A11" s="496"/>
      <c r="B11" s="389">
        <v>1</v>
      </c>
      <c r="C11" s="404"/>
      <c r="D11" s="389"/>
      <c r="E11" s="717">
        <v>918.1</v>
      </c>
      <c r="F11" s="718">
        <v>1</v>
      </c>
      <c r="G11" s="631">
        <f t="shared" si="0"/>
        <v>18357.900000000001</v>
      </c>
      <c r="H11" s="389">
        <f t="shared" si="0"/>
        <v>20</v>
      </c>
      <c r="I11" s="719">
        <v>695</v>
      </c>
      <c r="J11" s="720" t="s">
        <v>46</v>
      </c>
      <c r="K11" s="420"/>
      <c r="L11" s="389"/>
      <c r="M11" s="389"/>
      <c r="N11" s="489"/>
      <c r="O11" s="222"/>
      <c r="P11" s="222"/>
      <c r="Q11" s="235"/>
    </row>
    <row r="12" spans="1:17" s="114" customFormat="1">
      <c r="A12" s="496"/>
      <c r="B12" s="389">
        <v>1</v>
      </c>
      <c r="C12" s="404"/>
      <c r="D12" s="389"/>
      <c r="E12" s="717">
        <v>929</v>
      </c>
      <c r="F12" s="718">
        <v>1</v>
      </c>
      <c r="G12" s="631">
        <f t="shared" si="0"/>
        <v>17428.900000000001</v>
      </c>
      <c r="H12" s="389">
        <f t="shared" si="0"/>
        <v>19</v>
      </c>
      <c r="I12" s="719">
        <v>695</v>
      </c>
      <c r="J12" s="720" t="s">
        <v>46</v>
      </c>
      <c r="K12" s="420"/>
      <c r="L12" s="389"/>
      <c r="M12" s="389"/>
      <c r="N12" s="489"/>
      <c r="O12" s="222"/>
      <c r="P12" s="222"/>
      <c r="Q12" s="235"/>
    </row>
    <row r="13" spans="1:17" s="114" customFormat="1">
      <c r="A13" s="496"/>
      <c r="B13" s="389">
        <v>1</v>
      </c>
      <c r="C13" s="404"/>
      <c r="D13" s="389"/>
      <c r="E13" s="717">
        <v>931.7</v>
      </c>
      <c r="F13" s="718">
        <v>1</v>
      </c>
      <c r="G13" s="631">
        <f t="shared" si="0"/>
        <v>16497.2</v>
      </c>
      <c r="H13" s="389">
        <f t="shared" si="0"/>
        <v>18</v>
      </c>
      <c r="I13" s="719">
        <v>695</v>
      </c>
      <c r="J13" s="720" t="s">
        <v>46</v>
      </c>
      <c r="K13" s="420"/>
      <c r="L13" s="389"/>
      <c r="M13" s="389"/>
      <c r="N13" s="489"/>
      <c r="O13" s="222"/>
      <c r="P13" s="222"/>
      <c r="Q13" s="235"/>
    </row>
    <row r="14" spans="1:17" s="114" customFormat="1">
      <c r="A14" s="496"/>
      <c r="B14" s="389">
        <v>1</v>
      </c>
      <c r="C14" s="404"/>
      <c r="D14" s="389"/>
      <c r="E14" s="717">
        <v>911.7</v>
      </c>
      <c r="F14" s="718">
        <v>1</v>
      </c>
      <c r="G14" s="631">
        <f t="shared" si="0"/>
        <v>15585.5</v>
      </c>
      <c r="H14" s="389">
        <f t="shared" si="0"/>
        <v>17</v>
      </c>
      <c r="I14" s="719">
        <v>699</v>
      </c>
      <c r="J14" s="720" t="s">
        <v>46</v>
      </c>
      <c r="K14" s="420"/>
      <c r="L14" s="389"/>
      <c r="M14" s="389"/>
      <c r="N14" s="489"/>
      <c r="O14" s="222"/>
      <c r="P14" s="222"/>
      <c r="Q14" s="235"/>
    </row>
    <row r="15" spans="1:17" s="114" customFormat="1">
      <c r="A15" s="496"/>
      <c r="B15" s="389">
        <v>1</v>
      </c>
      <c r="C15" s="404"/>
      <c r="D15" s="389"/>
      <c r="E15" s="717">
        <v>917.2</v>
      </c>
      <c r="F15" s="718">
        <v>1</v>
      </c>
      <c r="G15" s="631">
        <f t="shared" si="0"/>
        <v>14668.3</v>
      </c>
      <c r="H15" s="389">
        <f t="shared" si="0"/>
        <v>16</v>
      </c>
      <c r="I15" s="719">
        <v>699</v>
      </c>
      <c r="J15" s="720" t="s">
        <v>46</v>
      </c>
      <c r="K15" s="420"/>
      <c r="L15" s="389"/>
      <c r="M15" s="389"/>
      <c r="N15" s="489"/>
      <c r="O15" s="222"/>
      <c r="P15" s="222"/>
      <c r="Q15" s="235"/>
    </row>
    <row r="16" spans="1:17" s="114" customFormat="1">
      <c r="A16" s="496"/>
      <c r="B16" s="389">
        <v>1</v>
      </c>
      <c r="C16" s="404"/>
      <c r="D16" s="389"/>
      <c r="E16" s="717">
        <v>899.9</v>
      </c>
      <c r="F16" s="718">
        <v>1</v>
      </c>
      <c r="G16" s="631">
        <f t="shared" si="0"/>
        <v>13768.4</v>
      </c>
      <c r="H16" s="389">
        <f t="shared" si="0"/>
        <v>15</v>
      </c>
      <c r="I16" s="719">
        <v>699</v>
      </c>
      <c r="J16" s="720" t="s">
        <v>46</v>
      </c>
      <c r="K16" s="420"/>
      <c r="L16" s="389"/>
      <c r="M16" s="389"/>
      <c r="N16" s="489"/>
      <c r="O16" s="222"/>
      <c r="P16" s="222"/>
      <c r="Q16" s="235"/>
    </row>
    <row r="17" spans="1:17" s="114" customFormat="1">
      <c r="A17" s="496"/>
      <c r="B17" s="389">
        <v>1</v>
      </c>
      <c r="C17" s="404"/>
      <c r="D17" s="389"/>
      <c r="E17" s="717">
        <v>914.4</v>
      </c>
      <c r="F17" s="718">
        <v>1</v>
      </c>
      <c r="G17" s="631">
        <f t="shared" si="0"/>
        <v>12854</v>
      </c>
      <c r="H17" s="389">
        <f t="shared" si="0"/>
        <v>14</v>
      </c>
      <c r="I17" s="719">
        <v>699</v>
      </c>
      <c r="J17" s="720" t="s">
        <v>46</v>
      </c>
      <c r="K17" s="420"/>
      <c r="L17" s="389"/>
      <c r="M17" s="389"/>
      <c r="N17" s="489"/>
      <c r="O17" s="222"/>
      <c r="P17" s="222"/>
      <c r="Q17" s="235"/>
    </row>
    <row r="18" spans="1:17" s="114" customFormat="1">
      <c r="A18" s="496"/>
      <c r="B18" s="389">
        <v>1</v>
      </c>
      <c r="C18" s="404"/>
      <c r="D18" s="389"/>
      <c r="E18" s="717">
        <v>925.3</v>
      </c>
      <c r="F18" s="718">
        <v>1</v>
      </c>
      <c r="G18" s="756">
        <f t="shared" si="0"/>
        <v>11928.7</v>
      </c>
      <c r="H18" s="718">
        <f t="shared" si="0"/>
        <v>13</v>
      </c>
      <c r="I18" s="719">
        <v>703</v>
      </c>
      <c r="J18" s="720" t="s">
        <v>46</v>
      </c>
      <c r="K18" s="420"/>
      <c r="L18" s="389"/>
      <c r="M18" s="389"/>
      <c r="N18" s="489"/>
      <c r="O18" s="222"/>
      <c r="P18" s="222"/>
      <c r="Q18" s="235"/>
    </row>
    <row r="19" spans="1:17" s="114" customFormat="1">
      <c r="A19" s="496"/>
      <c r="B19" s="389">
        <v>1</v>
      </c>
      <c r="C19" s="404"/>
      <c r="D19" s="389"/>
      <c r="E19" s="717">
        <v>910.8</v>
      </c>
      <c r="F19" s="718">
        <v>1</v>
      </c>
      <c r="G19" s="631">
        <f t="shared" si="0"/>
        <v>11017.900000000001</v>
      </c>
      <c r="H19" s="389">
        <f t="shared" si="0"/>
        <v>12</v>
      </c>
      <c r="I19" s="719">
        <v>698</v>
      </c>
      <c r="J19" s="720" t="s">
        <v>46</v>
      </c>
      <c r="K19" s="420"/>
      <c r="L19" s="389"/>
      <c r="M19" s="389"/>
      <c r="N19" s="489"/>
      <c r="O19" s="222"/>
      <c r="P19" s="222"/>
      <c r="Q19" s="235"/>
    </row>
    <row r="20" spans="1:17" s="114" customFormat="1">
      <c r="A20" s="496"/>
      <c r="B20" s="389">
        <v>1</v>
      </c>
      <c r="C20" s="404"/>
      <c r="D20" s="389"/>
      <c r="E20" s="717">
        <v>891.8</v>
      </c>
      <c r="F20" s="718">
        <v>1</v>
      </c>
      <c r="G20" s="631">
        <f t="shared" si="0"/>
        <v>10126.100000000002</v>
      </c>
      <c r="H20" s="389">
        <f t="shared" si="0"/>
        <v>11</v>
      </c>
      <c r="I20" s="719">
        <v>696</v>
      </c>
      <c r="J20" s="720" t="s">
        <v>46</v>
      </c>
      <c r="K20" s="420"/>
      <c r="L20" s="389"/>
      <c r="M20" s="389"/>
      <c r="N20" s="489"/>
      <c r="O20" s="222"/>
      <c r="P20" s="222"/>
      <c r="Q20" s="235"/>
    </row>
    <row r="21" spans="1:17" s="114" customFormat="1">
      <c r="A21" s="496"/>
      <c r="B21" s="389">
        <v>1</v>
      </c>
      <c r="C21" s="404"/>
      <c r="D21" s="389"/>
      <c r="E21" s="717">
        <v>915.3</v>
      </c>
      <c r="F21" s="718">
        <v>1</v>
      </c>
      <c r="G21" s="756">
        <f t="shared" si="0"/>
        <v>9210.8000000000029</v>
      </c>
      <c r="H21" s="718">
        <f t="shared" si="0"/>
        <v>10</v>
      </c>
      <c r="I21" s="719">
        <v>697</v>
      </c>
      <c r="J21" s="720" t="s">
        <v>46</v>
      </c>
      <c r="K21" s="420"/>
      <c r="L21" s="389"/>
      <c r="M21" s="389"/>
      <c r="N21" s="489"/>
      <c r="O21" s="222"/>
      <c r="P21" s="222"/>
      <c r="Q21" s="235"/>
    </row>
    <row r="22" spans="1:17" s="114" customFormat="1">
      <c r="A22" s="496"/>
      <c r="B22" s="389">
        <v>1</v>
      </c>
      <c r="C22" s="404"/>
      <c r="D22" s="389"/>
      <c r="E22" s="717">
        <v>925.3</v>
      </c>
      <c r="F22" s="718">
        <v>1</v>
      </c>
      <c r="G22" s="631">
        <f t="shared" si="0"/>
        <v>8285.5000000000036</v>
      </c>
      <c r="H22" s="389">
        <f t="shared" si="0"/>
        <v>9</v>
      </c>
      <c r="I22" s="719">
        <v>699</v>
      </c>
      <c r="J22" s="720" t="s">
        <v>46</v>
      </c>
      <c r="K22" s="420"/>
      <c r="L22" s="389"/>
      <c r="M22" s="389"/>
      <c r="N22" s="489"/>
      <c r="O22" s="222"/>
      <c r="P22" s="222"/>
      <c r="Q22" s="235"/>
    </row>
    <row r="23" spans="1:17" s="114" customFormat="1">
      <c r="A23" s="496"/>
      <c r="B23" s="389">
        <v>1</v>
      </c>
      <c r="C23" s="404"/>
      <c r="D23" s="389"/>
      <c r="E23" s="717">
        <v>919.9</v>
      </c>
      <c r="F23" s="718">
        <v>1</v>
      </c>
      <c r="G23" s="631">
        <f t="shared" si="0"/>
        <v>7365.600000000004</v>
      </c>
      <c r="H23" s="389">
        <f t="shared" si="0"/>
        <v>8</v>
      </c>
      <c r="I23" s="719">
        <v>697</v>
      </c>
      <c r="J23" s="720" t="s">
        <v>46</v>
      </c>
      <c r="K23" s="420"/>
      <c r="L23" s="389"/>
      <c r="M23" s="389"/>
      <c r="N23" s="489"/>
      <c r="O23" s="222"/>
      <c r="P23" s="222"/>
      <c r="Q23" s="235"/>
    </row>
    <row r="24" spans="1:17" s="114" customFormat="1">
      <c r="A24" s="496"/>
      <c r="B24" s="389">
        <v>1</v>
      </c>
      <c r="C24" s="404"/>
      <c r="D24" s="389"/>
      <c r="E24" s="717">
        <v>919.9</v>
      </c>
      <c r="F24" s="718">
        <v>1</v>
      </c>
      <c r="G24" s="631">
        <f t="shared" si="0"/>
        <v>6445.7000000000044</v>
      </c>
      <c r="H24" s="389">
        <f t="shared" si="0"/>
        <v>7</v>
      </c>
      <c r="I24" s="719">
        <v>699</v>
      </c>
      <c r="J24" s="720" t="s">
        <v>46</v>
      </c>
      <c r="K24" s="420"/>
      <c r="L24" s="389"/>
      <c r="M24" s="389"/>
      <c r="N24" s="489"/>
      <c r="O24" s="222"/>
      <c r="P24" s="222"/>
      <c r="Q24" s="235"/>
    </row>
    <row r="25" spans="1:17" s="114" customFormat="1">
      <c r="A25" s="496"/>
      <c r="B25" s="389">
        <v>1</v>
      </c>
      <c r="C25" s="404"/>
      <c r="D25" s="389"/>
      <c r="E25" s="717">
        <v>919.9</v>
      </c>
      <c r="F25" s="718">
        <v>1</v>
      </c>
      <c r="G25" s="756">
        <f t="shared" si="0"/>
        <v>5525.8000000000047</v>
      </c>
      <c r="H25" s="718">
        <f t="shared" si="0"/>
        <v>6</v>
      </c>
      <c r="I25" s="719">
        <v>703</v>
      </c>
      <c r="J25" s="720" t="s">
        <v>46</v>
      </c>
      <c r="K25" s="420"/>
      <c r="L25" s="389"/>
      <c r="M25" s="389"/>
      <c r="N25" s="489"/>
      <c r="O25" s="222"/>
      <c r="P25" s="222"/>
      <c r="Q25" s="235"/>
    </row>
    <row r="26" spans="1:17" s="114" customFormat="1">
      <c r="A26" s="496"/>
      <c r="B26" s="389">
        <v>1</v>
      </c>
      <c r="C26" s="404"/>
      <c r="D26" s="389"/>
      <c r="E26" s="717">
        <v>929</v>
      </c>
      <c r="F26" s="718">
        <v>1</v>
      </c>
      <c r="G26" s="756">
        <f t="shared" ref="G26:H30" si="1">G25-E26+C26</f>
        <v>4596.8000000000047</v>
      </c>
      <c r="H26" s="718">
        <f t="shared" si="1"/>
        <v>5</v>
      </c>
      <c r="I26" s="719">
        <v>703</v>
      </c>
      <c r="J26" s="720" t="s">
        <v>46</v>
      </c>
      <c r="K26" s="420"/>
      <c r="L26" s="389"/>
      <c r="M26" s="389"/>
      <c r="N26" s="462"/>
      <c r="O26" s="222"/>
      <c r="P26" s="222"/>
      <c r="Q26" s="235"/>
    </row>
    <row r="27" spans="1:17" s="114" customFormat="1">
      <c r="A27" s="496"/>
      <c r="B27" s="389">
        <v>1</v>
      </c>
      <c r="C27" s="404"/>
      <c r="D27" s="389"/>
      <c r="E27" s="717">
        <v>891.8</v>
      </c>
      <c r="F27" s="718">
        <v>1</v>
      </c>
      <c r="G27" s="756">
        <f t="shared" si="1"/>
        <v>3705.0000000000045</v>
      </c>
      <c r="H27" s="718">
        <f t="shared" si="1"/>
        <v>4</v>
      </c>
      <c r="I27" s="719">
        <v>703</v>
      </c>
      <c r="J27" s="720" t="s">
        <v>46</v>
      </c>
      <c r="K27" s="420"/>
      <c r="L27" s="389"/>
      <c r="M27" s="389"/>
      <c r="N27" s="462"/>
      <c r="O27" s="222"/>
      <c r="P27" s="222"/>
      <c r="Q27" s="235"/>
    </row>
    <row r="28" spans="1:17" s="114" customFormat="1">
      <c r="A28" s="496"/>
      <c r="B28" s="389">
        <v>1</v>
      </c>
      <c r="C28" s="404"/>
      <c r="D28" s="389"/>
      <c r="E28" s="729">
        <v>929.9</v>
      </c>
      <c r="F28" s="718">
        <v>1</v>
      </c>
      <c r="G28" s="756">
        <f t="shared" si="1"/>
        <v>2775.1000000000045</v>
      </c>
      <c r="H28" s="718">
        <f t="shared" si="1"/>
        <v>3</v>
      </c>
      <c r="I28" s="719">
        <v>703</v>
      </c>
      <c r="J28" s="720" t="s">
        <v>46</v>
      </c>
      <c r="K28" s="420"/>
      <c r="L28" s="389"/>
      <c r="M28" s="389"/>
      <c r="N28" s="462"/>
      <c r="O28" s="222"/>
      <c r="P28" s="222"/>
      <c r="Q28" s="235"/>
    </row>
    <row r="29" spans="1:17" s="114" customFormat="1">
      <c r="A29" s="496"/>
      <c r="B29" s="389">
        <v>1</v>
      </c>
      <c r="C29" s="404"/>
      <c r="D29" s="389"/>
      <c r="E29" s="729">
        <v>918.1</v>
      </c>
      <c r="F29" s="718">
        <v>1</v>
      </c>
      <c r="G29" s="756">
        <f t="shared" si="1"/>
        <v>1857.0000000000045</v>
      </c>
      <c r="H29" s="718">
        <f t="shared" si="1"/>
        <v>2</v>
      </c>
      <c r="I29" s="719">
        <v>703</v>
      </c>
      <c r="J29" s="720" t="s">
        <v>46</v>
      </c>
      <c r="K29" s="420"/>
      <c r="L29" s="389"/>
      <c r="M29" s="389"/>
      <c r="N29" s="462"/>
      <c r="O29" s="222"/>
      <c r="P29" s="222"/>
      <c r="Q29" s="235"/>
    </row>
    <row r="30" spans="1:17" s="232" customFormat="1">
      <c r="A30" s="389"/>
      <c r="B30" s="389">
        <v>1</v>
      </c>
      <c r="C30" s="404"/>
      <c r="D30" s="389"/>
      <c r="E30" s="729">
        <v>935.3</v>
      </c>
      <c r="F30" s="718">
        <v>1</v>
      </c>
      <c r="G30" s="631">
        <f t="shared" si="1"/>
        <v>921.70000000000459</v>
      </c>
      <c r="H30" s="389">
        <f t="shared" si="1"/>
        <v>1</v>
      </c>
      <c r="I30" s="719">
        <v>702</v>
      </c>
      <c r="J30" s="720" t="s">
        <v>46</v>
      </c>
      <c r="K30" s="420"/>
      <c r="L30" s="389"/>
      <c r="M30" s="389"/>
      <c r="N30" s="462"/>
      <c r="O30" s="249"/>
      <c r="P30" s="249"/>
    </row>
    <row r="31" spans="1:17" s="114" customFormat="1">
      <c r="A31" s="496"/>
      <c r="B31" s="389">
        <v>1</v>
      </c>
      <c r="C31" s="404"/>
      <c r="D31" s="389"/>
      <c r="E31" s="729">
        <v>921.7</v>
      </c>
      <c r="F31" s="718">
        <v>1</v>
      </c>
      <c r="G31" s="631">
        <f t="shared" ref="G31:G52" si="2">G30-E31+C31</f>
        <v>4.5474735088646412E-12</v>
      </c>
      <c r="H31" s="389">
        <f t="shared" ref="H31:H52" si="3">H30-F31+D31</f>
        <v>0</v>
      </c>
      <c r="I31" s="719">
        <v>701</v>
      </c>
      <c r="J31" s="720" t="s">
        <v>46</v>
      </c>
      <c r="K31" s="420"/>
      <c r="L31" s="389"/>
      <c r="M31" s="389"/>
      <c r="N31" s="462"/>
      <c r="O31" s="222"/>
      <c r="P31" s="222"/>
      <c r="Q31" s="235"/>
    </row>
    <row r="32" spans="1:17" s="235" customFormat="1">
      <c r="A32" s="503"/>
      <c r="B32" s="776">
        <v>1</v>
      </c>
      <c r="C32" s="775">
        <v>18828.12</v>
      </c>
      <c r="D32" s="776">
        <v>21</v>
      </c>
      <c r="E32" s="781"/>
      <c r="F32" s="776"/>
      <c r="G32" s="778">
        <f t="shared" si="2"/>
        <v>18828.120000000003</v>
      </c>
      <c r="H32" s="776">
        <f t="shared" si="3"/>
        <v>21</v>
      </c>
      <c r="I32" s="779"/>
      <c r="J32" s="782" t="s">
        <v>179</v>
      </c>
      <c r="K32" s="420"/>
      <c r="L32" s="389"/>
      <c r="M32" s="389"/>
      <c r="N32" s="511"/>
      <c r="O32" s="302"/>
      <c r="P32" s="302"/>
    </row>
    <row r="33" spans="1:17" s="235" customFormat="1">
      <c r="A33" s="503"/>
      <c r="B33" s="776">
        <v>1</v>
      </c>
      <c r="C33" s="775">
        <v>18753.740000000002</v>
      </c>
      <c r="D33" s="776">
        <v>20</v>
      </c>
      <c r="E33" s="781"/>
      <c r="F33" s="776"/>
      <c r="G33" s="778">
        <f t="shared" si="2"/>
        <v>37581.86</v>
      </c>
      <c r="H33" s="776">
        <f t="shared" si="3"/>
        <v>41</v>
      </c>
      <c r="I33" s="779"/>
      <c r="J33" s="782" t="s">
        <v>179</v>
      </c>
      <c r="K33" s="420"/>
      <c r="L33" s="389"/>
      <c r="M33" s="389"/>
      <c r="N33" s="511"/>
      <c r="O33" s="302"/>
      <c r="P33" s="302"/>
    </row>
    <row r="34" spans="1:17" s="114" customFormat="1">
      <c r="A34" s="496"/>
      <c r="B34" s="389">
        <v>2</v>
      </c>
      <c r="C34" s="404"/>
      <c r="D34" s="389"/>
      <c r="E34" s="717">
        <v>884.81</v>
      </c>
      <c r="F34" s="718">
        <v>1</v>
      </c>
      <c r="G34" s="631">
        <f t="shared" si="2"/>
        <v>36697.050000000003</v>
      </c>
      <c r="H34" s="389">
        <f t="shared" si="3"/>
        <v>40</v>
      </c>
      <c r="I34" s="719">
        <v>693</v>
      </c>
      <c r="J34" s="720" t="s">
        <v>46</v>
      </c>
      <c r="K34" s="420"/>
      <c r="L34" s="389"/>
      <c r="M34" s="389"/>
      <c r="N34" s="462"/>
      <c r="O34" s="222"/>
      <c r="P34" s="222"/>
      <c r="Q34" s="235"/>
    </row>
    <row r="35" spans="1:17" s="114" customFormat="1">
      <c r="A35" s="496"/>
      <c r="B35" s="389">
        <v>2</v>
      </c>
      <c r="C35" s="404"/>
      <c r="D35" s="389"/>
      <c r="E35" s="717">
        <v>906.58</v>
      </c>
      <c r="F35" s="718">
        <v>1</v>
      </c>
      <c r="G35" s="631">
        <f t="shared" si="2"/>
        <v>35790.47</v>
      </c>
      <c r="H35" s="389">
        <f t="shared" si="3"/>
        <v>39</v>
      </c>
      <c r="I35" s="719">
        <v>693</v>
      </c>
      <c r="J35" s="720" t="s">
        <v>46</v>
      </c>
      <c r="K35" s="420"/>
      <c r="L35" s="389"/>
      <c r="M35" s="389"/>
      <c r="N35" s="462"/>
      <c r="O35" s="222"/>
      <c r="P35" s="222"/>
      <c r="Q35" s="235"/>
    </row>
    <row r="36" spans="1:17" s="114" customFormat="1">
      <c r="A36" s="496"/>
      <c r="B36" s="389">
        <v>2</v>
      </c>
      <c r="C36" s="404"/>
      <c r="D36" s="389"/>
      <c r="E36" s="717">
        <v>887.07</v>
      </c>
      <c r="F36" s="718">
        <v>1</v>
      </c>
      <c r="G36" s="631">
        <f t="shared" si="2"/>
        <v>34903.4</v>
      </c>
      <c r="H36" s="389">
        <f t="shared" si="3"/>
        <v>38</v>
      </c>
      <c r="I36" s="719">
        <v>693</v>
      </c>
      <c r="J36" s="720" t="s">
        <v>46</v>
      </c>
      <c r="K36" s="420"/>
      <c r="L36" s="389"/>
      <c r="M36" s="389"/>
      <c r="N36" s="500"/>
      <c r="O36" s="222"/>
      <c r="P36" s="222"/>
      <c r="Q36" s="235"/>
    </row>
    <row r="37" spans="1:17" s="114" customFormat="1">
      <c r="A37" s="496"/>
      <c r="B37" s="389">
        <v>2</v>
      </c>
      <c r="C37" s="404"/>
      <c r="D37" s="389"/>
      <c r="E37" s="717">
        <v>891.16</v>
      </c>
      <c r="F37" s="718">
        <v>1</v>
      </c>
      <c r="G37" s="631">
        <f t="shared" si="2"/>
        <v>34012.239999999998</v>
      </c>
      <c r="H37" s="389">
        <f t="shared" si="3"/>
        <v>37</v>
      </c>
      <c r="I37" s="719">
        <v>693</v>
      </c>
      <c r="J37" s="720" t="s">
        <v>46</v>
      </c>
      <c r="K37" s="420"/>
      <c r="L37" s="389"/>
      <c r="M37" s="389"/>
      <c r="N37" s="500"/>
      <c r="O37" s="222"/>
      <c r="P37" s="222"/>
      <c r="Q37" s="235"/>
    </row>
    <row r="38" spans="1:17" s="114" customFormat="1">
      <c r="A38" s="496"/>
      <c r="B38" s="389">
        <v>2</v>
      </c>
      <c r="C38" s="404"/>
      <c r="D38" s="389"/>
      <c r="E38" s="717">
        <v>892.06</v>
      </c>
      <c r="F38" s="718">
        <v>1</v>
      </c>
      <c r="G38" s="631">
        <f t="shared" si="2"/>
        <v>33120.18</v>
      </c>
      <c r="H38" s="389">
        <f t="shared" si="3"/>
        <v>36</v>
      </c>
      <c r="I38" s="719">
        <v>693</v>
      </c>
      <c r="J38" s="720" t="s">
        <v>46</v>
      </c>
      <c r="K38" s="420"/>
      <c r="L38" s="389"/>
      <c r="M38" s="389"/>
      <c r="N38" s="500"/>
      <c r="O38" s="222"/>
      <c r="P38" s="222"/>
      <c r="Q38" s="235"/>
    </row>
    <row r="39" spans="1:17" s="114" customFormat="1">
      <c r="A39" s="496"/>
      <c r="B39" s="389">
        <v>2</v>
      </c>
      <c r="C39" s="404"/>
      <c r="D39" s="389"/>
      <c r="E39" s="717">
        <v>896.15</v>
      </c>
      <c r="F39" s="718">
        <v>1</v>
      </c>
      <c r="G39" s="631">
        <f t="shared" si="2"/>
        <v>32224.03</v>
      </c>
      <c r="H39" s="389">
        <f t="shared" si="3"/>
        <v>35</v>
      </c>
      <c r="I39" s="719">
        <v>693</v>
      </c>
      <c r="J39" s="720" t="s">
        <v>46</v>
      </c>
      <c r="K39" s="420"/>
      <c r="L39" s="389"/>
      <c r="M39" s="389"/>
      <c r="N39" s="500"/>
      <c r="O39" s="222"/>
      <c r="P39" s="222"/>
      <c r="Q39" s="235"/>
    </row>
    <row r="40" spans="1:17" s="114" customFormat="1">
      <c r="A40" s="496"/>
      <c r="B40" s="389">
        <v>2</v>
      </c>
      <c r="C40" s="404"/>
      <c r="D40" s="389"/>
      <c r="E40" s="717">
        <v>902.04</v>
      </c>
      <c r="F40" s="718">
        <v>1</v>
      </c>
      <c r="G40" s="631">
        <f t="shared" si="2"/>
        <v>31321.989999999998</v>
      </c>
      <c r="H40" s="389">
        <f t="shared" si="3"/>
        <v>34</v>
      </c>
      <c r="I40" s="719">
        <v>693</v>
      </c>
      <c r="J40" s="720" t="s">
        <v>46</v>
      </c>
      <c r="K40" s="420"/>
      <c r="L40" s="389"/>
      <c r="M40" s="389"/>
      <c r="N40" s="500"/>
      <c r="O40" s="222"/>
      <c r="P40" s="222"/>
      <c r="Q40" s="235"/>
    </row>
    <row r="41" spans="1:17" s="114" customFormat="1">
      <c r="A41" s="496"/>
      <c r="B41" s="389">
        <v>2</v>
      </c>
      <c r="C41" s="404"/>
      <c r="D41" s="389"/>
      <c r="E41" s="717">
        <v>887.53</v>
      </c>
      <c r="F41" s="718">
        <v>1</v>
      </c>
      <c r="G41" s="631">
        <f t="shared" si="2"/>
        <v>30434.46</v>
      </c>
      <c r="H41" s="389">
        <f t="shared" si="3"/>
        <v>33</v>
      </c>
      <c r="I41" s="719">
        <v>693</v>
      </c>
      <c r="J41" s="720" t="s">
        <v>46</v>
      </c>
      <c r="K41" s="420"/>
      <c r="L41" s="389"/>
      <c r="M41" s="389"/>
      <c r="N41" s="500"/>
      <c r="O41" s="222"/>
      <c r="P41" s="222"/>
      <c r="Q41" s="235"/>
    </row>
    <row r="42" spans="1:17" s="114" customFormat="1">
      <c r="A42" s="496"/>
      <c r="B42" s="389">
        <v>2</v>
      </c>
      <c r="C42" s="404"/>
      <c r="D42" s="389"/>
      <c r="E42" s="717">
        <v>907.03</v>
      </c>
      <c r="F42" s="718">
        <v>1</v>
      </c>
      <c r="G42" s="631">
        <f t="shared" si="2"/>
        <v>29527.43</v>
      </c>
      <c r="H42" s="389">
        <f t="shared" si="3"/>
        <v>32</v>
      </c>
      <c r="I42" s="719">
        <v>693</v>
      </c>
      <c r="J42" s="720" t="s">
        <v>46</v>
      </c>
      <c r="K42" s="420"/>
      <c r="L42" s="389"/>
      <c r="M42" s="389"/>
      <c r="N42" s="500"/>
      <c r="O42" s="222"/>
      <c r="P42" s="222"/>
      <c r="Q42" s="235"/>
    </row>
    <row r="43" spans="1:17" s="114" customFormat="1">
      <c r="A43" s="389"/>
      <c r="B43" s="389">
        <v>2</v>
      </c>
      <c r="C43" s="404"/>
      <c r="D43" s="389"/>
      <c r="E43" s="717">
        <v>885.71</v>
      </c>
      <c r="F43" s="718">
        <v>1</v>
      </c>
      <c r="G43" s="631">
        <f t="shared" si="2"/>
        <v>28641.72</v>
      </c>
      <c r="H43" s="389">
        <f t="shared" si="3"/>
        <v>31</v>
      </c>
      <c r="I43" s="719">
        <v>693</v>
      </c>
      <c r="J43" s="720" t="s">
        <v>46</v>
      </c>
      <c r="K43" s="420"/>
      <c r="L43" s="389"/>
      <c r="M43" s="389"/>
      <c r="N43" s="500"/>
      <c r="O43" s="222"/>
      <c r="P43" s="222"/>
      <c r="Q43" s="235"/>
    </row>
    <row r="44" spans="1:17" s="114" customFormat="1">
      <c r="A44" s="389"/>
      <c r="B44" s="389">
        <v>2</v>
      </c>
      <c r="C44" s="404"/>
      <c r="D44" s="389"/>
      <c r="E44" s="717">
        <v>895.69</v>
      </c>
      <c r="F44" s="718">
        <v>1</v>
      </c>
      <c r="G44" s="631">
        <f t="shared" si="2"/>
        <v>27746.030000000002</v>
      </c>
      <c r="H44" s="389">
        <f t="shared" si="3"/>
        <v>30</v>
      </c>
      <c r="I44" s="719">
        <v>693</v>
      </c>
      <c r="J44" s="720" t="s">
        <v>46</v>
      </c>
      <c r="K44" s="420"/>
      <c r="L44" s="389"/>
      <c r="M44" s="389"/>
      <c r="N44" s="500"/>
      <c r="O44" s="222"/>
      <c r="P44" s="222"/>
      <c r="Q44" s="235"/>
    </row>
    <row r="45" spans="1:17" s="114" customFormat="1">
      <c r="A45" s="389"/>
      <c r="B45" s="389">
        <v>2</v>
      </c>
      <c r="C45" s="404"/>
      <c r="D45" s="389"/>
      <c r="E45" s="717">
        <v>905.22</v>
      </c>
      <c r="F45" s="718">
        <v>1</v>
      </c>
      <c r="G45" s="631">
        <f t="shared" si="2"/>
        <v>26840.81</v>
      </c>
      <c r="H45" s="389">
        <f t="shared" si="3"/>
        <v>29</v>
      </c>
      <c r="I45" s="719">
        <v>693</v>
      </c>
      <c r="J45" s="720" t="s">
        <v>46</v>
      </c>
      <c r="K45" s="420"/>
      <c r="L45" s="389"/>
      <c r="M45" s="389"/>
      <c r="N45" s="500"/>
      <c r="O45" s="222"/>
      <c r="P45" s="222"/>
      <c r="Q45" s="235"/>
    </row>
    <row r="46" spans="1:17" s="114" customFormat="1">
      <c r="A46" s="389"/>
      <c r="B46" s="389">
        <v>2</v>
      </c>
      <c r="C46" s="404"/>
      <c r="D46" s="389"/>
      <c r="E46" s="717">
        <v>899.77</v>
      </c>
      <c r="F46" s="718">
        <v>1</v>
      </c>
      <c r="G46" s="631">
        <f t="shared" si="2"/>
        <v>25941.040000000001</v>
      </c>
      <c r="H46" s="389">
        <f t="shared" si="3"/>
        <v>28</v>
      </c>
      <c r="I46" s="719">
        <v>693</v>
      </c>
      <c r="J46" s="720" t="s">
        <v>46</v>
      </c>
      <c r="K46" s="420"/>
      <c r="L46" s="389"/>
      <c r="M46" s="389"/>
      <c r="N46" s="500"/>
      <c r="O46" s="222"/>
      <c r="P46" s="222"/>
      <c r="Q46" s="235"/>
    </row>
    <row r="47" spans="1:17" s="114" customFormat="1">
      <c r="A47" s="389"/>
      <c r="B47" s="389">
        <v>2</v>
      </c>
      <c r="C47" s="404"/>
      <c r="D47" s="389"/>
      <c r="E47" s="717">
        <v>898.87</v>
      </c>
      <c r="F47" s="718">
        <v>1</v>
      </c>
      <c r="G47" s="631">
        <f t="shared" si="2"/>
        <v>25042.170000000002</v>
      </c>
      <c r="H47" s="389">
        <f t="shared" si="3"/>
        <v>27</v>
      </c>
      <c r="I47" s="719">
        <v>694</v>
      </c>
      <c r="J47" s="720" t="s">
        <v>46</v>
      </c>
      <c r="K47" s="420"/>
      <c r="L47" s="389"/>
      <c r="M47" s="389"/>
      <c r="N47" s="500"/>
      <c r="O47" s="222"/>
      <c r="P47" s="222"/>
      <c r="Q47" s="235"/>
    </row>
    <row r="48" spans="1:17" s="114" customFormat="1">
      <c r="A48" s="389"/>
      <c r="B48" s="389">
        <v>2</v>
      </c>
      <c r="C48" s="404"/>
      <c r="D48" s="389"/>
      <c r="E48" s="717">
        <v>907.03</v>
      </c>
      <c r="F48" s="718">
        <v>1</v>
      </c>
      <c r="G48" s="631">
        <f t="shared" si="2"/>
        <v>24135.140000000003</v>
      </c>
      <c r="H48" s="389">
        <f t="shared" si="3"/>
        <v>26</v>
      </c>
      <c r="I48" s="719">
        <v>694</v>
      </c>
      <c r="J48" s="720" t="s">
        <v>46</v>
      </c>
      <c r="K48" s="420"/>
      <c r="L48" s="389"/>
      <c r="M48" s="389"/>
      <c r="N48" s="500"/>
      <c r="O48" s="222"/>
      <c r="P48" s="222"/>
      <c r="Q48" s="235"/>
    </row>
    <row r="49" spans="1:17" s="114" customFormat="1">
      <c r="A49" s="389"/>
      <c r="B49" s="389">
        <v>2</v>
      </c>
      <c r="C49" s="404"/>
      <c r="D49" s="389"/>
      <c r="E49" s="717">
        <v>903.4</v>
      </c>
      <c r="F49" s="718">
        <v>1</v>
      </c>
      <c r="G49" s="631">
        <f t="shared" si="2"/>
        <v>23231.74</v>
      </c>
      <c r="H49" s="389">
        <f t="shared" si="3"/>
        <v>25</v>
      </c>
      <c r="I49" s="719">
        <v>694</v>
      </c>
      <c r="J49" s="720" t="s">
        <v>46</v>
      </c>
      <c r="K49" s="420"/>
      <c r="L49" s="389"/>
      <c r="M49" s="389"/>
      <c r="N49" s="500"/>
      <c r="O49" s="222"/>
      <c r="P49" s="222"/>
      <c r="Q49" s="235"/>
    </row>
    <row r="50" spans="1:17" s="114" customFormat="1">
      <c r="A50" s="389"/>
      <c r="B50" s="389">
        <v>2</v>
      </c>
      <c r="C50" s="404"/>
      <c r="D50" s="389"/>
      <c r="E50" s="717">
        <v>887.53</v>
      </c>
      <c r="F50" s="718">
        <v>1</v>
      </c>
      <c r="G50" s="631">
        <f t="shared" si="2"/>
        <v>22344.210000000003</v>
      </c>
      <c r="H50" s="389">
        <f t="shared" si="3"/>
        <v>24</v>
      </c>
      <c r="I50" s="719">
        <v>694</v>
      </c>
      <c r="J50" s="720" t="s">
        <v>46</v>
      </c>
      <c r="K50" s="420"/>
      <c r="L50" s="389"/>
      <c r="M50" s="389"/>
      <c r="N50" s="500"/>
      <c r="O50" s="222"/>
      <c r="P50" s="222"/>
      <c r="Q50" s="235"/>
    </row>
    <row r="51" spans="1:17" s="232" customFormat="1">
      <c r="A51" s="389"/>
      <c r="B51" s="389">
        <v>2</v>
      </c>
      <c r="C51" s="404"/>
      <c r="D51" s="389"/>
      <c r="E51" s="721">
        <v>901.13</v>
      </c>
      <c r="F51" s="718">
        <v>1</v>
      </c>
      <c r="G51" s="631">
        <f t="shared" si="2"/>
        <v>21443.08</v>
      </c>
      <c r="H51" s="389">
        <f t="shared" si="3"/>
        <v>23</v>
      </c>
      <c r="I51" s="719">
        <v>694</v>
      </c>
      <c r="J51" s="720" t="s">
        <v>46</v>
      </c>
      <c r="K51" s="420"/>
      <c r="L51" s="389"/>
      <c r="M51" s="389"/>
      <c r="N51" s="462"/>
      <c r="O51" s="249"/>
      <c r="P51" s="249"/>
    </row>
    <row r="52" spans="1:17" s="114" customFormat="1">
      <c r="A52" s="389"/>
      <c r="B52" s="389">
        <v>2</v>
      </c>
      <c r="C52" s="404"/>
      <c r="D52" s="389"/>
      <c r="E52" s="717">
        <v>892.06</v>
      </c>
      <c r="F52" s="718">
        <v>1</v>
      </c>
      <c r="G52" s="631">
        <f t="shared" si="2"/>
        <v>20551.02</v>
      </c>
      <c r="H52" s="389">
        <f t="shared" si="3"/>
        <v>22</v>
      </c>
      <c r="I52" s="719">
        <v>694</v>
      </c>
      <c r="J52" s="720" t="s">
        <v>46</v>
      </c>
      <c r="K52" s="420"/>
      <c r="L52" s="389"/>
      <c r="M52" s="389"/>
      <c r="N52" s="500"/>
      <c r="O52" s="222"/>
      <c r="P52" s="222"/>
      <c r="Q52" s="235"/>
    </row>
    <row r="53" spans="1:17" s="114" customFormat="1">
      <c r="A53" s="389"/>
      <c r="B53" s="389">
        <v>2</v>
      </c>
      <c r="C53" s="404"/>
      <c r="D53" s="389"/>
      <c r="E53" s="717">
        <v>902.95</v>
      </c>
      <c r="F53" s="718">
        <v>1</v>
      </c>
      <c r="G53" s="631">
        <f t="shared" ref="G53:H57" si="4">G52-E53+C53</f>
        <v>19648.07</v>
      </c>
      <c r="H53" s="389">
        <f t="shared" si="4"/>
        <v>21</v>
      </c>
      <c r="I53" s="719">
        <v>694</v>
      </c>
      <c r="J53" s="720" t="s">
        <v>46</v>
      </c>
      <c r="K53" s="420"/>
      <c r="L53" s="389"/>
      <c r="M53" s="389"/>
      <c r="N53" s="500"/>
      <c r="O53" s="222"/>
      <c r="P53" s="222"/>
      <c r="Q53" s="235"/>
    </row>
    <row r="54" spans="1:17" s="114" customFormat="1">
      <c r="A54" s="389"/>
      <c r="B54" s="389">
        <v>2</v>
      </c>
      <c r="C54" s="404"/>
      <c r="D54" s="389"/>
      <c r="E54" s="717">
        <v>894.33</v>
      </c>
      <c r="F54" s="718">
        <v>1</v>
      </c>
      <c r="G54" s="631">
        <f t="shared" si="4"/>
        <v>18753.739999999998</v>
      </c>
      <c r="H54" s="389">
        <f t="shared" si="4"/>
        <v>20</v>
      </c>
      <c r="I54" s="719">
        <v>694</v>
      </c>
      <c r="J54" s="720" t="s">
        <v>46</v>
      </c>
      <c r="K54" s="420"/>
      <c r="L54" s="389"/>
      <c r="M54" s="389"/>
      <c r="N54" s="500"/>
      <c r="O54" s="222"/>
      <c r="P54" s="222"/>
      <c r="Q54" s="235"/>
    </row>
    <row r="55" spans="1:17" s="114" customFormat="1">
      <c r="A55" s="389"/>
      <c r="B55" s="389">
        <v>2</v>
      </c>
      <c r="C55" s="404"/>
      <c r="D55" s="389"/>
      <c r="E55" s="717">
        <v>955.1</v>
      </c>
      <c r="F55" s="718">
        <v>1</v>
      </c>
      <c r="G55" s="631">
        <f t="shared" si="4"/>
        <v>17798.64</v>
      </c>
      <c r="H55" s="389">
        <f t="shared" si="4"/>
        <v>19</v>
      </c>
      <c r="I55" s="719">
        <v>703</v>
      </c>
      <c r="J55" s="720" t="s">
        <v>46</v>
      </c>
      <c r="K55" s="420"/>
      <c r="L55" s="389"/>
      <c r="M55" s="389"/>
      <c r="N55" s="500"/>
      <c r="O55" s="222"/>
      <c r="P55" s="222"/>
      <c r="Q55" s="235"/>
    </row>
    <row r="56" spans="1:17" s="114" customFormat="1">
      <c r="A56" s="389"/>
      <c r="B56" s="389">
        <v>2</v>
      </c>
      <c r="C56" s="404"/>
      <c r="D56" s="389"/>
      <c r="E56" s="717">
        <v>963.27</v>
      </c>
      <c r="F56" s="718">
        <v>1</v>
      </c>
      <c r="G56" s="631">
        <f t="shared" si="4"/>
        <v>16835.37</v>
      </c>
      <c r="H56" s="389">
        <f t="shared" si="4"/>
        <v>18</v>
      </c>
      <c r="I56" s="719">
        <v>703</v>
      </c>
      <c r="J56" s="720" t="s">
        <v>46</v>
      </c>
      <c r="K56" s="420"/>
      <c r="L56" s="389"/>
      <c r="M56" s="389"/>
      <c r="N56" s="500"/>
      <c r="O56" s="222"/>
      <c r="P56" s="222"/>
      <c r="Q56" s="235"/>
    </row>
    <row r="57" spans="1:17" s="114" customFormat="1">
      <c r="A57" s="389"/>
      <c r="B57" s="389">
        <v>2</v>
      </c>
      <c r="C57" s="404"/>
      <c r="D57" s="389"/>
      <c r="E57" s="717">
        <v>962.81</v>
      </c>
      <c r="F57" s="718">
        <v>1</v>
      </c>
      <c r="G57" s="756">
        <f t="shared" si="4"/>
        <v>15872.56</v>
      </c>
      <c r="H57" s="718">
        <f t="shared" si="4"/>
        <v>17</v>
      </c>
      <c r="I57" s="719">
        <v>706</v>
      </c>
      <c r="J57" s="720" t="s">
        <v>46</v>
      </c>
      <c r="K57" s="420"/>
      <c r="L57" s="389"/>
      <c r="M57" s="389"/>
      <c r="N57" s="500"/>
      <c r="O57" s="222"/>
      <c r="P57" s="222"/>
      <c r="Q57" s="235"/>
    </row>
    <row r="58" spans="1:17" s="114" customFormat="1">
      <c r="A58" s="389"/>
      <c r="B58" s="389">
        <v>2</v>
      </c>
      <c r="C58" s="404"/>
      <c r="D58" s="389"/>
      <c r="E58" s="717">
        <v>975.06</v>
      </c>
      <c r="F58" s="718">
        <v>1</v>
      </c>
      <c r="G58" s="756">
        <f t="shared" ref="G58:H73" si="5">G57-E58+C58</f>
        <v>14897.5</v>
      </c>
      <c r="H58" s="718">
        <f t="shared" si="5"/>
        <v>16</v>
      </c>
      <c r="I58" s="719">
        <v>706</v>
      </c>
      <c r="J58" s="720" t="s">
        <v>46</v>
      </c>
      <c r="K58" s="420"/>
      <c r="L58" s="389"/>
      <c r="M58" s="389"/>
      <c r="N58" s="500"/>
      <c r="O58" s="222"/>
      <c r="P58" s="222"/>
      <c r="Q58" s="235"/>
    </row>
    <row r="59" spans="1:17" s="114" customFormat="1">
      <c r="A59" s="389"/>
      <c r="B59" s="389">
        <v>2</v>
      </c>
      <c r="C59" s="404"/>
      <c r="D59" s="389"/>
      <c r="E59" s="717">
        <v>985.94</v>
      </c>
      <c r="F59" s="718">
        <v>1</v>
      </c>
      <c r="G59" s="756">
        <f t="shared" si="5"/>
        <v>13911.56</v>
      </c>
      <c r="H59" s="718">
        <f t="shared" si="5"/>
        <v>15</v>
      </c>
      <c r="I59" s="719">
        <v>706</v>
      </c>
      <c r="J59" s="720" t="s">
        <v>46</v>
      </c>
      <c r="K59" s="420"/>
      <c r="L59" s="389"/>
      <c r="M59" s="389"/>
      <c r="N59" s="500"/>
      <c r="O59" s="222"/>
      <c r="P59" s="222"/>
      <c r="Q59" s="235"/>
    </row>
    <row r="60" spans="1:17" s="114" customFormat="1">
      <c r="A60" s="389"/>
      <c r="B60" s="389">
        <v>2</v>
      </c>
      <c r="C60" s="404"/>
      <c r="D60" s="389"/>
      <c r="E60" s="717">
        <v>930.16</v>
      </c>
      <c r="F60" s="718">
        <v>1</v>
      </c>
      <c r="G60" s="631">
        <f t="shared" si="5"/>
        <v>12981.4</v>
      </c>
      <c r="H60" s="389">
        <f t="shared" si="5"/>
        <v>14</v>
      </c>
      <c r="I60" s="719">
        <v>709</v>
      </c>
      <c r="J60" s="720" t="s">
        <v>46</v>
      </c>
      <c r="K60" s="420"/>
      <c r="L60" s="389"/>
      <c r="M60" s="389"/>
      <c r="N60" s="500"/>
      <c r="O60" s="222"/>
      <c r="P60" s="222"/>
      <c r="Q60" s="235"/>
    </row>
    <row r="61" spans="1:17" s="114" customFormat="1">
      <c r="A61" s="389"/>
      <c r="B61" s="389">
        <v>2</v>
      </c>
      <c r="C61" s="404"/>
      <c r="D61" s="389"/>
      <c r="E61" s="717">
        <v>943.76</v>
      </c>
      <c r="F61" s="718">
        <v>1</v>
      </c>
      <c r="G61" s="756">
        <f t="shared" si="5"/>
        <v>12037.64</v>
      </c>
      <c r="H61" s="718">
        <f t="shared" si="5"/>
        <v>13</v>
      </c>
      <c r="I61" s="719">
        <v>709</v>
      </c>
      <c r="J61" s="720" t="s">
        <v>46</v>
      </c>
      <c r="K61" s="420"/>
      <c r="L61" s="389"/>
      <c r="M61" s="389"/>
      <c r="N61" s="500"/>
      <c r="O61" s="222"/>
      <c r="P61" s="222"/>
      <c r="Q61" s="235"/>
    </row>
    <row r="62" spans="1:17" s="114" customFormat="1">
      <c r="A62" s="389"/>
      <c r="B62" s="389">
        <v>2</v>
      </c>
      <c r="C62" s="404"/>
      <c r="D62" s="389"/>
      <c r="E62" s="717">
        <v>887.07</v>
      </c>
      <c r="F62" s="718">
        <v>1</v>
      </c>
      <c r="G62" s="756">
        <f t="shared" si="5"/>
        <v>11150.57</v>
      </c>
      <c r="H62" s="718">
        <f t="shared" si="5"/>
        <v>12</v>
      </c>
      <c r="I62" s="719">
        <v>709</v>
      </c>
      <c r="J62" s="720" t="s">
        <v>46</v>
      </c>
      <c r="K62" s="420"/>
      <c r="L62" s="389"/>
      <c r="M62" s="389"/>
      <c r="N62" s="500"/>
      <c r="O62" s="222"/>
      <c r="P62" s="222"/>
      <c r="Q62" s="235"/>
    </row>
    <row r="63" spans="1:17" s="114" customFormat="1">
      <c r="A63" s="389"/>
      <c r="B63" s="389">
        <v>2</v>
      </c>
      <c r="C63" s="404"/>
      <c r="D63" s="389"/>
      <c r="E63" s="717">
        <v>989.12</v>
      </c>
      <c r="F63" s="718">
        <v>1</v>
      </c>
      <c r="G63" s="756">
        <f t="shared" si="5"/>
        <v>10161.449999999999</v>
      </c>
      <c r="H63" s="718">
        <f t="shared" si="5"/>
        <v>11</v>
      </c>
      <c r="I63" s="719">
        <v>713</v>
      </c>
      <c r="J63" s="720" t="s">
        <v>46</v>
      </c>
      <c r="K63" s="420"/>
      <c r="L63" s="389"/>
      <c r="M63" s="389"/>
      <c r="N63" s="500"/>
      <c r="O63" s="222"/>
      <c r="P63" s="222"/>
      <c r="Q63" s="235"/>
    </row>
    <row r="64" spans="1:17" s="114" customFormat="1">
      <c r="A64" s="389"/>
      <c r="B64" s="389">
        <v>2</v>
      </c>
      <c r="C64" s="404"/>
      <c r="D64" s="389"/>
      <c r="E64" s="717">
        <v>927.89</v>
      </c>
      <c r="F64" s="718">
        <v>1</v>
      </c>
      <c r="G64" s="756">
        <f t="shared" si="5"/>
        <v>9233.56</v>
      </c>
      <c r="H64" s="718">
        <f t="shared" si="5"/>
        <v>10</v>
      </c>
      <c r="I64" s="719">
        <v>713</v>
      </c>
      <c r="J64" s="720" t="s">
        <v>46</v>
      </c>
      <c r="K64" s="420"/>
      <c r="L64" s="389"/>
      <c r="M64" s="389"/>
      <c r="N64" s="500"/>
      <c r="O64" s="222"/>
      <c r="P64" s="222"/>
      <c r="Q64" s="235"/>
    </row>
    <row r="65" spans="1:17" s="114" customFormat="1" ht="17.25" customHeight="1">
      <c r="A65" s="389"/>
      <c r="B65" s="389">
        <v>2</v>
      </c>
      <c r="C65" s="404"/>
      <c r="D65" s="389"/>
      <c r="E65" s="717">
        <v>957.37</v>
      </c>
      <c r="F65" s="718">
        <v>1</v>
      </c>
      <c r="G65" s="756">
        <f t="shared" si="5"/>
        <v>8276.1899999999987</v>
      </c>
      <c r="H65" s="718">
        <f t="shared" si="5"/>
        <v>9</v>
      </c>
      <c r="I65" s="719">
        <v>714</v>
      </c>
      <c r="J65" s="720" t="s">
        <v>46</v>
      </c>
      <c r="K65" s="420"/>
      <c r="L65" s="389"/>
      <c r="M65" s="389"/>
      <c r="N65" s="500"/>
      <c r="O65" s="222"/>
      <c r="P65" s="222"/>
      <c r="Q65" s="235"/>
    </row>
    <row r="66" spans="1:17" s="235" customFormat="1">
      <c r="A66" s="503"/>
      <c r="B66" s="776">
        <v>2</v>
      </c>
      <c r="C66" s="775">
        <v>18779</v>
      </c>
      <c r="D66" s="776">
        <v>19</v>
      </c>
      <c r="E66" s="781"/>
      <c r="F66" s="776"/>
      <c r="G66" s="778">
        <f t="shared" si="5"/>
        <v>27055.19</v>
      </c>
      <c r="H66" s="776">
        <f t="shared" si="5"/>
        <v>28</v>
      </c>
      <c r="I66" s="779"/>
      <c r="J66" s="779" t="s">
        <v>185</v>
      </c>
      <c r="K66" s="505"/>
      <c r="L66" s="389"/>
      <c r="M66" s="389"/>
      <c r="N66" s="511"/>
      <c r="O66" s="302"/>
      <c r="P66" s="302"/>
    </row>
    <row r="67" spans="1:17" s="235" customFormat="1">
      <c r="A67" s="503"/>
      <c r="B67" s="776">
        <v>2</v>
      </c>
      <c r="C67" s="775">
        <v>19342.2</v>
      </c>
      <c r="D67" s="776">
        <v>21</v>
      </c>
      <c r="E67" s="781"/>
      <c r="F67" s="776"/>
      <c r="G67" s="778">
        <f t="shared" si="5"/>
        <v>46397.39</v>
      </c>
      <c r="H67" s="776">
        <f t="shared" si="5"/>
        <v>49</v>
      </c>
      <c r="I67" s="779"/>
      <c r="J67" s="779" t="s">
        <v>178</v>
      </c>
      <c r="K67" s="505"/>
      <c r="L67" s="389"/>
      <c r="M67" s="389"/>
      <c r="N67" s="511"/>
      <c r="O67" s="302"/>
      <c r="P67" s="302"/>
    </row>
    <row r="68" spans="1:17" s="235" customFormat="1">
      <c r="A68" s="503"/>
      <c r="B68" s="776">
        <v>2</v>
      </c>
      <c r="C68" s="775">
        <v>18321</v>
      </c>
      <c r="D68" s="776">
        <v>19</v>
      </c>
      <c r="E68" s="781"/>
      <c r="F68" s="776"/>
      <c r="G68" s="778">
        <f t="shared" si="5"/>
        <v>64718.39</v>
      </c>
      <c r="H68" s="776">
        <f t="shared" si="5"/>
        <v>68</v>
      </c>
      <c r="I68" s="779"/>
      <c r="J68" s="779" t="s">
        <v>185</v>
      </c>
      <c r="K68" s="785" t="s">
        <v>186</v>
      </c>
      <c r="L68" s="389"/>
      <c r="M68" s="389"/>
      <c r="N68" s="511"/>
      <c r="O68" s="302"/>
      <c r="P68" s="302"/>
    </row>
    <row r="69" spans="1:17" s="114" customFormat="1">
      <c r="A69" s="389"/>
      <c r="B69" s="389">
        <v>3</v>
      </c>
      <c r="C69" s="404"/>
      <c r="D69" s="389"/>
      <c r="E69" s="717">
        <v>1025</v>
      </c>
      <c r="F69" s="718">
        <v>1</v>
      </c>
      <c r="G69" s="756">
        <f t="shared" si="5"/>
        <v>63693.39</v>
      </c>
      <c r="H69" s="718">
        <f t="shared" si="5"/>
        <v>67</v>
      </c>
      <c r="I69" s="719">
        <v>711</v>
      </c>
      <c r="J69" s="719" t="s">
        <v>46</v>
      </c>
      <c r="K69" s="420"/>
      <c r="L69" s="389"/>
      <c r="M69" s="389"/>
      <c r="N69" s="500"/>
      <c r="O69" s="222"/>
      <c r="P69" s="222"/>
      <c r="Q69" s="235"/>
    </row>
    <row r="70" spans="1:17" s="114" customFormat="1">
      <c r="A70" s="389"/>
      <c r="B70" s="389">
        <v>3</v>
      </c>
      <c r="C70" s="404"/>
      <c r="D70" s="389"/>
      <c r="E70" s="717">
        <v>1027</v>
      </c>
      <c r="F70" s="718">
        <v>1</v>
      </c>
      <c r="G70" s="756">
        <f t="shared" si="5"/>
        <v>62666.39</v>
      </c>
      <c r="H70" s="718">
        <f t="shared" si="5"/>
        <v>66</v>
      </c>
      <c r="I70" s="719">
        <v>711</v>
      </c>
      <c r="J70" s="719" t="s">
        <v>46</v>
      </c>
      <c r="K70" s="420"/>
      <c r="L70" s="389"/>
      <c r="M70" s="389"/>
      <c r="N70" s="500"/>
      <c r="O70" s="222"/>
      <c r="P70" s="222"/>
      <c r="Q70" s="235"/>
    </row>
    <row r="71" spans="1:17" s="114" customFormat="1">
      <c r="A71" s="389"/>
      <c r="B71" s="389">
        <v>3</v>
      </c>
      <c r="C71" s="404"/>
      <c r="D71" s="389"/>
      <c r="E71" s="717">
        <v>939</v>
      </c>
      <c r="F71" s="718">
        <v>1</v>
      </c>
      <c r="G71" s="756">
        <f t="shared" si="5"/>
        <v>61727.39</v>
      </c>
      <c r="H71" s="718">
        <f t="shared" si="5"/>
        <v>65</v>
      </c>
      <c r="I71" s="719">
        <v>711</v>
      </c>
      <c r="J71" s="719" t="s">
        <v>46</v>
      </c>
      <c r="K71" s="420"/>
      <c r="L71" s="389"/>
      <c r="M71" s="389"/>
      <c r="N71" s="500"/>
      <c r="O71" s="222"/>
      <c r="P71" s="222"/>
      <c r="Q71" s="235"/>
    </row>
    <row r="72" spans="1:17" s="114" customFormat="1">
      <c r="A72" s="389"/>
      <c r="B72" s="389">
        <v>3</v>
      </c>
      <c r="C72" s="404"/>
      <c r="D72" s="389"/>
      <c r="E72" s="717">
        <v>965</v>
      </c>
      <c r="F72" s="718">
        <v>1</v>
      </c>
      <c r="G72" s="756">
        <f>G71-E72+C72</f>
        <v>60762.39</v>
      </c>
      <c r="H72" s="718">
        <f t="shared" si="5"/>
        <v>64</v>
      </c>
      <c r="I72" s="719">
        <v>711</v>
      </c>
      <c r="J72" s="719" t="s">
        <v>46</v>
      </c>
      <c r="K72" s="420"/>
      <c r="L72" s="389"/>
      <c r="M72" s="389"/>
      <c r="N72" s="500"/>
      <c r="O72" s="222"/>
      <c r="P72" s="222"/>
      <c r="Q72" s="235"/>
    </row>
    <row r="73" spans="1:17" s="235" customFormat="1">
      <c r="A73" s="503"/>
      <c r="B73" s="389">
        <v>3</v>
      </c>
      <c r="C73" s="404"/>
      <c r="D73" s="389"/>
      <c r="E73" s="721">
        <v>916</v>
      </c>
      <c r="F73" s="718">
        <v>1</v>
      </c>
      <c r="G73" s="756">
        <f t="shared" si="5"/>
        <v>59846.39</v>
      </c>
      <c r="H73" s="718">
        <f t="shared" si="5"/>
        <v>63</v>
      </c>
      <c r="I73" s="719">
        <v>711</v>
      </c>
      <c r="J73" s="719" t="s">
        <v>46</v>
      </c>
      <c r="K73" s="420"/>
      <c r="L73" s="389"/>
      <c r="M73" s="389"/>
      <c r="N73" s="511"/>
      <c r="O73" s="302"/>
      <c r="P73" s="302"/>
    </row>
    <row r="74" spans="1:17" s="114" customFormat="1">
      <c r="A74" s="389"/>
      <c r="B74" s="389">
        <v>3</v>
      </c>
      <c r="C74" s="404"/>
      <c r="D74" s="389"/>
      <c r="E74" s="721">
        <v>1002</v>
      </c>
      <c r="F74" s="718">
        <v>1</v>
      </c>
      <c r="G74" s="756">
        <f t="shared" ref="G74:H74" si="6">G73-E74+C74</f>
        <v>58844.39</v>
      </c>
      <c r="H74" s="718">
        <f t="shared" si="6"/>
        <v>62</v>
      </c>
      <c r="I74" s="719">
        <v>711</v>
      </c>
      <c r="J74" s="719" t="s">
        <v>46</v>
      </c>
      <c r="K74" s="420"/>
      <c r="L74" s="389"/>
      <c r="M74" s="389"/>
      <c r="N74" s="500"/>
      <c r="O74" s="222"/>
      <c r="P74" s="222"/>
      <c r="Q74" s="235"/>
    </row>
    <row r="75" spans="1:17" s="114" customFormat="1">
      <c r="A75" s="389"/>
      <c r="B75" s="389">
        <v>3</v>
      </c>
      <c r="C75" s="404"/>
      <c r="D75" s="389"/>
      <c r="E75" s="721">
        <v>1010</v>
      </c>
      <c r="F75" s="718">
        <v>1</v>
      </c>
      <c r="G75" s="756">
        <f t="shared" ref="G75:G95" si="7">G74-E75+C75</f>
        <v>57834.39</v>
      </c>
      <c r="H75" s="718">
        <f t="shared" ref="H75:H95" si="8">H74-F75+D75</f>
        <v>61</v>
      </c>
      <c r="I75" s="719">
        <v>711</v>
      </c>
      <c r="J75" s="719" t="s">
        <v>46</v>
      </c>
      <c r="K75" s="420"/>
      <c r="L75" s="389"/>
      <c r="M75" s="389"/>
      <c r="N75" s="500"/>
      <c r="O75" s="222"/>
      <c r="P75" s="222"/>
      <c r="Q75" s="235"/>
    </row>
    <row r="76" spans="1:17" s="114" customFormat="1">
      <c r="A76" s="389"/>
      <c r="B76" s="389">
        <v>3</v>
      </c>
      <c r="C76" s="404"/>
      <c r="D76" s="389"/>
      <c r="E76" s="721">
        <v>1018</v>
      </c>
      <c r="F76" s="718">
        <v>1</v>
      </c>
      <c r="G76" s="756">
        <f t="shared" si="7"/>
        <v>56816.39</v>
      </c>
      <c r="H76" s="718">
        <f t="shared" si="8"/>
        <v>60</v>
      </c>
      <c r="I76" s="719">
        <v>711</v>
      </c>
      <c r="J76" s="719" t="s">
        <v>46</v>
      </c>
      <c r="K76" s="420"/>
      <c r="L76" s="389"/>
      <c r="M76" s="389"/>
      <c r="N76" s="500"/>
      <c r="O76" s="222"/>
      <c r="P76" s="222"/>
      <c r="Q76" s="235"/>
    </row>
    <row r="77" spans="1:17" s="114" customFormat="1">
      <c r="A77" s="389"/>
      <c r="B77" s="389">
        <v>3</v>
      </c>
      <c r="C77" s="404"/>
      <c r="D77" s="389"/>
      <c r="E77" s="721">
        <v>1016</v>
      </c>
      <c r="F77" s="718">
        <v>1</v>
      </c>
      <c r="G77" s="756">
        <f t="shared" si="7"/>
        <v>55800.39</v>
      </c>
      <c r="H77" s="718">
        <f t="shared" si="8"/>
        <v>59</v>
      </c>
      <c r="I77" s="719">
        <v>711</v>
      </c>
      <c r="J77" s="719" t="s">
        <v>46</v>
      </c>
      <c r="K77" s="420"/>
      <c r="L77" s="389"/>
      <c r="M77" s="389"/>
      <c r="N77" s="500"/>
      <c r="O77" s="222"/>
      <c r="P77" s="222"/>
      <c r="Q77" s="235"/>
    </row>
    <row r="78" spans="1:17" s="114" customFormat="1">
      <c r="A78" s="389"/>
      <c r="B78" s="389">
        <v>3</v>
      </c>
      <c r="C78" s="404"/>
      <c r="D78" s="389"/>
      <c r="E78" s="721">
        <v>1024</v>
      </c>
      <c r="F78" s="718">
        <v>1</v>
      </c>
      <c r="G78" s="756">
        <f t="shared" si="7"/>
        <v>54776.39</v>
      </c>
      <c r="H78" s="718">
        <f t="shared" si="8"/>
        <v>58</v>
      </c>
      <c r="I78" s="719">
        <v>711</v>
      </c>
      <c r="J78" s="719" t="s">
        <v>46</v>
      </c>
      <c r="K78" s="420"/>
      <c r="L78" s="389"/>
      <c r="M78" s="389"/>
      <c r="N78" s="500"/>
      <c r="O78" s="222"/>
      <c r="P78" s="222"/>
      <c r="Q78" s="235"/>
    </row>
    <row r="79" spans="1:17" s="114" customFormat="1">
      <c r="A79" s="389"/>
      <c r="B79" s="389">
        <v>3</v>
      </c>
      <c r="C79" s="404"/>
      <c r="D79" s="389"/>
      <c r="E79" s="721">
        <v>964</v>
      </c>
      <c r="F79" s="718">
        <v>1</v>
      </c>
      <c r="G79" s="756">
        <f t="shared" si="7"/>
        <v>53812.39</v>
      </c>
      <c r="H79" s="718">
        <f t="shared" si="8"/>
        <v>57</v>
      </c>
      <c r="I79" s="719">
        <v>711</v>
      </c>
      <c r="J79" s="719" t="s">
        <v>46</v>
      </c>
      <c r="K79" s="420"/>
      <c r="L79" s="389"/>
      <c r="M79" s="389"/>
      <c r="N79" s="500"/>
      <c r="O79" s="222"/>
      <c r="P79" s="222"/>
      <c r="Q79" s="235"/>
    </row>
    <row r="80" spans="1:17" s="114" customFormat="1">
      <c r="A80" s="389"/>
      <c r="B80" s="389">
        <v>3</v>
      </c>
      <c r="C80" s="404"/>
      <c r="D80" s="389"/>
      <c r="E80" s="721">
        <v>1025</v>
      </c>
      <c r="F80" s="718">
        <v>1</v>
      </c>
      <c r="G80" s="756">
        <f t="shared" si="7"/>
        <v>52787.39</v>
      </c>
      <c r="H80" s="718">
        <f t="shared" si="8"/>
        <v>56</v>
      </c>
      <c r="I80" s="719">
        <v>711</v>
      </c>
      <c r="J80" s="719" t="s">
        <v>46</v>
      </c>
      <c r="K80" s="420"/>
      <c r="L80" s="389"/>
      <c r="M80" s="389"/>
      <c r="N80" s="500"/>
      <c r="O80" s="222"/>
      <c r="P80" s="222"/>
      <c r="Q80" s="235"/>
    </row>
    <row r="81" spans="1:17" s="114" customFormat="1">
      <c r="A81" s="389"/>
      <c r="B81" s="389">
        <v>3</v>
      </c>
      <c r="C81" s="404"/>
      <c r="D81" s="389"/>
      <c r="E81" s="721">
        <v>984</v>
      </c>
      <c r="F81" s="718">
        <v>1</v>
      </c>
      <c r="G81" s="756">
        <f t="shared" si="7"/>
        <v>51803.39</v>
      </c>
      <c r="H81" s="718">
        <f t="shared" si="8"/>
        <v>55</v>
      </c>
      <c r="I81" s="719">
        <v>712</v>
      </c>
      <c r="J81" s="719" t="s">
        <v>46</v>
      </c>
      <c r="K81" s="420"/>
      <c r="L81" s="389"/>
      <c r="M81" s="389"/>
      <c r="N81" s="500"/>
      <c r="O81" s="222"/>
      <c r="P81" s="222"/>
      <c r="Q81" s="235"/>
    </row>
    <row r="82" spans="1:17" s="114" customFormat="1">
      <c r="A82" s="389"/>
      <c r="B82" s="389">
        <v>3</v>
      </c>
      <c r="C82" s="404"/>
      <c r="D82" s="389"/>
      <c r="E82" s="721">
        <v>987</v>
      </c>
      <c r="F82" s="718">
        <v>1</v>
      </c>
      <c r="G82" s="756">
        <f t="shared" si="7"/>
        <v>50816.39</v>
      </c>
      <c r="H82" s="718">
        <f t="shared" si="8"/>
        <v>54</v>
      </c>
      <c r="I82" s="719">
        <v>712</v>
      </c>
      <c r="J82" s="719" t="s">
        <v>46</v>
      </c>
      <c r="K82" s="420"/>
      <c r="L82" s="389"/>
      <c r="M82" s="389"/>
      <c r="N82" s="500"/>
      <c r="O82" s="222"/>
      <c r="P82" s="222"/>
      <c r="Q82" s="235"/>
    </row>
    <row r="83" spans="1:17" s="114" customFormat="1">
      <c r="A83" s="389"/>
      <c r="B83" s="389">
        <v>3</v>
      </c>
      <c r="C83" s="404"/>
      <c r="D83" s="389"/>
      <c r="E83" s="721">
        <v>921</v>
      </c>
      <c r="F83" s="718">
        <v>1</v>
      </c>
      <c r="G83" s="756">
        <f t="shared" si="7"/>
        <v>49895.39</v>
      </c>
      <c r="H83" s="718">
        <f t="shared" si="8"/>
        <v>53</v>
      </c>
      <c r="I83" s="719">
        <v>712</v>
      </c>
      <c r="J83" s="719" t="s">
        <v>46</v>
      </c>
      <c r="K83" s="420"/>
      <c r="L83" s="389"/>
      <c r="M83" s="389"/>
      <c r="N83" s="500"/>
      <c r="O83" s="222"/>
      <c r="P83" s="222"/>
      <c r="Q83" s="235"/>
    </row>
    <row r="84" spans="1:17" s="114" customFormat="1">
      <c r="A84" s="389"/>
      <c r="B84" s="389">
        <v>3</v>
      </c>
      <c r="C84" s="404"/>
      <c r="D84" s="389"/>
      <c r="E84" s="721">
        <v>987</v>
      </c>
      <c r="F84" s="718">
        <v>1</v>
      </c>
      <c r="G84" s="756">
        <f t="shared" si="7"/>
        <v>48908.39</v>
      </c>
      <c r="H84" s="718">
        <f t="shared" si="8"/>
        <v>52</v>
      </c>
      <c r="I84" s="719">
        <v>712</v>
      </c>
      <c r="J84" s="719" t="s">
        <v>46</v>
      </c>
      <c r="K84" s="420"/>
      <c r="L84" s="389"/>
      <c r="M84" s="389"/>
      <c r="N84" s="500"/>
      <c r="O84" s="222"/>
      <c r="P84" s="222"/>
      <c r="Q84" s="235"/>
    </row>
    <row r="85" spans="1:17" s="114" customFormat="1">
      <c r="A85" s="389"/>
      <c r="B85" s="389">
        <v>3</v>
      </c>
      <c r="C85" s="404"/>
      <c r="D85" s="389"/>
      <c r="E85" s="721">
        <v>994</v>
      </c>
      <c r="F85" s="718">
        <v>1</v>
      </c>
      <c r="G85" s="756">
        <f t="shared" si="7"/>
        <v>47914.39</v>
      </c>
      <c r="H85" s="718">
        <f t="shared" si="8"/>
        <v>51</v>
      </c>
      <c r="I85" s="719">
        <v>712</v>
      </c>
      <c r="J85" s="719" t="s">
        <v>46</v>
      </c>
      <c r="K85" s="420"/>
      <c r="L85" s="389"/>
      <c r="M85" s="389"/>
      <c r="N85" s="500"/>
      <c r="O85" s="222"/>
      <c r="P85" s="222"/>
      <c r="Q85" s="235"/>
    </row>
    <row r="86" spans="1:17" s="114" customFormat="1">
      <c r="A86" s="389"/>
      <c r="B86" s="389">
        <v>3</v>
      </c>
      <c r="C86" s="404"/>
      <c r="D86" s="389"/>
      <c r="E86" s="721">
        <v>974</v>
      </c>
      <c r="F86" s="718">
        <v>1</v>
      </c>
      <c r="G86" s="756">
        <f t="shared" si="7"/>
        <v>46940.39</v>
      </c>
      <c r="H86" s="718">
        <f t="shared" si="8"/>
        <v>50</v>
      </c>
      <c r="I86" s="719">
        <v>712</v>
      </c>
      <c r="J86" s="719" t="s">
        <v>46</v>
      </c>
      <c r="K86" s="420"/>
      <c r="L86" s="389"/>
      <c r="M86" s="389"/>
      <c r="N86" s="500"/>
      <c r="O86" s="222"/>
      <c r="P86" s="222"/>
      <c r="Q86" s="235"/>
    </row>
    <row r="87" spans="1:17" s="114" customFormat="1">
      <c r="A87" s="389"/>
      <c r="B87" s="389">
        <v>3</v>
      </c>
      <c r="C87" s="404"/>
      <c r="D87" s="389"/>
      <c r="E87" s="721">
        <v>1001</v>
      </c>
      <c r="F87" s="718">
        <v>1</v>
      </c>
      <c r="G87" s="756">
        <f t="shared" si="7"/>
        <v>45939.39</v>
      </c>
      <c r="H87" s="718">
        <f t="shared" si="8"/>
        <v>49</v>
      </c>
      <c r="I87" s="719">
        <v>712</v>
      </c>
      <c r="J87" s="719" t="s">
        <v>46</v>
      </c>
      <c r="K87" s="420"/>
      <c r="L87" s="389"/>
      <c r="M87" s="389"/>
      <c r="N87" s="500"/>
      <c r="O87" s="222"/>
      <c r="P87" s="222"/>
      <c r="Q87" s="235"/>
    </row>
    <row r="88" spans="1:17" s="114" customFormat="1">
      <c r="A88" s="389"/>
      <c r="B88" s="389">
        <v>4</v>
      </c>
      <c r="C88" s="404"/>
      <c r="D88" s="389"/>
      <c r="E88" s="721">
        <v>976.42</v>
      </c>
      <c r="F88" s="718">
        <v>1</v>
      </c>
      <c r="G88" s="756">
        <f t="shared" si="7"/>
        <v>44962.97</v>
      </c>
      <c r="H88" s="718">
        <f t="shared" si="8"/>
        <v>48</v>
      </c>
      <c r="I88" s="719">
        <v>715</v>
      </c>
      <c r="J88" s="720" t="s">
        <v>46</v>
      </c>
      <c r="K88" s="420"/>
      <c r="L88" s="389"/>
      <c r="M88" s="389"/>
      <c r="N88" s="500"/>
      <c r="O88" s="222"/>
      <c r="P88" s="222"/>
      <c r="Q88" s="235"/>
    </row>
    <row r="89" spans="1:17" s="114" customFormat="1">
      <c r="A89" s="389"/>
      <c r="B89" s="389"/>
      <c r="C89" s="404"/>
      <c r="D89" s="389"/>
      <c r="E89" s="769">
        <v>889.34</v>
      </c>
      <c r="F89" s="718">
        <v>1</v>
      </c>
      <c r="G89" s="756">
        <f t="shared" si="7"/>
        <v>44073.630000000005</v>
      </c>
      <c r="H89" s="718">
        <f t="shared" si="8"/>
        <v>47</v>
      </c>
      <c r="I89" s="719">
        <v>716</v>
      </c>
      <c r="J89" s="720" t="s">
        <v>46</v>
      </c>
      <c r="K89" s="420"/>
      <c r="L89" s="389"/>
      <c r="M89" s="389"/>
      <c r="N89" s="500"/>
      <c r="O89" s="222"/>
      <c r="P89" s="222"/>
      <c r="Q89" s="235"/>
    </row>
    <row r="90" spans="1:17" s="114" customFormat="1">
      <c r="A90" s="389"/>
      <c r="B90" s="389"/>
      <c r="C90" s="404"/>
      <c r="D90" s="389"/>
      <c r="E90" s="769">
        <v>922.6</v>
      </c>
      <c r="F90" s="718">
        <v>1</v>
      </c>
      <c r="G90" s="756">
        <f t="shared" si="7"/>
        <v>43151.030000000006</v>
      </c>
      <c r="H90" s="718">
        <f t="shared" si="8"/>
        <v>46</v>
      </c>
      <c r="I90" s="719">
        <v>716</v>
      </c>
      <c r="J90" s="720" t="s">
        <v>46</v>
      </c>
      <c r="K90" s="420"/>
      <c r="L90" s="389"/>
      <c r="M90" s="389"/>
      <c r="N90" s="500"/>
      <c r="O90" s="222"/>
      <c r="P90" s="222"/>
      <c r="Q90" s="235"/>
    </row>
    <row r="91" spans="1:17" s="114" customFormat="1">
      <c r="A91" s="389"/>
      <c r="B91" s="389"/>
      <c r="C91" s="404"/>
      <c r="D91" s="389"/>
      <c r="E91" s="769">
        <v>924</v>
      </c>
      <c r="F91" s="718">
        <v>1</v>
      </c>
      <c r="G91" s="756">
        <f t="shared" si="7"/>
        <v>42227.030000000006</v>
      </c>
      <c r="H91" s="718">
        <f t="shared" si="8"/>
        <v>45</v>
      </c>
      <c r="I91" s="719">
        <v>718</v>
      </c>
      <c r="J91" s="720" t="s">
        <v>46</v>
      </c>
      <c r="K91" s="420"/>
      <c r="L91" s="389"/>
      <c r="M91" s="389"/>
      <c r="N91" s="500"/>
      <c r="O91" s="222"/>
      <c r="P91" s="222"/>
      <c r="Q91" s="235"/>
    </row>
    <row r="92" spans="1:17" s="114" customFormat="1">
      <c r="A92" s="389"/>
      <c r="B92" s="389"/>
      <c r="C92" s="404"/>
      <c r="D92" s="389"/>
      <c r="E92" s="769">
        <v>927.6</v>
      </c>
      <c r="F92" s="718">
        <v>1</v>
      </c>
      <c r="G92" s="756">
        <f t="shared" si="7"/>
        <v>41299.430000000008</v>
      </c>
      <c r="H92" s="718">
        <f t="shared" si="8"/>
        <v>44</v>
      </c>
      <c r="I92" s="719">
        <v>718</v>
      </c>
      <c r="J92" s="720" t="s">
        <v>46</v>
      </c>
      <c r="K92" s="420"/>
      <c r="L92" s="389"/>
      <c r="M92" s="389"/>
      <c r="N92" s="500"/>
      <c r="O92" s="222"/>
      <c r="P92" s="222"/>
      <c r="Q92" s="235"/>
    </row>
    <row r="93" spans="1:17" s="114" customFormat="1">
      <c r="A93" s="389"/>
      <c r="B93" s="389"/>
      <c r="C93" s="404"/>
      <c r="D93" s="389"/>
      <c r="E93" s="769">
        <v>878.2</v>
      </c>
      <c r="F93" s="718">
        <v>1</v>
      </c>
      <c r="G93" s="756">
        <f t="shared" si="7"/>
        <v>40421.23000000001</v>
      </c>
      <c r="H93" s="718">
        <f t="shared" si="8"/>
        <v>43</v>
      </c>
      <c r="I93" s="719">
        <v>718</v>
      </c>
      <c r="J93" s="720" t="s">
        <v>46</v>
      </c>
      <c r="K93" s="420"/>
      <c r="L93" s="389"/>
      <c r="M93" s="389"/>
      <c r="N93" s="500"/>
      <c r="O93" s="222"/>
      <c r="P93" s="222"/>
      <c r="Q93" s="235"/>
    </row>
    <row r="94" spans="1:17" s="114" customFormat="1">
      <c r="A94" s="389"/>
      <c r="B94" s="389"/>
      <c r="C94" s="404"/>
      <c r="D94" s="389"/>
      <c r="E94" s="769">
        <v>898.6</v>
      </c>
      <c r="F94" s="718">
        <v>1</v>
      </c>
      <c r="G94" s="756">
        <f t="shared" si="7"/>
        <v>39522.630000000012</v>
      </c>
      <c r="H94" s="718">
        <f t="shared" si="8"/>
        <v>42</v>
      </c>
      <c r="I94" s="719">
        <v>718</v>
      </c>
      <c r="J94" s="720" t="s">
        <v>46</v>
      </c>
      <c r="K94" s="420"/>
      <c r="L94" s="389"/>
      <c r="M94" s="389"/>
      <c r="N94" s="500"/>
      <c r="O94" s="222"/>
      <c r="P94" s="222"/>
      <c r="Q94" s="235"/>
    </row>
    <row r="95" spans="1:17" s="232" customFormat="1">
      <c r="A95" s="389"/>
      <c r="B95" s="389"/>
      <c r="C95" s="404"/>
      <c r="D95" s="389"/>
      <c r="E95" s="769">
        <v>914</v>
      </c>
      <c r="F95" s="718">
        <v>1</v>
      </c>
      <c r="G95" s="756">
        <f t="shared" si="7"/>
        <v>38608.630000000012</v>
      </c>
      <c r="H95" s="718">
        <f t="shared" si="8"/>
        <v>41</v>
      </c>
      <c r="I95" s="719">
        <v>718</v>
      </c>
      <c r="J95" s="720" t="s">
        <v>46</v>
      </c>
      <c r="K95" s="420"/>
      <c r="L95" s="389"/>
      <c r="M95" s="389"/>
      <c r="N95" s="462"/>
      <c r="O95" s="249"/>
      <c r="P95" s="249"/>
    </row>
    <row r="96" spans="1:17" s="114" customFormat="1">
      <c r="A96" s="389"/>
      <c r="B96" s="389"/>
      <c r="C96" s="404"/>
      <c r="D96" s="389"/>
      <c r="E96" s="769">
        <v>949.66</v>
      </c>
      <c r="F96" s="718">
        <v>1</v>
      </c>
      <c r="G96" s="756">
        <f t="shared" ref="G96:H96" si="9">G95-E96+C96</f>
        <v>37658.970000000008</v>
      </c>
      <c r="H96" s="718">
        <f t="shared" si="9"/>
        <v>40</v>
      </c>
      <c r="I96" s="719">
        <v>718</v>
      </c>
      <c r="J96" s="720" t="s">
        <v>46</v>
      </c>
      <c r="K96" s="420"/>
      <c r="L96" s="389"/>
      <c r="M96" s="389"/>
      <c r="N96" s="500"/>
      <c r="O96" s="222"/>
      <c r="P96" s="222"/>
      <c r="Q96" s="235"/>
    </row>
    <row r="97" spans="1:17" s="114" customFormat="1">
      <c r="A97" s="389"/>
      <c r="B97" s="389"/>
      <c r="C97" s="397"/>
      <c r="D97" s="390"/>
      <c r="E97" s="789">
        <v>911.56</v>
      </c>
      <c r="F97" s="773">
        <v>1</v>
      </c>
      <c r="G97" s="756">
        <f t="shared" ref="G97:G117" si="10">G96-E97+C97</f>
        <v>36747.410000000011</v>
      </c>
      <c r="H97" s="718">
        <f t="shared" ref="H97:H122" si="11">H96-F97+D97</f>
        <v>39</v>
      </c>
      <c r="I97" s="719">
        <v>718</v>
      </c>
      <c r="J97" s="720" t="s">
        <v>46</v>
      </c>
      <c r="K97" s="420"/>
      <c r="L97" s="389"/>
      <c r="M97" s="389"/>
      <c r="N97" s="500"/>
      <c r="O97" s="222"/>
      <c r="P97" s="222"/>
      <c r="Q97" s="235"/>
    </row>
    <row r="98" spans="1:17" s="114" customFormat="1">
      <c r="A98" s="389"/>
      <c r="B98" s="389"/>
      <c r="C98" s="404"/>
      <c r="D98" s="390"/>
      <c r="E98" s="789">
        <v>899.32</v>
      </c>
      <c r="F98" s="718">
        <v>1</v>
      </c>
      <c r="G98" s="756">
        <f t="shared" si="10"/>
        <v>35848.090000000011</v>
      </c>
      <c r="H98" s="718">
        <f t="shared" si="11"/>
        <v>38</v>
      </c>
      <c r="I98" s="719">
        <v>718</v>
      </c>
      <c r="J98" s="720" t="s">
        <v>46</v>
      </c>
      <c r="K98" s="420"/>
      <c r="L98" s="389"/>
      <c r="M98" s="389"/>
      <c r="N98" s="500"/>
      <c r="O98" s="222"/>
      <c r="P98" s="222"/>
      <c r="Q98" s="235"/>
    </row>
    <row r="99" spans="1:17" s="114" customFormat="1">
      <c r="A99" s="389"/>
      <c r="B99" s="389"/>
      <c r="C99" s="404"/>
      <c r="D99" s="390"/>
      <c r="E99" s="769">
        <v>891.61</v>
      </c>
      <c r="F99" s="773">
        <v>1</v>
      </c>
      <c r="G99" s="756">
        <f t="shared" si="10"/>
        <v>34956.48000000001</v>
      </c>
      <c r="H99" s="718">
        <f t="shared" si="11"/>
        <v>37</v>
      </c>
      <c r="I99" s="719">
        <v>718</v>
      </c>
      <c r="J99" s="720" t="s">
        <v>46</v>
      </c>
      <c r="K99" s="420"/>
      <c r="L99" s="389"/>
      <c r="M99" s="389"/>
      <c r="N99" s="500"/>
      <c r="O99" s="222"/>
      <c r="P99" s="222"/>
      <c r="Q99" s="235"/>
    </row>
    <row r="100" spans="1:17" s="114" customFormat="1">
      <c r="A100" s="389"/>
      <c r="B100" s="389"/>
      <c r="C100" s="404"/>
      <c r="D100" s="390"/>
      <c r="E100" s="789">
        <v>916.1</v>
      </c>
      <c r="F100" s="718">
        <v>1</v>
      </c>
      <c r="G100" s="756">
        <f t="shared" si="10"/>
        <v>34040.380000000012</v>
      </c>
      <c r="H100" s="718">
        <f t="shared" si="11"/>
        <v>36</v>
      </c>
      <c r="I100" s="719">
        <v>718</v>
      </c>
      <c r="J100" s="720" t="s">
        <v>46</v>
      </c>
      <c r="K100" s="420"/>
      <c r="L100" s="389"/>
      <c r="M100" s="389"/>
      <c r="N100" s="500"/>
      <c r="O100" s="222"/>
      <c r="P100" s="222"/>
      <c r="Q100" s="235"/>
    </row>
    <row r="101" spans="1:17" s="114" customFormat="1">
      <c r="A101" s="389"/>
      <c r="B101" s="389"/>
      <c r="C101" s="404"/>
      <c r="D101" s="390"/>
      <c r="E101" s="789">
        <v>927.89</v>
      </c>
      <c r="F101" s="773">
        <v>1</v>
      </c>
      <c r="G101" s="756">
        <f t="shared" si="10"/>
        <v>33112.490000000013</v>
      </c>
      <c r="H101" s="718">
        <f t="shared" si="11"/>
        <v>35</v>
      </c>
      <c r="I101" s="719">
        <v>718</v>
      </c>
      <c r="J101" s="720" t="s">
        <v>46</v>
      </c>
      <c r="K101" s="420"/>
      <c r="L101" s="389"/>
      <c r="M101" s="389"/>
      <c r="N101" s="500"/>
      <c r="O101" s="222"/>
      <c r="P101" s="222"/>
      <c r="Q101" s="235"/>
    </row>
    <row r="102" spans="1:17" s="114" customFormat="1">
      <c r="A102" s="389"/>
      <c r="B102" s="389"/>
      <c r="C102" s="404"/>
      <c r="D102" s="390"/>
      <c r="E102" s="789">
        <v>914.29</v>
      </c>
      <c r="F102" s="718">
        <v>1</v>
      </c>
      <c r="G102" s="756">
        <f t="shared" si="10"/>
        <v>32198.200000000012</v>
      </c>
      <c r="H102" s="718">
        <f t="shared" si="11"/>
        <v>34</v>
      </c>
      <c r="I102" s="719">
        <v>718</v>
      </c>
      <c r="J102" s="720" t="s">
        <v>46</v>
      </c>
      <c r="K102" s="420"/>
      <c r="L102" s="389"/>
      <c r="M102" s="389"/>
      <c r="N102" s="500"/>
      <c r="O102" s="222"/>
      <c r="P102" s="222"/>
      <c r="Q102" s="235"/>
    </row>
    <row r="103" spans="1:17" s="235" customFormat="1">
      <c r="A103" s="503"/>
      <c r="B103" s="776">
        <v>4</v>
      </c>
      <c r="C103" s="775">
        <v>18582</v>
      </c>
      <c r="D103" s="783">
        <v>19</v>
      </c>
      <c r="E103" s="784"/>
      <c r="F103" s="783"/>
      <c r="G103" s="778">
        <f t="shared" si="10"/>
        <v>50780.200000000012</v>
      </c>
      <c r="H103" s="776">
        <f t="shared" si="11"/>
        <v>53</v>
      </c>
      <c r="I103" s="779"/>
      <c r="J103" s="780" t="s">
        <v>185</v>
      </c>
      <c r="K103" s="420"/>
      <c r="L103" s="389"/>
      <c r="M103" s="389"/>
      <c r="N103" s="511"/>
      <c r="O103" s="302"/>
      <c r="P103" s="302"/>
    </row>
    <row r="104" spans="1:17" s="114" customFormat="1">
      <c r="A104" s="389"/>
      <c r="B104" s="389">
        <v>4</v>
      </c>
      <c r="C104" s="404"/>
      <c r="D104" s="390"/>
      <c r="E104" s="787">
        <v>967</v>
      </c>
      <c r="F104" s="718">
        <v>1</v>
      </c>
      <c r="G104" s="756">
        <f t="shared" si="10"/>
        <v>49813.200000000012</v>
      </c>
      <c r="H104" s="718">
        <f t="shared" si="11"/>
        <v>52</v>
      </c>
      <c r="I104" s="719">
        <v>719</v>
      </c>
      <c r="J104" s="774" t="s">
        <v>46</v>
      </c>
      <c r="K104" s="420"/>
      <c r="L104" s="389"/>
      <c r="M104" s="389"/>
      <c r="N104" s="500"/>
      <c r="O104" s="222"/>
      <c r="P104" s="222"/>
      <c r="Q104" s="235"/>
    </row>
    <row r="105" spans="1:17" s="114" customFormat="1">
      <c r="A105" s="389"/>
      <c r="B105" s="389">
        <v>4</v>
      </c>
      <c r="C105" s="404"/>
      <c r="D105" s="389"/>
      <c r="E105" s="790">
        <v>1019</v>
      </c>
      <c r="F105" s="773">
        <v>1</v>
      </c>
      <c r="G105" s="756">
        <f t="shared" si="10"/>
        <v>48794.200000000012</v>
      </c>
      <c r="H105" s="718">
        <f t="shared" si="11"/>
        <v>51</v>
      </c>
      <c r="I105" s="719">
        <v>719</v>
      </c>
      <c r="J105" s="774" t="s">
        <v>46</v>
      </c>
      <c r="K105" s="420"/>
      <c r="L105" s="389"/>
      <c r="M105" s="389"/>
      <c r="N105" s="500"/>
      <c r="O105" s="222"/>
      <c r="P105" s="222"/>
      <c r="Q105" s="235"/>
    </row>
    <row r="106" spans="1:17" s="114" customFormat="1">
      <c r="A106" s="389"/>
      <c r="B106" s="389">
        <v>4</v>
      </c>
      <c r="C106" s="404"/>
      <c r="D106" s="389"/>
      <c r="E106" s="790">
        <v>1016</v>
      </c>
      <c r="F106" s="718">
        <v>1</v>
      </c>
      <c r="G106" s="756">
        <f t="shared" si="10"/>
        <v>47778.200000000012</v>
      </c>
      <c r="H106" s="718">
        <f t="shared" si="11"/>
        <v>50</v>
      </c>
      <c r="I106" s="719">
        <v>719</v>
      </c>
      <c r="J106" s="774" t="s">
        <v>46</v>
      </c>
      <c r="K106" s="420"/>
      <c r="L106" s="389"/>
      <c r="M106" s="389"/>
      <c r="N106" s="500"/>
      <c r="O106" s="222"/>
      <c r="P106" s="222"/>
      <c r="Q106" s="235"/>
    </row>
    <row r="107" spans="1:17" s="114" customFormat="1">
      <c r="A107" s="389"/>
      <c r="B107" s="389">
        <v>4</v>
      </c>
      <c r="C107" s="404"/>
      <c r="D107" s="389"/>
      <c r="E107" s="791">
        <v>964</v>
      </c>
      <c r="F107" s="773">
        <v>1</v>
      </c>
      <c r="G107" s="756">
        <f t="shared" si="10"/>
        <v>46814.200000000012</v>
      </c>
      <c r="H107" s="718">
        <f t="shared" si="11"/>
        <v>49</v>
      </c>
      <c r="I107" s="719">
        <v>719</v>
      </c>
      <c r="J107" s="774" t="s">
        <v>46</v>
      </c>
      <c r="K107" s="420"/>
      <c r="L107" s="389"/>
      <c r="M107" s="389"/>
      <c r="N107" s="500"/>
      <c r="O107" s="222"/>
      <c r="P107" s="222"/>
      <c r="Q107" s="235"/>
    </row>
    <row r="108" spans="1:17" s="114" customFormat="1">
      <c r="A108" s="389"/>
      <c r="B108" s="389">
        <v>4</v>
      </c>
      <c r="C108" s="404"/>
      <c r="D108" s="389"/>
      <c r="E108" s="791">
        <v>950</v>
      </c>
      <c r="F108" s="718">
        <v>1</v>
      </c>
      <c r="G108" s="756">
        <f t="shared" si="10"/>
        <v>45864.200000000012</v>
      </c>
      <c r="H108" s="718">
        <f t="shared" si="11"/>
        <v>48</v>
      </c>
      <c r="I108" s="719">
        <v>719</v>
      </c>
      <c r="J108" s="774" t="s">
        <v>46</v>
      </c>
      <c r="K108" s="420"/>
      <c r="L108" s="389"/>
      <c r="M108" s="389"/>
      <c r="N108" s="500"/>
      <c r="O108" s="222"/>
      <c r="P108" s="222"/>
      <c r="Q108" s="235"/>
    </row>
    <row r="109" spans="1:17" s="114" customFormat="1">
      <c r="A109" s="389"/>
      <c r="B109" s="389">
        <v>4</v>
      </c>
      <c r="C109" s="404"/>
      <c r="D109" s="389"/>
      <c r="E109" s="787">
        <v>959</v>
      </c>
      <c r="F109" s="773">
        <v>1</v>
      </c>
      <c r="G109" s="756">
        <f t="shared" si="10"/>
        <v>44905.200000000012</v>
      </c>
      <c r="H109" s="718">
        <f t="shared" si="11"/>
        <v>47</v>
      </c>
      <c r="I109" s="719">
        <v>719</v>
      </c>
      <c r="J109" s="774" t="s">
        <v>46</v>
      </c>
      <c r="K109" s="420"/>
      <c r="L109" s="389"/>
      <c r="M109" s="389"/>
      <c r="N109" s="500"/>
      <c r="O109" s="222"/>
      <c r="P109" s="222"/>
      <c r="Q109" s="235"/>
    </row>
    <row r="110" spans="1:17" s="114" customFormat="1">
      <c r="A110" s="389"/>
      <c r="B110" s="389">
        <v>4</v>
      </c>
      <c r="C110" s="404"/>
      <c r="D110" s="390"/>
      <c r="E110" s="787">
        <v>961</v>
      </c>
      <c r="F110" s="718">
        <v>1</v>
      </c>
      <c r="G110" s="756">
        <f t="shared" si="10"/>
        <v>43944.200000000012</v>
      </c>
      <c r="H110" s="718">
        <f t="shared" si="11"/>
        <v>46</v>
      </c>
      <c r="I110" s="719">
        <v>719</v>
      </c>
      <c r="J110" s="774" t="s">
        <v>46</v>
      </c>
      <c r="K110" s="420"/>
      <c r="L110" s="389"/>
      <c r="M110" s="389"/>
      <c r="N110" s="500"/>
      <c r="O110" s="222"/>
      <c r="P110" s="222"/>
      <c r="Q110" s="235"/>
    </row>
    <row r="111" spans="1:17" s="114" customFormat="1">
      <c r="A111" s="389"/>
      <c r="B111" s="389">
        <v>4</v>
      </c>
      <c r="C111" s="404"/>
      <c r="D111" s="390"/>
      <c r="E111" s="787">
        <v>1012</v>
      </c>
      <c r="F111" s="773">
        <v>1</v>
      </c>
      <c r="G111" s="756">
        <f t="shared" si="10"/>
        <v>42932.200000000012</v>
      </c>
      <c r="H111" s="718">
        <f t="shared" si="11"/>
        <v>45</v>
      </c>
      <c r="I111" s="719">
        <v>719</v>
      </c>
      <c r="J111" s="774" t="s">
        <v>46</v>
      </c>
      <c r="K111" s="420"/>
      <c r="L111" s="389"/>
      <c r="M111" s="389"/>
      <c r="N111" s="500"/>
      <c r="O111" s="222"/>
      <c r="P111" s="222"/>
      <c r="Q111" s="235"/>
    </row>
    <row r="112" spans="1:17" s="114" customFormat="1">
      <c r="A112" s="389"/>
      <c r="B112" s="389">
        <v>4</v>
      </c>
      <c r="C112" s="404"/>
      <c r="D112" s="390"/>
      <c r="E112" s="790">
        <v>987</v>
      </c>
      <c r="F112" s="718">
        <v>1</v>
      </c>
      <c r="G112" s="756">
        <f t="shared" si="10"/>
        <v>41945.200000000012</v>
      </c>
      <c r="H112" s="718">
        <f t="shared" si="11"/>
        <v>44</v>
      </c>
      <c r="I112" s="719">
        <v>719</v>
      </c>
      <c r="J112" s="774" t="s">
        <v>46</v>
      </c>
      <c r="K112" s="420"/>
      <c r="L112" s="389"/>
      <c r="M112" s="389"/>
      <c r="N112" s="500"/>
      <c r="O112" s="222"/>
      <c r="P112" s="222"/>
      <c r="Q112" s="235"/>
    </row>
    <row r="113" spans="1:17" s="114" customFormat="1">
      <c r="A113" s="389"/>
      <c r="B113" s="389">
        <v>4</v>
      </c>
      <c r="C113" s="404"/>
      <c r="D113" s="389"/>
      <c r="E113" s="790">
        <v>1012</v>
      </c>
      <c r="F113" s="773">
        <v>1</v>
      </c>
      <c r="G113" s="756">
        <f t="shared" si="10"/>
        <v>40933.200000000012</v>
      </c>
      <c r="H113" s="718">
        <f t="shared" si="11"/>
        <v>43</v>
      </c>
      <c r="I113" s="719">
        <v>719</v>
      </c>
      <c r="J113" s="774" t="s">
        <v>46</v>
      </c>
      <c r="K113" s="420"/>
      <c r="L113" s="389"/>
      <c r="M113" s="389"/>
      <c r="N113" s="500"/>
      <c r="O113" s="222"/>
      <c r="P113" s="222"/>
      <c r="Q113" s="235"/>
    </row>
    <row r="114" spans="1:17" s="114" customFormat="1">
      <c r="A114" s="389"/>
      <c r="B114" s="389">
        <v>4</v>
      </c>
      <c r="C114" s="404"/>
      <c r="D114" s="390"/>
      <c r="E114" s="790">
        <v>972</v>
      </c>
      <c r="F114" s="718">
        <v>1</v>
      </c>
      <c r="G114" s="756">
        <f t="shared" si="10"/>
        <v>39961.200000000012</v>
      </c>
      <c r="H114" s="718">
        <f t="shared" si="11"/>
        <v>42</v>
      </c>
      <c r="I114" s="719">
        <v>719</v>
      </c>
      <c r="J114" s="774" t="s">
        <v>46</v>
      </c>
      <c r="K114" s="420"/>
      <c r="L114" s="389"/>
      <c r="M114" s="389"/>
      <c r="N114" s="500"/>
      <c r="O114" s="222"/>
      <c r="P114" s="222"/>
      <c r="Q114" s="235"/>
    </row>
    <row r="115" spans="1:17" s="114" customFormat="1">
      <c r="A115" s="389"/>
      <c r="B115" s="389">
        <v>4</v>
      </c>
      <c r="C115" s="404"/>
      <c r="D115" s="390"/>
      <c r="E115" s="791">
        <v>957</v>
      </c>
      <c r="F115" s="773">
        <v>1</v>
      </c>
      <c r="G115" s="756">
        <f t="shared" si="10"/>
        <v>39004.200000000012</v>
      </c>
      <c r="H115" s="718">
        <f t="shared" si="11"/>
        <v>41</v>
      </c>
      <c r="I115" s="719">
        <v>719</v>
      </c>
      <c r="J115" s="774" t="s">
        <v>46</v>
      </c>
      <c r="K115" s="420"/>
      <c r="L115" s="389"/>
      <c r="M115" s="389"/>
      <c r="N115" s="500"/>
      <c r="O115" s="222"/>
      <c r="P115" s="222"/>
      <c r="Q115" s="235"/>
    </row>
    <row r="116" spans="1:17" s="114" customFormat="1">
      <c r="A116" s="389"/>
      <c r="B116" s="389">
        <v>4</v>
      </c>
      <c r="C116" s="404"/>
      <c r="D116" s="390"/>
      <c r="E116" s="790">
        <v>942</v>
      </c>
      <c r="F116" s="718">
        <v>1</v>
      </c>
      <c r="G116" s="756">
        <f t="shared" si="10"/>
        <v>38062.200000000012</v>
      </c>
      <c r="H116" s="718">
        <f t="shared" si="11"/>
        <v>40</v>
      </c>
      <c r="I116" s="719">
        <v>720</v>
      </c>
      <c r="J116" s="774" t="s">
        <v>46</v>
      </c>
      <c r="K116" s="420"/>
      <c r="L116" s="389"/>
      <c r="M116" s="389"/>
      <c r="N116" s="500"/>
      <c r="O116" s="222"/>
      <c r="P116" s="222"/>
      <c r="Q116" s="235"/>
    </row>
    <row r="117" spans="1:17" s="232" customFormat="1">
      <c r="A117" s="389"/>
      <c r="B117" s="389">
        <v>4</v>
      </c>
      <c r="C117" s="397"/>
      <c r="D117" s="390"/>
      <c r="E117" s="787">
        <v>970</v>
      </c>
      <c r="F117" s="773">
        <v>1</v>
      </c>
      <c r="G117" s="756">
        <f t="shared" si="10"/>
        <v>37092.200000000012</v>
      </c>
      <c r="H117" s="718">
        <f t="shared" si="11"/>
        <v>39</v>
      </c>
      <c r="I117" s="719">
        <v>720</v>
      </c>
      <c r="J117" s="774" t="s">
        <v>46</v>
      </c>
      <c r="K117" s="420"/>
      <c r="L117" s="389"/>
      <c r="M117" s="389"/>
      <c r="N117" s="462"/>
      <c r="O117" s="249"/>
      <c r="P117" s="249"/>
    </row>
    <row r="118" spans="1:17" s="114" customFormat="1">
      <c r="A118" s="389"/>
      <c r="B118" s="389">
        <v>4</v>
      </c>
      <c r="C118" s="404"/>
      <c r="D118" s="390"/>
      <c r="E118" s="787">
        <v>1012</v>
      </c>
      <c r="F118" s="773">
        <v>1</v>
      </c>
      <c r="G118" s="756">
        <f>G117-E118+C118</f>
        <v>36080.200000000012</v>
      </c>
      <c r="H118" s="718">
        <f t="shared" si="11"/>
        <v>38</v>
      </c>
      <c r="I118" s="719">
        <v>720</v>
      </c>
      <c r="J118" s="774" t="s">
        <v>46</v>
      </c>
      <c r="K118" s="420"/>
      <c r="L118" s="389"/>
      <c r="M118" s="389"/>
      <c r="N118" s="500"/>
      <c r="O118" s="222"/>
      <c r="P118" s="222"/>
      <c r="Q118" s="235"/>
    </row>
    <row r="119" spans="1:17" s="232" customFormat="1">
      <c r="A119" s="389"/>
      <c r="B119" s="389">
        <v>4</v>
      </c>
      <c r="C119" s="397"/>
      <c r="D119" s="390"/>
      <c r="E119" s="787">
        <v>918</v>
      </c>
      <c r="F119" s="773">
        <v>1</v>
      </c>
      <c r="G119" s="756">
        <f t="shared" ref="G119:G140" si="12">G118-E119+C119</f>
        <v>35162.200000000012</v>
      </c>
      <c r="H119" s="718">
        <f t="shared" si="11"/>
        <v>37</v>
      </c>
      <c r="I119" s="719">
        <v>720</v>
      </c>
      <c r="J119" s="774" t="s">
        <v>46</v>
      </c>
      <c r="K119" s="420"/>
      <c r="L119" s="389"/>
      <c r="M119" s="389"/>
      <c r="N119" s="462"/>
      <c r="O119" s="249"/>
      <c r="P119" s="249"/>
    </row>
    <row r="120" spans="1:17" s="114" customFormat="1">
      <c r="A120" s="389"/>
      <c r="B120" s="389">
        <v>4</v>
      </c>
      <c r="C120" s="397"/>
      <c r="D120" s="390"/>
      <c r="E120" s="787">
        <v>1040</v>
      </c>
      <c r="F120" s="773">
        <v>1</v>
      </c>
      <c r="G120" s="756">
        <f t="shared" si="12"/>
        <v>34122.200000000012</v>
      </c>
      <c r="H120" s="718">
        <f t="shared" si="11"/>
        <v>36</v>
      </c>
      <c r="I120" s="719">
        <v>720</v>
      </c>
      <c r="J120" s="774" t="s">
        <v>46</v>
      </c>
      <c r="K120" s="420"/>
      <c r="L120" s="389"/>
      <c r="M120" s="389"/>
      <c r="N120" s="500"/>
      <c r="O120" s="222"/>
      <c r="P120" s="222"/>
      <c r="Q120" s="235"/>
    </row>
    <row r="121" spans="1:17" s="114" customFormat="1">
      <c r="A121" s="389"/>
      <c r="B121" s="389">
        <v>4</v>
      </c>
      <c r="C121" s="397"/>
      <c r="D121" s="390"/>
      <c r="E121" s="787">
        <v>932</v>
      </c>
      <c r="F121" s="773">
        <v>1</v>
      </c>
      <c r="G121" s="756">
        <f t="shared" si="12"/>
        <v>33190.200000000012</v>
      </c>
      <c r="H121" s="718">
        <f t="shared" si="11"/>
        <v>35</v>
      </c>
      <c r="I121" s="719">
        <v>720</v>
      </c>
      <c r="J121" s="774" t="s">
        <v>46</v>
      </c>
      <c r="K121" s="420"/>
      <c r="L121" s="389"/>
      <c r="M121" s="389"/>
      <c r="N121" s="500"/>
      <c r="O121" s="222"/>
      <c r="P121" s="222"/>
      <c r="Q121" s="235"/>
    </row>
    <row r="122" spans="1:17" s="114" customFormat="1">
      <c r="A122" s="389"/>
      <c r="B122" s="389">
        <v>4</v>
      </c>
      <c r="C122" s="404"/>
      <c r="D122" s="390"/>
      <c r="E122" s="787">
        <v>992</v>
      </c>
      <c r="F122" s="773">
        <v>1</v>
      </c>
      <c r="G122" s="756">
        <f t="shared" si="12"/>
        <v>32198.200000000012</v>
      </c>
      <c r="H122" s="718">
        <f t="shared" si="11"/>
        <v>34</v>
      </c>
      <c r="I122" s="719">
        <v>720</v>
      </c>
      <c r="J122" s="774" t="s">
        <v>46</v>
      </c>
      <c r="K122" s="420"/>
      <c r="L122" s="389"/>
      <c r="M122" s="389"/>
      <c r="N122" s="500"/>
      <c r="O122" s="222"/>
      <c r="P122" s="222"/>
      <c r="Q122" s="235"/>
    </row>
    <row r="123" spans="1:17" s="114" customFormat="1">
      <c r="A123" s="389"/>
      <c r="B123" s="776">
        <v>2</v>
      </c>
      <c r="C123" s="775">
        <v>18757.72</v>
      </c>
      <c r="D123" s="783">
        <v>19</v>
      </c>
      <c r="E123" s="795">
        <v>18757.72</v>
      </c>
      <c r="F123" s="783">
        <v>19</v>
      </c>
      <c r="G123" s="778">
        <f t="shared" si="12"/>
        <v>32198.200000000012</v>
      </c>
      <c r="H123" s="776">
        <f t="shared" ref="H123:H140" si="13">H122-F123+D123</f>
        <v>34</v>
      </c>
      <c r="I123" s="779" t="s">
        <v>187</v>
      </c>
      <c r="J123" s="796"/>
      <c r="K123" s="785"/>
      <c r="L123" s="389"/>
      <c r="M123" s="389"/>
      <c r="N123" s="500"/>
      <c r="O123" s="222"/>
      <c r="P123" s="222"/>
      <c r="Q123" s="235"/>
    </row>
    <row r="124" spans="1:17" s="114" customFormat="1">
      <c r="A124" s="389"/>
      <c r="B124" s="389">
        <v>5</v>
      </c>
      <c r="C124" s="404"/>
      <c r="D124" s="390"/>
      <c r="E124" s="792">
        <v>921.7</v>
      </c>
      <c r="F124" s="390">
        <v>1</v>
      </c>
      <c r="G124" s="631">
        <f t="shared" si="12"/>
        <v>31276.500000000011</v>
      </c>
      <c r="H124" s="389">
        <f t="shared" si="13"/>
        <v>33</v>
      </c>
      <c r="I124" s="674">
        <v>725</v>
      </c>
      <c r="J124" s="793" t="s">
        <v>189</v>
      </c>
      <c r="K124" s="420" t="s">
        <v>178</v>
      </c>
      <c r="L124" s="389"/>
      <c r="M124" s="389"/>
      <c r="N124" s="500"/>
      <c r="O124" s="222"/>
      <c r="P124" s="222"/>
      <c r="Q124" s="235"/>
    </row>
    <row r="125" spans="1:17" s="114" customFormat="1">
      <c r="A125" s="389"/>
      <c r="B125" s="389">
        <v>5</v>
      </c>
      <c r="C125" s="404"/>
      <c r="D125" s="389"/>
      <c r="E125" s="769">
        <v>929.4</v>
      </c>
      <c r="F125" s="390">
        <v>1</v>
      </c>
      <c r="G125" s="631">
        <f t="shared" si="12"/>
        <v>30347.100000000009</v>
      </c>
      <c r="H125" s="389">
        <f t="shared" si="13"/>
        <v>32</v>
      </c>
      <c r="I125" s="674">
        <v>725</v>
      </c>
      <c r="J125" s="793" t="s">
        <v>189</v>
      </c>
      <c r="K125" s="420" t="s">
        <v>178</v>
      </c>
      <c r="L125" s="389"/>
      <c r="M125" s="389"/>
      <c r="N125" s="500"/>
      <c r="O125" s="222"/>
      <c r="P125" s="222"/>
      <c r="Q125" s="235"/>
    </row>
    <row r="126" spans="1:17" s="114" customFormat="1">
      <c r="A126" s="389"/>
      <c r="B126" s="389">
        <v>5</v>
      </c>
      <c r="C126" s="404"/>
      <c r="D126" s="389"/>
      <c r="E126" s="769">
        <v>929</v>
      </c>
      <c r="F126" s="390">
        <v>1</v>
      </c>
      <c r="G126" s="631">
        <f t="shared" si="12"/>
        <v>29418.100000000009</v>
      </c>
      <c r="H126" s="389">
        <f t="shared" si="13"/>
        <v>31</v>
      </c>
      <c r="I126" s="674">
        <v>725</v>
      </c>
      <c r="J126" s="793" t="s">
        <v>189</v>
      </c>
      <c r="K126" s="420" t="s">
        <v>178</v>
      </c>
      <c r="L126" s="389"/>
      <c r="M126" s="389"/>
      <c r="N126" s="500"/>
      <c r="O126" s="222"/>
      <c r="P126" s="222"/>
      <c r="Q126" s="235"/>
    </row>
    <row r="127" spans="1:17" s="114" customFormat="1">
      <c r="A127" s="389"/>
      <c r="B127" s="389">
        <v>5</v>
      </c>
      <c r="C127" s="404"/>
      <c r="D127" s="389"/>
      <c r="E127" s="769">
        <v>919.9</v>
      </c>
      <c r="F127" s="390">
        <v>1</v>
      </c>
      <c r="G127" s="631">
        <f t="shared" si="12"/>
        <v>28498.200000000008</v>
      </c>
      <c r="H127" s="389">
        <f t="shared" si="13"/>
        <v>30</v>
      </c>
      <c r="I127" s="674">
        <v>725</v>
      </c>
      <c r="J127" s="793" t="s">
        <v>189</v>
      </c>
      <c r="K127" s="420" t="s">
        <v>178</v>
      </c>
      <c r="L127" s="389"/>
      <c r="M127" s="389"/>
      <c r="N127" s="500"/>
      <c r="O127" s="222"/>
      <c r="P127" s="222"/>
      <c r="Q127" s="235"/>
    </row>
    <row r="128" spans="1:17" s="114" customFormat="1">
      <c r="A128" s="389"/>
      <c r="B128" s="389"/>
      <c r="C128" s="404"/>
      <c r="D128" s="390"/>
      <c r="E128" s="359">
        <v>920.3</v>
      </c>
      <c r="F128" s="390">
        <v>1</v>
      </c>
      <c r="G128" s="631">
        <f t="shared" si="12"/>
        <v>27577.900000000009</v>
      </c>
      <c r="H128" s="389">
        <f t="shared" si="13"/>
        <v>29</v>
      </c>
      <c r="I128" s="674">
        <v>730</v>
      </c>
      <c r="J128" s="793" t="s">
        <v>46</v>
      </c>
      <c r="K128" s="420" t="s">
        <v>178</v>
      </c>
      <c r="L128" s="389"/>
      <c r="M128" s="389"/>
      <c r="N128" s="500"/>
      <c r="O128" s="222"/>
      <c r="P128" s="222"/>
      <c r="Q128" s="235"/>
    </row>
    <row r="129" spans="1:17" s="114" customFormat="1">
      <c r="A129" s="389"/>
      <c r="B129" s="389"/>
      <c r="C129" s="404"/>
      <c r="D129" s="390"/>
      <c r="E129" s="359">
        <v>927.6</v>
      </c>
      <c r="F129" s="390">
        <v>1</v>
      </c>
      <c r="G129" s="631">
        <f t="shared" si="12"/>
        <v>26650.30000000001</v>
      </c>
      <c r="H129" s="389">
        <f t="shared" si="13"/>
        <v>28</v>
      </c>
      <c r="I129" s="674">
        <v>730</v>
      </c>
      <c r="J129" s="793" t="s">
        <v>46</v>
      </c>
      <c r="K129" s="420" t="s">
        <v>178</v>
      </c>
      <c r="L129" s="389"/>
      <c r="M129" s="389"/>
      <c r="N129" s="500"/>
      <c r="O129" s="222"/>
      <c r="P129" s="222"/>
      <c r="Q129" s="235"/>
    </row>
    <row r="130" spans="1:17" s="114" customFormat="1">
      <c r="A130" s="389"/>
      <c r="B130" s="389"/>
      <c r="C130" s="397"/>
      <c r="D130" s="390"/>
      <c r="E130" s="359">
        <v>912.6</v>
      </c>
      <c r="F130" s="390">
        <v>1</v>
      </c>
      <c r="G130" s="631">
        <f t="shared" si="12"/>
        <v>25737.700000000012</v>
      </c>
      <c r="H130" s="389">
        <f t="shared" si="13"/>
        <v>27</v>
      </c>
      <c r="I130" s="674">
        <v>730</v>
      </c>
      <c r="J130" s="793" t="s">
        <v>46</v>
      </c>
      <c r="K130" s="420" t="s">
        <v>178</v>
      </c>
      <c r="L130" s="389"/>
      <c r="M130" s="389"/>
      <c r="N130" s="500"/>
      <c r="O130" s="222"/>
      <c r="P130" s="222"/>
      <c r="Q130" s="235"/>
    </row>
    <row r="131" spans="1:17" s="114" customFormat="1">
      <c r="A131" s="389"/>
      <c r="B131" s="389"/>
      <c r="C131" s="397"/>
      <c r="D131" s="390"/>
      <c r="E131" s="359">
        <v>939.8</v>
      </c>
      <c r="F131" s="390">
        <v>1</v>
      </c>
      <c r="G131" s="631">
        <f t="shared" si="12"/>
        <v>24797.900000000012</v>
      </c>
      <c r="H131" s="389">
        <f t="shared" si="13"/>
        <v>26</v>
      </c>
      <c r="I131" s="674">
        <v>730</v>
      </c>
      <c r="J131" s="793" t="s">
        <v>46</v>
      </c>
      <c r="K131" s="420" t="s">
        <v>178</v>
      </c>
      <c r="L131" s="389"/>
      <c r="M131" s="389"/>
      <c r="N131" s="500"/>
      <c r="O131" s="222"/>
      <c r="P131" s="222"/>
      <c r="Q131" s="235"/>
    </row>
    <row r="132" spans="1:17" s="114" customFormat="1">
      <c r="A132" s="389"/>
      <c r="B132" s="389"/>
      <c r="C132" s="397"/>
      <c r="D132" s="390"/>
      <c r="E132" s="359">
        <v>937.6</v>
      </c>
      <c r="F132" s="390">
        <v>1</v>
      </c>
      <c r="G132" s="631">
        <f t="shared" si="12"/>
        <v>23860.300000000014</v>
      </c>
      <c r="H132" s="389">
        <f t="shared" si="13"/>
        <v>25</v>
      </c>
      <c r="I132" s="674">
        <v>730</v>
      </c>
      <c r="J132" s="793" t="s">
        <v>46</v>
      </c>
      <c r="K132" s="420" t="s">
        <v>178</v>
      </c>
      <c r="L132" s="389"/>
      <c r="M132" s="389"/>
      <c r="N132" s="500"/>
      <c r="O132" s="222"/>
      <c r="P132" s="222"/>
      <c r="Q132" s="235"/>
    </row>
    <row r="133" spans="1:17" s="114" customFormat="1">
      <c r="A133" s="389"/>
      <c r="B133" s="389"/>
      <c r="C133" s="397"/>
      <c r="D133" s="390"/>
      <c r="E133" s="359">
        <v>925.8</v>
      </c>
      <c r="F133" s="390">
        <v>1</v>
      </c>
      <c r="G133" s="631">
        <f t="shared" si="12"/>
        <v>22934.500000000015</v>
      </c>
      <c r="H133" s="389">
        <f t="shared" si="13"/>
        <v>24</v>
      </c>
      <c r="I133" s="674">
        <v>730</v>
      </c>
      <c r="J133" s="793" t="s">
        <v>46</v>
      </c>
      <c r="K133" s="420" t="s">
        <v>178</v>
      </c>
      <c r="L133" s="389"/>
      <c r="M133" s="389"/>
      <c r="N133" s="500"/>
      <c r="O133" s="222"/>
      <c r="P133" s="222"/>
      <c r="Q133" s="235"/>
    </row>
    <row r="134" spans="1:17" s="114" customFormat="1">
      <c r="A134" s="389"/>
      <c r="B134" s="389"/>
      <c r="C134" s="397"/>
      <c r="D134" s="390"/>
      <c r="E134" s="359">
        <v>958.9</v>
      </c>
      <c r="F134" s="390">
        <v>1</v>
      </c>
      <c r="G134" s="631">
        <f t="shared" si="12"/>
        <v>21975.600000000013</v>
      </c>
      <c r="H134" s="389">
        <f t="shared" si="13"/>
        <v>23</v>
      </c>
      <c r="I134" s="674">
        <v>730</v>
      </c>
      <c r="J134" s="793" t="s">
        <v>46</v>
      </c>
      <c r="K134" s="420" t="s">
        <v>178</v>
      </c>
      <c r="L134" s="389"/>
      <c r="M134" s="389"/>
      <c r="N134" s="500"/>
      <c r="O134" s="222"/>
      <c r="P134" s="222"/>
      <c r="Q134" s="235"/>
    </row>
    <row r="135" spans="1:17" s="114" customFormat="1">
      <c r="A135" s="389"/>
      <c r="B135" s="389"/>
      <c r="C135" s="404"/>
      <c r="D135" s="390"/>
      <c r="E135" s="359">
        <v>936.7</v>
      </c>
      <c r="F135" s="390">
        <v>1</v>
      </c>
      <c r="G135" s="631">
        <f t="shared" si="12"/>
        <v>21038.900000000012</v>
      </c>
      <c r="H135" s="389">
        <f t="shared" si="13"/>
        <v>22</v>
      </c>
      <c r="I135" s="674">
        <v>730</v>
      </c>
      <c r="J135" s="793" t="s">
        <v>46</v>
      </c>
      <c r="K135" s="420" t="s">
        <v>178</v>
      </c>
      <c r="L135" s="389"/>
      <c r="M135" s="389"/>
      <c r="N135" s="500"/>
      <c r="O135" s="222"/>
      <c r="P135" s="222"/>
      <c r="Q135" s="235"/>
    </row>
    <row r="136" spans="1:17" s="114" customFormat="1">
      <c r="A136" s="389"/>
      <c r="B136" s="389"/>
      <c r="C136" s="404"/>
      <c r="D136" s="390"/>
      <c r="E136" s="359">
        <v>960.7</v>
      </c>
      <c r="F136" s="390">
        <v>1</v>
      </c>
      <c r="G136" s="631">
        <f t="shared" si="12"/>
        <v>20078.200000000012</v>
      </c>
      <c r="H136" s="389">
        <f t="shared" si="13"/>
        <v>21</v>
      </c>
      <c r="I136" s="674">
        <v>730</v>
      </c>
      <c r="J136" s="793" t="s">
        <v>46</v>
      </c>
      <c r="K136" s="420" t="s">
        <v>178</v>
      </c>
      <c r="L136" s="389"/>
      <c r="M136" s="389"/>
      <c r="N136" s="500"/>
      <c r="O136" s="222"/>
      <c r="P136" s="222"/>
      <c r="Q136" s="235"/>
    </row>
    <row r="137" spans="1:17" s="114" customFormat="1">
      <c r="A137" s="389"/>
      <c r="B137" s="389"/>
      <c r="C137" s="404"/>
      <c r="D137" s="389"/>
      <c r="E137" s="388">
        <v>868.2</v>
      </c>
      <c r="F137" s="390">
        <v>1</v>
      </c>
      <c r="G137" s="631">
        <f t="shared" si="12"/>
        <v>19210.000000000011</v>
      </c>
      <c r="H137" s="389">
        <f t="shared" si="13"/>
        <v>20</v>
      </c>
      <c r="I137" s="674">
        <v>730</v>
      </c>
      <c r="J137" s="793" t="s">
        <v>46</v>
      </c>
      <c r="K137" s="420" t="s">
        <v>178</v>
      </c>
      <c r="L137" s="389"/>
      <c r="M137" s="389"/>
      <c r="N137" s="500"/>
      <c r="O137" s="222"/>
      <c r="P137" s="222"/>
      <c r="Q137" s="235"/>
    </row>
    <row r="138" spans="1:17" s="114" customFormat="1">
      <c r="A138" s="389"/>
      <c r="B138" s="389"/>
      <c r="C138" s="404"/>
      <c r="D138" s="389"/>
      <c r="E138" s="769">
        <v>889</v>
      </c>
      <c r="F138" s="390">
        <v>1</v>
      </c>
      <c r="G138" s="631">
        <f t="shared" si="12"/>
        <v>18321.000000000011</v>
      </c>
      <c r="H138" s="389">
        <f t="shared" si="13"/>
        <v>19</v>
      </c>
      <c r="I138" s="674">
        <v>731</v>
      </c>
      <c r="J138" s="793" t="s">
        <v>46</v>
      </c>
      <c r="K138" s="420" t="s">
        <v>178</v>
      </c>
      <c r="L138" s="389"/>
      <c r="M138" s="389"/>
      <c r="N138" s="500"/>
      <c r="O138" s="222"/>
      <c r="P138" s="222"/>
      <c r="Q138" s="235"/>
    </row>
    <row r="139" spans="1:17" s="232" customFormat="1">
      <c r="A139" s="389"/>
      <c r="B139" s="389"/>
      <c r="C139" s="404"/>
      <c r="D139" s="389"/>
      <c r="E139" s="769">
        <v>943</v>
      </c>
      <c r="F139" s="390">
        <v>1</v>
      </c>
      <c r="G139" s="631">
        <f t="shared" si="12"/>
        <v>17378.000000000011</v>
      </c>
      <c r="H139" s="389">
        <f t="shared" si="13"/>
        <v>18</v>
      </c>
      <c r="I139" s="674">
        <v>731</v>
      </c>
      <c r="J139" s="793" t="s">
        <v>46</v>
      </c>
      <c r="K139" s="420" t="s">
        <v>185</v>
      </c>
      <c r="L139" s="389"/>
      <c r="M139" s="389"/>
      <c r="N139" s="462"/>
      <c r="O139" s="249"/>
      <c r="P139" s="249"/>
    </row>
    <row r="140" spans="1:17" s="114" customFormat="1">
      <c r="A140" s="389"/>
      <c r="B140" s="496"/>
      <c r="C140" s="404"/>
      <c r="D140" s="389"/>
      <c r="E140" s="769">
        <v>968</v>
      </c>
      <c r="F140" s="390">
        <v>1</v>
      </c>
      <c r="G140" s="631">
        <f t="shared" si="12"/>
        <v>16410.000000000011</v>
      </c>
      <c r="H140" s="389">
        <f t="shared" si="13"/>
        <v>17</v>
      </c>
      <c r="I140" s="674">
        <v>731</v>
      </c>
      <c r="J140" s="793" t="s">
        <v>46</v>
      </c>
      <c r="K140" s="420" t="s">
        <v>185</v>
      </c>
      <c r="L140" s="389"/>
      <c r="M140" s="389"/>
      <c r="N140" s="500"/>
      <c r="O140" s="222"/>
      <c r="P140" s="222"/>
      <c r="Q140" s="235"/>
    </row>
    <row r="141" spans="1:17" s="114" customFormat="1">
      <c r="A141" s="389"/>
      <c r="B141" s="496"/>
      <c r="C141" s="404"/>
      <c r="D141" s="389"/>
      <c r="E141" s="737">
        <v>970</v>
      </c>
      <c r="F141" s="390">
        <v>1</v>
      </c>
      <c r="G141" s="631">
        <f t="shared" ref="G141:G172" si="14">G140-E141+C141</f>
        <v>15440.000000000011</v>
      </c>
      <c r="H141" s="389">
        <f t="shared" ref="H141:H171" si="15">H140-F141+D141</f>
        <v>16</v>
      </c>
      <c r="I141" s="674">
        <v>731</v>
      </c>
      <c r="J141" s="793" t="s">
        <v>46</v>
      </c>
      <c r="K141" s="420" t="s">
        <v>185</v>
      </c>
      <c r="L141" s="389"/>
      <c r="M141" s="389"/>
      <c r="N141" s="497"/>
      <c r="O141" s="496"/>
      <c r="P141" s="496"/>
      <c r="Q141" s="235"/>
    </row>
    <row r="142" spans="1:17" s="114" customFormat="1">
      <c r="A142" s="389"/>
      <c r="B142" s="496"/>
      <c r="C142" s="404"/>
      <c r="D142" s="389"/>
      <c r="E142" s="737">
        <v>909</v>
      </c>
      <c r="F142" s="390">
        <v>1</v>
      </c>
      <c r="G142" s="631">
        <f t="shared" si="14"/>
        <v>14531.000000000011</v>
      </c>
      <c r="H142" s="389">
        <f t="shared" si="15"/>
        <v>15</v>
      </c>
      <c r="I142" s="674">
        <v>731</v>
      </c>
      <c r="J142" s="793" t="s">
        <v>46</v>
      </c>
      <c r="K142" s="420" t="s">
        <v>185</v>
      </c>
      <c r="L142" s="389"/>
      <c r="M142" s="389"/>
      <c r="N142" s="497"/>
      <c r="O142" s="496"/>
      <c r="P142" s="496"/>
      <c r="Q142" s="235"/>
    </row>
    <row r="143" spans="1:17" s="114" customFormat="1">
      <c r="A143" s="389"/>
      <c r="B143" s="496"/>
      <c r="C143" s="404"/>
      <c r="D143" s="389"/>
      <c r="E143" s="794">
        <v>1018</v>
      </c>
      <c r="F143" s="390">
        <v>1</v>
      </c>
      <c r="G143" s="631">
        <f t="shared" si="14"/>
        <v>13513.000000000011</v>
      </c>
      <c r="H143" s="389">
        <f t="shared" si="15"/>
        <v>14</v>
      </c>
      <c r="I143" s="674">
        <v>731</v>
      </c>
      <c r="J143" s="793" t="s">
        <v>46</v>
      </c>
      <c r="K143" s="420" t="s">
        <v>185</v>
      </c>
      <c r="L143" s="232"/>
      <c r="M143" s="389"/>
      <c r="N143" s="497"/>
      <c r="O143" s="496"/>
      <c r="P143" s="496"/>
      <c r="Q143" s="235"/>
    </row>
    <row r="144" spans="1:17" s="114" customFormat="1">
      <c r="A144" s="389"/>
      <c r="B144" s="496"/>
      <c r="C144" s="404"/>
      <c r="D144" s="389"/>
      <c r="E144" s="737">
        <v>972</v>
      </c>
      <c r="F144" s="390">
        <v>1</v>
      </c>
      <c r="G144" s="631">
        <f t="shared" si="14"/>
        <v>12541.000000000011</v>
      </c>
      <c r="H144" s="389">
        <f t="shared" si="15"/>
        <v>13</v>
      </c>
      <c r="I144" s="674">
        <v>731</v>
      </c>
      <c r="J144" s="793" t="s">
        <v>46</v>
      </c>
      <c r="K144" s="420" t="s">
        <v>185</v>
      </c>
      <c r="L144" s="232"/>
      <c r="M144" s="389"/>
      <c r="N144" s="497"/>
      <c r="O144" s="496"/>
      <c r="P144" s="496"/>
      <c r="Q144" s="235"/>
    </row>
    <row r="145" spans="1:17" s="114" customFormat="1">
      <c r="A145" s="389"/>
      <c r="B145" s="496"/>
      <c r="C145" s="404"/>
      <c r="D145" s="389"/>
      <c r="E145" s="737">
        <v>985</v>
      </c>
      <c r="F145" s="390">
        <v>1</v>
      </c>
      <c r="G145" s="631">
        <f t="shared" si="14"/>
        <v>11556.000000000011</v>
      </c>
      <c r="H145" s="389">
        <f t="shared" si="15"/>
        <v>12</v>
      </c>
      <c r="I145" s="674">
        <v>731</v>
      </c>
      <c r="J145" s="793" t="s">
        <v>46</v>
      </c>
      <c r="K145" s="420" t="s">
        <v>185</v>
      </c>
      <c r="L145" s="232"/>
      <c r="M145" s="389"/>
      <c r="N145" s="497"/>
      <c r="O145" s="496"/>
      <c r="P145" s="496"/>
      <c r="Q145" s="235"/>
    </row>
    <row r="146" spans="1:17" s="114" customFormat="1">
      <c r="A146" s="389"/>
      <c r="B146" s="496"/>
      <c r="C146" s="404"/>
      <c r="D146" s="389"/>
      <c r="E146" s="737">
        <v>979</v>
      </c>
      <c r="F146" s="390">
        <v>1</v>
      </c>
      <c r="G146" s="631">
        <f t="shared" si="14"/>
        <v>10577.000000000011</v>
      </c>
      <c r="H146" s="389">
        <f t="shared" si="15"/>
        <v>11</v>
      </c>
      <c r="I146" s="674">
        <v>731</v>
      </c>
      <c r="J146" s="793" t="s">
        <v>46</v>
      </c>
      <c r="K146" s="420" t="s">
        <v>185</v>
      </c>
      <c r="L146" s="232"/>
      <c r="M146" s="389"/>
      <c r="N146" s="497"/>
      <c r="O146" s="496"/>
      <c r="P146" s="496"/>
      <c r="Q146" s="235"/>
    </row>
    <row r="147" spans="1:17" s="114" customFormat="1">
      <c r="A147" s="389"/>
      <c r="B147" s="496"/>
      <c r="C147" s="404"/>
      <c r="D147" s="389"/>
      <c r="E147" s="737">
        <v>972</v>
      </c>
      <c r="F147" s="390">
        <v>1</v>
      </c>
      <c r="G147" s="631">
        <f t="shared" si="14"/>
        <v>9605.0000000000109</v>
      </c>
      <c r="H147" s="389">
        <f t="shared" si="15"/>
        <v>10</v>
      </c>
      <c r="I147" s="674">
        <v>731</v>
      </c>
      <c r="J147" s="793" t="s">
        <v>46</v>
      </c>
      <c r="K147" s="420" t="s">
        <v>185</v>
      </c>
      <c r="L147" s="232"/>
      <c r="M147" s="389"/>
      <c r="N147" s="497"/>
      <c r="O147" s="496"/>
      <c r="P147" s="496"/>
      <c r="Q147" s="235"/>
    </row>
    <row r="148" spans="1:17" s="114" customFormat="1">
      <c r="A148" s="389"/>
      <c r="B148" s="496"/>
      <c r="C148" s="404"/>
      <c r="D148" s="389"/>
      <c r="E148" s="737">
        <v>971</v>
      </c>
      <c r="F148" s="390">
        <v>1</v>
      </c>
      <c r="G148" s="631">
        <f t="shared" si="14"/>
        <v>8634.0000000000109</v>
      </c>
      <c r="H148" s="389">
        <f t="shared" si="15"/>
        <v>9</v>
      </c>
      <c r="I148" s="674">
        <v>732</v>
      </c>
      <c r="J148" s="793" t="s">
        <v>46</v>
      </c>
      <c r="K148" s="420" t="s">
        <v>185</v>
      </c>
      <c r="L148" s="232"/>
      <c r="M148" s="389"/>
      <c r="N148" s="497"/>
      <c r="O148" s="496"/>
      <c r="P148" s="496"/>
      <c r="Q148" s="235"/>
    </row>
    <row r="149" spans="1:17" s="114" customFormat="1">
      <c r="A149" s="389"/>
      <c r="B149" s="496"/>
      <c r="C149" s="397"/>
      <c r="D149" s="389"/>
      <c r="E149" s="737">
        <v>944</v>
      </c>
      <c r="F149" s="390">
        <v>1</v>
      </c>
      <c r="G149" s="631">
        <f t="shared" si="14"/>
        <v>7690.0000000000109</v>
      </c>
      <c r="H149" s="389">
        <f t="shared" si="15"/>
        <v>8</v>
      </c>
      <c r="I149" s="674">
        <v>732</v>
      </c>
      <c r="J149" s="793" t="s">
        <v>46</v>
      </c>
      <c r="K149" s="420" t="s">
        <v>185</v>
      </c>
      <c r="L149" s="232"/>
      <c r="M149" s="389"/>
      <c r="N149" s="497"/>
      <c r="O149" s="496"/>
      <c r="P149" s="496"/>
      <c r="Q149" s="235"/>
    </row>
    <row r="150" spans="1:17" s="114" customFormat="1">
      <c r="A150" s="389"/>
      <c r="B150" s="496"/>
      <c r="C150" s="404"/>
      <c r="D150" s="389"/>
      <c r="E150" s="737">
        <v>983</v>
      </c>
      <c r="F150" s="390">
        <v>1</v>
      </c>
      <c r="G150" s="631">
        <f t="shared" si="14"/>
        <v>6707.0000000000109</v>
      </c>
      <c r="H150" s="389">
        <f t="shared" si="15"/>
        <v>7</v>
      </c>
      <c r="I150" s="674">
        <v>732</v>
      </c>
      <c r="J150" s="793" t="s">
        <v>46</v>
      </c>
      <c r="K150" s="420" t="s">
        <v>185</v>
      </c>
      <c r="L150" s="232"/>
      <c r="M150" s="389"/>
      <c r="N150" s="497"/>
      <c r="O150" s="496"/>
      <c r="P150" s="496"/>
      <c r="Q150" s="235"/>
    </row>
    <row r="151" spans="1:17" s="114" customFormat="1">
      <c r="A151" s="389"/>
      <c r="B151" s="496"/>
      <c r="C151" s="404"/>
      <c r="D151" s="389"/>
      <c r="E151" s="794">
        <v>918</v>
      </c>
      <c r="F151" s="390">
        <v>1</v>
      </c>
      <c r="G151" s="631">
        <f t="shared" si="14"/>
        <v>5789.0000000000109</v>
      </c>
      <c r="H151" s="389">
        <f t="shared" si="15"/>
        <v>6</v>
      </c>
      <c r="I151" s="674">
        <v>732</v>
      </c>
      <c r="J151" s="793" t="s">
        <v>46</v>
      </c>
      <c r="K151" s="420" t="s">
        <v>185</v>
      </c>
      <c r="L151" s="232"/>
      <c r="M151" s="389"/>
      <c r="N151" s="497"/>
      <c r="O151" s="496"/>
      <c r="P151" s="496"/>
      <c r="Q151" s="235"/>
    </row>
    <row r="152" spans="1:17" s="114" customFormat="1">
      <c r="A152" s="389"/>
      <c r="B152" s="496"/>
      <c r="C152" s="404"/>
      <c r="D152" s="389"/>
      <c r="E152" s="737">
        <v>917</v>
      </c>
      <c r="F152" s="390">
        <v>1</v>
      </c>
      <c r="G152" s="631">
        <f t="shared" si="14"/>
        <v>4872.0000000000109</v>
      </c>
      <c r="H152" s="389">
        <f t="shared" si="15"/>
        <v>5</v>
      </c>
      <c r="I152" s="674">
        <v>732</v>
      </c>
      <c r="J152" s="793" t="s">
        <v>46</v>
      </c>
      <c r="K152" s="420" t="s">
        <v>185</v>
      </c>
      <c r="L152" s="232"/>
      <c r="M152" s="389"/>
      <c r="N152" s="497"/>
      <c r="O152" s="496"/>
      <c r="P152" s="496"/>
      <c r="Q152" s="235"/>
    </row>
    <row r="153" spans="1:17" s="114" customFormat="1">
      <c r="A153" s="389"/>
      <c r="B153" s="496"/>
      <c r="C153" s="404"/>
      <c r="D153" s="389"/>
      <c r="E153" s="737">
        <v>964</v>
      </c>
      <c r="F153" s="390">
        <v>1</v>
      </c>
      <c r="G153" s="631">
        <f t="shared" si="14"/>
        <v>3908.0000000000109</v>
      </c>
      <c r="H153" s="389">
        <f t="shared" si="15"/>
        <v>4</v>
      </c>
      <c r="I153" s="674">
        <v>732</v>
      </c>
      <c r="J153" s="793" t="s">
        <v>46</v>
      </c>
      <c r="K153" s="420" t="s">
        <v>185</v>
      </c>
      <c r="L153" s="232"/>
      <c r="M153" s="389"/>
      <c r="N153" s="497"/>
      <c r="O153" s="496"/>
      <c r="P153" s="496"/>
      <c r="Q153" s="235"/>
    </row>
    <row r="154" spans="1:17" s="114" customFormat="1">
      <c r="A154" s="389"/>
      <c r="B154" s="496"/>
      <c r="C154" s="404"/>
      <c r="D154" s="389"/>
      <c r="E154" s="737">
        <v>983</v>
      </c>
      <c r="F154" s="390">
        <v>1</v>
      </c>
      <c r="G154" s="631">
        <f t="shared" si="14"/>
        <v>2925.0000000000109</v>
      </c>
      <c r="H154" s="389">
        <f t="shared" si="15"/>
        <v>3</v>
      </c>
      <c r="I154" s="674">
        <v>732</v>
      </c>
      <c r="J154" s="793" t="s">
        <v>46</v>
      </c>
      <c r="K154" s="420" t="s">
        <v>185</v>
      </c>
      <c r="L154" s="232"/>
      <c r="M154" s="389"/>
      <c r="N154" s="497"/>
      <c r="O154" s="496"/>
      <c r="P154" s="496"/>
      <c r="Q154" s="235"/>
    </row>
    <row r="155" spans="1:17" s="114" customFormat="1">
      <c r="A155" s="389"/>
      <c r="B155" s="496"/>
      <c r="C155" s="404"/>
      <c r="D155" s="389"/>
      <c r="E155" s="737">
        <v>1031</v>
      </c>
      <c r="F155" s="390">
        <v>1</v>
      </c>
      <c r="G155" s="631">
        <f t="shared" si="14"/>
        <v>1894.0000000000109</v>
      </c>
      <c r="H155" s="389">
        <f t="shared" si="15"/>
        <v>2</v>
      </c>
      <c r="I155" s="674">
        <v>732</v>
      </c>
      <c r="J155" s="793" t="s">
        <v>46</v>
      </c>
      <c r="K155" s="420" t="s">
        <v>185</v>
      </c>
      <c r="L155" s="232"/>
      <c r="M155" s="389"/>
      <c r="N155" s="497"/>
      <c r="O155" s="496"/>
      <c r="P155" s="496"/>
      <c r="Q155" s="235"/>
    </row>
    <row r="156" spans="1:17" s="114" customFormat="1">
      <c r="A156" s="389"/>
      <c r="B156" s="496"/>
      <c r="C156" s="404"/>
      <c r="D156" s="389"/>
      <c r="E156" s="769">
        <v>958</v>
      </c>
      <c r="F156" s="390">
        <v>1</v>
      </c>
      <c r="G156" s="631">
        <f t="shared" si="14"/>
        <v>936.00000000001091</v>
      </c>
      <c r="H156" s="389">
        <f t="shared" si="15"/>
        <v>1</v>
      </c>
      <c r="I156" s="674">
        <v>732</v>
      </c>
      <c r="J156" s="793" t="s">
        <v>46</v>
      </c>
      <c r="K156" s="420" t="s">
        <v>185</v>
      </c>
      <c r="L156" s="232"/>
      <c r="M156" s="389"/>
      <c r="N156" s="497"/>
      <c r="O156" s="496"/>
      <c r="P156" s="496"/>
      <c r="Q156" s="235"/>
    </row>
    <row r="157" spans="1:17" s="114" customFormat="1">
      <c r="A157" s="389"/>
      <c r="B157" s="496"/>
      <c r="C157" s="404"/>
      <c r="D157" s="389"/>
      <c r="E157" s="737">
        <v>936</v>
      </c>
      <c r="F157" s="390">
        <v>1</v>
      </c>
      <c r="G157" s="815">
        <f t="shared" si="14"/>
        <v>1.0913936421275139E-11</v>
      </c>
      <c r="H157" s="816">
        <f t="shared" si="15"/>
        <v>0</v>
      </c>
      <c r="I157" s="674">
        <v>732</v>
      </c>
      <c r="J157" s="793" t="s">
        <v>46</v>
      </c>
      <c r="K157" s="420" t="s">
        <v>185</v>
      </c>
      <c r="L157" s="232"/>
      <c r="M157" s="389"/>
      <c r="N157" s="497"/>
      <c r="O157" s="496"/>
      <c r="P157" s="496"/>
      <c r="Q157" s="235"/>
    </row>
    <row r="158" spans="1:17" s="243" customFormat="1">
      <c r="A158" s="389"/>
      <c r="B158" s="503">
        <v>6</v>
      </c>
      <c r="C158" s="506">
        <v>18356.900000000001</v>
      </c>
      <c r="D158" s="503">
        <v>20</v>
      </c>
      <c r="E158" s="797"/>
      <c r="F158" s="510"/>
      <c r="G158" s="630">
        <f t="shared" si="14"/>
        <v>18356.900000000012</v>
      </c>
      <c r="H158" s="503">
        <f t="shared" si="15"/>
        <v>20</v>
      </c>
      <c r="I158" s="668" t="s">
        <v>194</v>
      </c>
      <c r="J158" s="504"/>
      <c r="K158" s="505"/>
      <c r="L158" s="798"/>
      <c r="M158" s="389"/>
      <c r="N158" s="788"/>
      <c r="O158" s="389"/>
      <c r="P158" s="389"/>
    </row>
    <row r="159" spans="1:17" s="114" customFormat="1">
      <c r="A159" s="389"/>
      <c r="B159" s="503">
        <v>7</v>
      </c>
      <c r="C159" s="506">
        <v>19273.2</v>
      </c>
      <c r="D159" s="503">
        <v>21</v>
      </c>
      <c r="E159" s="797"/>
      <c r="F159" s="510"/>
      <c r="G159" s="630">
        <f t="shared" si="14"/>
        <v>37630.100000000013</v>
      </c>
      <c r="H159" s="503">
        <f t="shared" si="15"/>
        <v>41</v>
      </c>
      <c r="I159" s="668"/>
      <c r="J159" s="504" t="s">
        <v>178</v>
      </c>
      <c r="K159" s="505"/>
      <c r="L159" s="235"/>
      <c r="M159" s="389"/>
      <c r="N159" s="497"/>
      <c r="O159" s="496"/>
      <c r="P159" s="496"/>
      <c r="Q159" s="235"/>
    </row>
    <row r="160" spans="1:17" s="114" customFormat="1">
      <c r="A160" s="389"/>
      <c r="B160" s="496">
        <v>7</v>
      </c>
      <c r="C160" s="404"/>
      <c r="D160" s="389"/>
      <c r="E160" s="225">
        <v>895.8</v>
      </c>
      <c r="F160" s="390">
        <v>1</v>
      </c>
      <c r="G160" s="631">
        <f t="shared" si="14"/>
        <v>36734.30000000001</v>
      </c>
      <c r="H160" s="389">
        <f t="shared" si="15"/>
        <v>40</v>
      </c>
      <c r="I160" s="674">
        <v>736</v>
      </c>
      <c r="J160" s="421" t="s">
        <v>46</v>
      </c>
      <c r="K160" s="420" t="s">
        <v>178</v>
      </c>
      <c r="L160" s="232"/>
      <c r="M160" s="389"/>
      <c r="N160" s="500"/>
      <c r="O160" s="222"/>
      <c r="P160" s="222"/>
      <c r="Q160" s="235"/>
    </row>
    <row r="161" spans="1:17" s="114" customFormat="1">
      <c r="A161" s="389"/>
      <c r="B161" s="496">
        <v>7</v>
      </c>
      <c r="C161" s="404"/>
      <c r="D161" s="389"/>
      <c r="E161" s="388">
        <v>890.4</v>
      </c>
      <c r="F161" s="390">
        <v>1</v>
      </c>
      <c r="G161" s="631">
        <f t="shared" si="14"/>
        <v>35843.900000000009</v>
      </c>
      <c r="H161" s="389">
        <f t="shared" si="15"/>
        <v>39</v>
      </c>
      <c r="I161" s="674">
        <v>736</v>
      </c>
      <c r="J161" s="421" t="s">
        <v>46</v>
      </c>
      <c r="K161" s="420" t="s">
        <v>178</v>
      </c>
      <c r="L161" s="232"/>
      <c r="M161" s="389"/>
      <c r="N161" s="500"/>
      <c r="O161" s="222"/>
      <c r="P161" s="222"/>
      <c r="Q161" s="235"/>
    </row>
    <row r="162" spans="1:17" s="114" customFormat="1">
      <c r="A162" s="389"/>
      <c r="B162" s="496">
        <v>7</v>
      </c>
      <c r="C162" s="404"/>
      <c r="D162" s="389"/>
      <c r="E162" s="225">
        <v>903.1</v>
      </c>
      <c r="F162" s="390">
        <v>1</v>
      </c>
      <c r="G162" s="631">
        <f t="shared" si="14"/>
        <v>34940.80000000001</v>
      </c>
      <c r="H162" s="389">
        <f t="shared" si="15"/>
        <v>38</v>
      </c>
      <c r="I162" s="674">
        <v>736</v>
      </c>
      <c r="J162" s="421" t="s">
        <v>46</v>
      </c>
      <c r="K162" s="420" t="s">
        <v>178</v>
      </c>
      <c r="L162" s="389"/>
      <c r="M162" s="389"/>
      <c r="N162" s="522"/>
      <c r="O162" s="523"/>
      <c r="P162" s="222"/>
      <c r="Q162" s="235"/>
    </row>
    <row r="163" spans="1:17" s="114" customFormat="1">
      <c r="A163" s="389"/>
      <c r="B163" s="496">
        <v>7</v>
      </c>
      <c r="C163" s="404"/>
      <c r="D163" s="389"/>
      <c r="E163" s="225">
        <v>885.4</v>
      </c>
      <c r="F163" s="390">
        <v>1</v>
      </c>
      <c r="G163" s="631">
        <f t="shared" si="14"/>
        <v>34055.400000000009</v>
      </c>
      <c r="H163" s="389">
        <f t="shared" si="15"/>
        <v>37</v>
      </c>
      <c r="I163" s="674">
        <v>736</v>
      </c>
      <c r="J163" s="421" t="s">
        <v>46</v>
      </c>
      <c r="K163" s="420" t="s">
        <v>178</v>
      </c>
      <c r="L163" s="389"/>
      <c r="M163" s="389"/>
      <c r="N163" s="511"/>
      <c r="O163" s="302"/>
      <c r="P163" s="222"/>
      <c r="Q163" s="235"/>
    </row>
    <row r="164" spans="1:17" s="114" customFormat="1">
      <c r="A164" s="389"/>
      <c r="B164" s="496">
        <v>7</v>
      </c>
      <c r="C164" s="397"/>
      <c r="D164" s="389"/>
      <c r="E164" s="225">
        <v>942.6</v>
      </c>
      <c r="F164" s="390">
        <v>1</v>
      </c>
      <c r="G164" s="631">
        <f t="shared" si="14"/>
        <v>33112.80000000001</v>
      </c>
      <c r="H164" s="389">
        <f t="shared" si="15"/>
        <v>36</v>
      </c>
      <c r="I164" s="674">
        <v>736</v>
      </c>
      <c r="J164" s="421" t="s">
        <v>46</v>
      </c>
      <c r="K164" s="420" t="s">
        <v>178</v>
      </c>
      <c r="L164" s="389"/>
      <c r="M164" s="389"/>
      <c r="N164" s="511"/>
      <c r="O164" s="302"/>
      <c r="P164" s="222"/>
      <c r="Q164" s="235"/>
    </row>
    <row r="165" spans="1:17" s="114" customFormat="1">
      <c r="A165" s="389"/>
      <c r="B165" s="496">
        <v>7</v>
      </c>
      <c r="C165" s="397"/>
      <c r="D165" s="389"/>
      <c r="E165" s="225">
        <v>919.9</v>
      </c>
      <c r="F165" s="390">
        <v>1</v>
      </c>
      <c r="G165" s="631">
        <f t="shared" si="14"/>
        <v>32192.900000000009</v>
      </c>
      <c r="H165" s="389">
        <f t="shared" si="15"/>
        <v>35</v>
      </c>
      <c r="I165" s="674">
        <v>736</v>
      </c>
      <c r="J165" s="421" t="s">
        <v>46</v>
      </c>
      <c r="K165" s="420" t="s">
        <v>178</v>
      </c>
      <c r="L165" s="389"/>
      <c r="M165" s="389"/>
      <c r="N165" s="511"/>
      <c r="O165" s="302"/>
      <c r="P165" s="222"/>
      <c r="Q165" s="235"/>
    </row>
    <row r="166" spans="1:17" s="114" customFormat="1">
      <c r="A166" s="389"/>
      <c r="B166" s="496">
        <v>7</v>
      </c>
      <c r="C166" s="404"/>
      <c r="D166" s="389"/>
      <c r="E166" s="225">
        <v>971.1</v>
      </c>
      <c r="F166" s="390">
        <v>1</v>
      </c>
      <c r="G166" s="631">
        <f t="shared" si="14"/>
        <v>31221.80000000001</v>
      </c>
      <c r="H166" s="389">
        <f t="shared" si="15"/>
        <v>34</v>
      </c>
      <c r="I166" s="674">
        <v>736</v>
      </c>
      <c r="J166" s="421" t="s">
        <v>46</v>
      </c>
      <c r="K166" s="420" t="s">
        <v>178</v>
      </c>
      <c r="L166" s="389"/>
      <c r="M166" s="389"/>
      <c r="N166" s="511"/>
      <c r="O166" s="302"/>
      <c r="P166" s="222"/>
      <c r="Q166" s="235"/>
    </row>
    <row r="167" spans="1:17" s="114" customFormat="1">
      <c r="A167" s="389"/>
      <c r="B167" s="496">
        <v>7</v>
      </c>
      <c r="C167" s="404"/>
      <c r="D167" s="389"/>
      <c r="E167" s="225">
        <v>941.2</v>
      </c>
      <c r="F167" s="390">
        <v>1</v>
      </c>
      <c r="G167" s="631">
        <f t="shared" si="14"/>
        <v>30280.600000000009</v>
      </c>
      <c r="H167" s="389">
        <f t="shared" si="15"/>
        <v>33</v>
      </c>
      <c r="I167" s="674">
        <v>736</v>
      </c>
      <c r="J167" s="421" t="s">
        <v>46</v>
      </c>
      <c r="K167" s="420" t="s">
        <v>178</v>
      </c>
      <c r="L167" s="389"/>
      <c r="M167" s="389"/>
      <c r="N167" s="500"/>
      <c r="O167" s="222"/>
      <c r="P167" s="222"/>
      <c r="Q167" s="235"/>
    </row>
    <row r="168" spans="1:17" s="114" customFormat="1">
      <c r="A168" s="389"/>
      <c r="B168" s="496">
        <v>7</v>
      </c>
      <c r="C168" s="397"/>
      <c r="D168" s="389"/>
      <c r="E168" s="225">
        <v>920.8</v>
      </c>
      <c r="F168" s="390">
        <v>1</v>
      </c>
      <c r="G168" s="631">
        <f t="shared" si="14"/>
        <v>29359.80000000001</v>
      </c>
      <c r="H168" s="389">
        <f t="shared" si="15"/>
        <v>32</v>
      </c>
      <c r="I168" s="674">
        <v>736</v>
      </c>
      <c r="J168" s="421" t="s">
        <v>46</v>
      </c>
      <c r="K168" s="420" t="s">
        <v>178</v>
      </c>
      <c r="L168" s="389"/>
      <c r="M168" s="389"/>
      <c r="N168" s="500"/>
      <c r="O168" s="222"/>
      <c r="P168" s="222"/>
      <c r="Q168" s="235"/>
    </row>
    <row r="169" spans="1:17" s="114" customFormat="1">
      <c r="A169" s="389"/>
      <c r="B169" s="496">
        <v>7</v>
      </c>
      <c r="C169" s="404"/>
      <c r="D169" s="389"/>
      <c r="E169" s="225">
        <v>960.3</v>
      </c>
      <c r="F169" s="390">
        <v>1</v>
      </c>
      <c r="G169" s="631">
        <f t="shared" si="14"/>
        <v>28399.500000000011</v>
      </c>
      <c r="H169" s="389">
        <f t="shared" si="15"/>
        <v>31</v>
      </c>
      <c r="I169" s="674">
        <v>736</v>
      </c>
      <c r="J169" s="421" t="s">
        <v>46</v>
      </c>
      <c r="K169" s="420" t="s">
        <v>178</v>
      </c>
      <c r="L169" s="389"/>
      <c r="M169" s="389"/>
      <c r="N169" s="500"/>
      <c r="O169" s="222"/>
      <c r="P169" s="222"/>
      <c r="Q169" s="235"/>
    </row>
    <row r="170" spans="1:17" s="114" customFormat="1">
      <c r="A170" s="389"/>
      <c r="B170" s="496">
        <v>7</v>
      </c>
      <c r="C170" s="404"/>
      <c r="D170" s="389"/>
      <c r="E170" s="225">
        <v>964.8</v>
      </c>
      <c r="F170" s="390">
        <v>1</v>
      </c>
      <c r="G170" s="631">
        <f t="shared" si="14"/>
        <v>27434.700000000012</v>
      </c>
      <c r="H170" s="389">
        <f t="shared" si="15"/>
        <v>30</v>
      </c>
      <c r="I170" s="674">
        <v>736</v>
      </c>
      <c r="J170" s="421" t="s">
        <v>46</v>
      </c>
      <c r="K170" s="420" t="s">
        <v>178</v>
      </c>
      <c r="L170" s="389"/>
      <c r="M170" s="389"/>
      <c r="N170" s="500"/>
      <c r="O170" s="222"/>
      <c r="P170" s="222"/>
      <c r="Q170" s="235"/>
    </row>
    <row r="171" spans="1:17" s="114" customFormat="1">
      <c r="A171" s="389"/>
      <c r="B171" s="496">
        <v>7</v>
      </c>
      <c r="C171" s="404"/>
      <c r="D171" s="389"/>
      <c r="E171" s="225">
        <v>918.1</v>
      </c>
      <c r="F171" s="390">
        <v>1</v>
      </c>
      <c r="G171" s="631">
        <f t="shared" si="14"/>
        <v>26516.600000000013</v>
      </c>
      <c r="H171" s="389">
        <f t="shared" si="15"/>
        <v>29</v>
      </c>
      <c r="I171" s="674">
        <v>737</v>
      </c>
      <c r="J171" s="421" t="s">
        <v>46</v>
      </c>
      <c r="K171" s="420" t="s">
        <v>178</v>
      </c>
      <c r="L171" s="389"/>
      <c r="M171" s="389"/>
      <c r="N171" s="500"/>
      <c r="O171" s="222"/>
      <c r="P171" s="222"/>
      <c r="Q171" s="235"/>
    </row>
    <row r="172" spans="1:17" s="114" customFormat="1">
      <c r="A172" s="389"/>
      <c r="B172" s="496">
        <v>7</v>
      </c>
      <c r="C172" s="404"/>
      <c r="D172" s="389"/>
      <c r="E172" s="225">
        <v>913.1</v>
      </c>
      <c r="F172" s="390">
        <v>1</v>
      </c>
      <c r="G172" s="631">
        <f t="shared" si="14"/>
        <v>25603.500000000015</v>
      </c>
      <c r="H172" s="389">
        <f t="shared" ref="H172:H225" si="16">H171-F172+D172</f>
        <v>28</v>
      </c>
      <c r="I172" s="674">
        <v>737</v>
      </c>
      <c r="J172" s="421" t="s">
        <v>46</v>
      </c>
      <c r="K172" s="420" t="s">
        <v>178</v>
      </c>
      <c r="L172" s="389"/>
      <c r="M172" s="389"/>
      <c r="N172" s="500"/>
      <c r="O172" s="222"/>
      <c r="P172" s="222"/>
      <c r="Q172" s="235"/>
    </row>
    <row r="173" spans="1:17" s="114" customFormat="1">
      <c r="A173" s="389"/>
      <c r="B173" s="496">
        <v>7</v>
      </c>
      <c r="C173" s="397"/>
      <c r="D173" s="389"/>
      <c r="E173" s="225">
        <v>891.3</v>
      </c>
      <c r="F173" s="390">
        <v>1</v>
      </c>
      <c r="G173" s="631">
        <f t="shared" ref="G173:G225" si="17">G172-E173+C173</f>
        <v>24712.200000000015</v>
      </c>
      <c r="H173" s="389">
        <f t="shared" si="16"/>
        <v>27</v>
      </c>
      <c r="I173" s="674">
        <v>737</v>
      </c>
      <c r="J173" s="421" t="s">
        <v>46</v>
      </c>
      <c r="K173" s="420" t="s">
        <v>178</v>
      </c>
      <c r="L173" s="389"/>
      <c r="M173" s="389"/>
      <c r="N173" s="500"/>
      <c r="O173" s="222"/>
      <c r="P173" s="222"/>
      <c r="Q173" s="235"/>
    </row>
    <row r="174" spans="1:17" s="114" customFormat="1">
      <c r="A174" s="389"/>
      <c r="B174" s="496">
        <v>7</v>
      </c>
      <c r="C174" s="404"/>
      <c r="D174" s="389"/>
      <c r="E174" s="225">
        <v>903.1</v>
      </c>
      <c r="F174" s="390">
        <v>1</v>
      </c>
      <c r="G174" s="631">
        <f t="shared" si="17"/>
        <v>23809.100000000017</v>
      </c>
      <c r="H174" s="389">
        <f t="shared" si="16"/>
        <v>26</v>
      </c>
      <c r="I174" s="674">
        <v>737</v>
      </c>
      <c r="J174" s="421" t="s">
        <v>46</v>
      </c>
      <c r="K174" s="420" t="s">
        <v>178</v>
      </c>
      <c r="L174" s="389"/>
      <c r="M174" s="389"/>
      <c r="N174" s="500"/>
      <c r="O174" s="222"/>
      <c r="P174" s="222"/>
      <c r="Q174" s="235"/>
    </row>
    <row r="175" spans="1:17" s="114" customFormat="1">
      <c r="A175" s="389"/>
      <c r="B175" s="496">
        <v>7</v>
      </c>
      <c r="C175" s="404"/>
      <c r="D175" s="389"/>
      <c r="E175" s="225">
        <v>885.9</v>
      </c>
      <c r="F175" s="390">
        <v>1</v>
      </c>
      <c r="G175" s="631">
        <f t="shared" si="17"/>
        <v>22923.200000000015</v>
      </c>
      <c r="H175" s="389">
        <f t="shared" si="16"/>
        <v>25</v>
      </c>
      <c r="I175" s="674">
        <v>737</v>
      </c>
      <c r="J175" s="421" t="s">
        <v>46</v>
      </c>
      <c r="K175" s="420" t="s">
        <v>178</v>
      </c>
      <c r="L175" s="389"/>
      <c r="M175" s="389"/>
      <c r="N175" s="500"/>
      <c r="O175" s="222"/>
      <c r="P175" s="222"/>
      <c r="Q175" s="235"/>
    </row>
    <row r="176" spans="1:17" s="114" customFormat="1">
      <c r="A176" s="389"/>
      <c r="B176" s="496">
        <v>7</v>
      </c>
      <c r="C176" s="404"/>
      <c r="D176" s="389"/>
      <c r="E176" s="225">
        <v>912.6</v>
      </c>
      <c r="F176" s="390">
        <v>1</v>
      </c>
      <c r="G176" s="631">
        <f t="shared" si="17"/>
        <v>22010.600000000017</v>
      </c>
      <c r="H176" s="389">
        <f t="shared" si="16"/>
        <v>24</v>
      </c>
      <c r="I176" s="674">
        <v>737</v>
      </c>
      <c r="J176" s="421" t="s">
        <v>46</v>
      </c>
      <c r="K176" s="420" t="s">
        <v>178</v>
      </c>
      <c r="L176" s="389"/>
      <c r="M176" s="389"/>
      <c r="N176" s="500"/>
      <c r="O176" s="222"/>
      <c r="P176" s="222"/>
      <c r="Q176" s="235"/>
    </row>
    <row r="177" spans="1:17" s="114" customFormat="1">
      <c r="A177" s="389"/>
      <c r="B177" s="496">
        <v>7</v>
      </c>
      <c r="C177" s="404"/>
      <c r="D177" s="389"/>
      <c r="E177" s="225">
        <v>902.6</v>
      </c>
      <c r="F177" s="390">
        <v>1</v>
      </c>
      <c r="G177" s="631">
        <f t="shared" si="17"/>
        <v>21108.000000000018</v>
      </c>
      <c r="H177" s="389">
        <f t="shared" si="16"/>
        <v>23</v>
      </c>
      <c r="I177" s="674">
        <v>737</v>
      </c>
      <c r="J177" s="421" t="s">
        <v>46</v>
      </c>
      <c r="K177" s="420" t="s">
        <v>178</v>
      </c>
      <c r="L177" s="389"/>
      <c r="M177" s="389"/>
      <c r="N177" s="500"/>
      <c r="O177" s="222"/>
      <c r="P177" s="222"/>
      <c r="Q177" s="235"/>
    </row>
    <row r="178" spans="1:17" s="114" customFormat="1">
      <c r="A178" s="389"/>
      <c r="B178" s="496">
        <v>7</v>
      </c>
      <c r="C178" s="404"/>
      <c r="D178" s="389"/>
      <c r="E178" s="225">
        <v>946.2</v>
      </c>
      <c r="F178" s="390">
        <v>1</v>
      </c>
      <c r="G178" s="631">
        <f t="shared" si="17"/>
        <v>20161.800000000017</v>
      </c>
      <c r="H178" s="389">
        <f t="shared" si="16"/>
        <v>22</v>
      </c>
      <c r="I178" s="674">
        <v>737</v>
      </c>
      <c r="J178" s="421" t="s">
        <v>46</v>
      </c>
      <c r="K178" s="420" t="s">
        <v>178</v>
      </c>
      <c r="L178" s="389"/>
      <c r="M178" s="389"/>
      <c r="N178" s="500"/>
      <c r="O178" s="222"/>
      <c r="P178" s="222"/>
      <c r="Q178" s="235"/>
    </row>
    <row r="179" spans="1:17" s="114" customFormat="1">
      <c r="A179" s="389"/>
      <c r="B179" s="496">
        <v>7</v>
      </c>
      <c r="C179" s="404"/>
      <c r="D179" s="389"/>
      <c r="E179" s="225">
        <v>919.9</v>
      </c>
      <c r="F179" s="390">
        <v>1</v>
      </c>
      <c r="G179" s="631">
        <f t="shared" si="17"/>
        <v>19241.900000000016</v>
      </c>
      <c r="H179" s="389">
        <f t="shared" si="16"/>
        <v>21</v>
      </c>
      <c r="I179" s="674">
        <v>737</v>
      </c>
      <c r="J179" s="421" t="s">
        <v>46</v>
      </c>
      <c r="K179" s="420" t="s">
        <v>178</v>
      </c>
      <c r="L179" s="389"/>
      <c r="M179" s="389"/>
      <c r="N179" s="500"/>
      <c r="O179" s="222"/>
      <c r="P179" s="222"/>
      <c r="Q179" s="235"/>
    </row>
    <row r="180" spans="1:17" s="114" customFormat="1">
      <c r="A180" s="389"/>
      <c r="B180" s="496">
        <v>7</v>
      </c>
      <c r="C180" s="404"/>
      <c r="D180" s="389"/>
      <c r="E180" s="225">
        <v>885</v>
      </c>
      <c r="F180" s="390">
        <v>1</v>
      </c>
      <c r="G180" s="631">
        <f t="shared" si="17"/>
        <v>18356.900000000016</v>
      </c>
      <c r="H180" s="389">
        <f t="shared" si="16"/>
        <v>20</v>
      </c>
      <c r="I180" s="674">
        <v>737</v>
      </c>
      <c r="J180" s="421" t="s">
        <v>46</v>
      </c>
      <c r="K180" s="420" t="s">
        <v>178</v>
      </c>
      <c r="L180" s="389"/>
      <c r="M180" s="389"/>
      <c r="N180" s="500"/>
      <c r="O180" s="222"/>
      <c r="P180" s="222"/>
      <c r="Q180" s="235"/>
    </row>
    <row r="181" spans="1:17" s="114" customFormat="1">
      <c r="A181" s="389"/>
      <c r="B181" s="496">
        <v>8</v>
      </c>
      <c r="C181" s="404"/>
      <c r="D181" s="389"/>
      <c r="E181" s="225">
        <v>887.53</v>
      </c>
      <c r="F181" s="390">
        <v>1</v>
      </c>
      <c r="G181" s="631">
        <f t="shared" si="17"/>
        <v>17469.370000000017</v>
      </c>
      <c r="H181" s="389">
        <f t="shared" si="16"/>
        <v>19</v>
      </c>
      <c r="I181" s="674">
        <v>738</v>
      </c>
      <c r="J181" s="421" t="s">
        <v>46</v>
      </c>
      <c r="K181" s="420" t="s">
        <v>194</v>
      </c>
      <c r="L181" s="389" t="s">
        <v>196</v>
      </c>
      <c r="M181" s="802"/>
      <c r="N181" s="500"/>
      <c r="O181" s="222"/>
      <c r="P181" s="222"/>
      <c r="Q181" s="235"/>
    </row>
    <row r="182" spans="1:17" s="114" customFormat="1">
      <c r="A182" s="389"/>
      <c r="B182" s="496">
        <v>8</v>
      </c>
      <c r="C182" s="404"/>
      <c r="D182" s="389"/>
      <c r="E182" s="388">
        <v>938.32</v>
      </c>
      <c r="F182" s="390">
        <v>1</v>
      </c>
      <c r="G182" s="631">
        <f t="shared" si="17"/>
        <v>16531.050000000017</v>
      </c>
      <c r="H182" s="389">
        <f t="shared" si="16"/>
        <v>18</v>
      </c>
      <c r="I182" s="674">
        <v>739</v>
      </c>
      <c r="J182" s="421" t="s">
        <v>46</v>
      </c>
      <c r="K182" s="420" t="s">
        <v>194</v>
      </c>
      <c r="L182" s="389" t="s">
        <v>195</v>
      </c>
      <c r="M182" s="802"/>
      <c r="N182" s="500"/>
      <c r="O182" s="222"/>
      <c r="P182" s="222"/>
      <c r="Q182" s="235"/>
    </row>
    <row r="183" spans="1:17" s="114" customFormat="1">
      <c r="A183" s="389"/>
      <c r="B183" s="496">
        <v>8</v>
      </c>
      <c r="C183" s="404"/>
      <c r="D183" s="389"/>
      <c r="E183" s="388">
        <v>925.62</v>
      </c>
      <c r="F183" s="390">
        <v>1</v>
      </c>
      <c r="G183" s="631">
        <f t="shared" si="17"/>
        <v>15605.430000000017</v>
      </c>
      <c r="H183" s="389">
        <f t="shared" si="16"/>
        <v>17</v>
      </c>
      <c r="I183" s="674">
        <v>739</v>
      </c>
      <c r="J183" s="421" t="s">
        <v>46</v>
      </c>
      <c r="K183" s="420" t="s">
        <v>194</v>
      </c>
      <c r="L183" s="389" t="s">
        <v>195</v>
      </c>
      <c r="M183" s="802"/>
      <c r="N183" s="500"/>
      <c r="O183" s="222"/>
      <c r="P183" s="222"/>
      <c r="Q183" s="235"/>
    </row>
    <row r="184" spans="1:17" s="114" customFormat="1">
      <c r="A184" s="389"/>
      <c r="B184" s="496">
        <v>8</v>
      </c>
      <c r="C184" s="397"/>
      <c r="D184" s="389"/>
      <c r="E184" s="388">
        <v>916.55</v>
      </c>
      <c r="F184" s="390">
        <v>1</v>
      </c>
      <c r="G184" s="631">
        <f t="shared" si="17"/>
        <v>14688.880000000017</v>
      </c>
      <c r="H184" s="389">
        <f t="shared" si="16"/>
        <v>16</v>
      </c>
      <c r="I184" s="674">
        <v>739</v>
      </c>
      <c r="J184" s="421" t="s">
        <v>46</v>
      </c>
      <c r="K184" s="420" t="s">
        <v>194</v>
      </c>
      <c r="L184" s="389" t="s">
        <v>195</v>
      </c>
      <c r="M184" s="802"/>
      <c r="N184" s="500"/>
      <c r="O184" s="222"/>
      <c r="P184" s="222"/>
      <c r="Q184" s="235"/>
    </row>
    <row r="185" spans="1:17" s="114" customFormat="1">
      <c r="A185" s="389"/>
      <c r="B185" s="496">
        <v>8</v>
      </c>
      <c r="C185" s="397"/>
      <c r="D185" s="389"/>
      <c r="E185" s="388">
        <v>909.75</v>
      </c>
      <c r="F185" s="390">
        <v>1</v>
      </c>
      <c r="G185" s="631">
        <f t="shared" si="17"/>
        <v>13779.130000000017</v>
      </c>
      <c r="H185" s="389">
        <f t="shared" si="16"/>
        <v>15</v>
      </c>
      <c r="I185" s="674">
        <v>739</v>
      </c>
      <c r="J185" s="421" t="s">
        <v>46</v>
      </c>
      <c r="K185" s="420" t="s">
        <v>194</v>
      </c>
      <c r="L185" s="389" t="s">
        <v>195</v>
      </c>
      <c r="M185" s="802"/>
      <c r="N185" s="500"/>
      <c r="O185" s="222"/>
      <c r="P185" s="222"/>
      <c r="Q185" s="235"/>
    </row>
    <row r="186" spans="1:17" s="114" customFormat="1">
      <c r="A186" s="389"/>
      <c r="B186" s="496">
        <v>8</v>
      </c>
      <c r="C186" s="404"/>
      <c r="D186" s="389"/>
      <c r="E186" s="388">
        <v>927.89</v>
      </c>
      <c r="F186" s="390">
        <v>1</v>
      </c>
      <c r="G186" s="631">
        <f t="shared" si="17"/>
        <v>12851.240000000018</v>
      </c>
      <c r="H186" s="389">
        <f t="shared" si="16"/>
        <v>14</v>
      </c>
      <c r="I186" s="674">
        <v>739</v>
      </c>
      <c r="J186" s="421" t="s">
        <v>46</v>
      </c>
      <c r="K186" s="420" t="s">
        <v>194</v>
      </c>
      <c r="L186" s="389" t="s">
        <v>195</v>
      </c>
      <c r="M186" s="802"/>
      <c r="N186" s="500"/>
      <c r="O186" s="222"/>
      <c r="P186" s="222"/>
      <c r="Q186" s="235"/>
    </row>
    <row r="187" spans="1:17" s="114" customFormat="1">
      <c r="A187" s="389"/>
      <c r="B187" s="496">
        <v>8</v>
      </c>
      <c r="C187" s="404"/>
      <c r="D187" s="389"/>
      <c r="E187" s="388">
        <v>926.98</v>
      </c>
      <c r="F187" s="390">
        <v>1</v>
      </c>
      <c r="G187" s="631">
        <f t="shared" si="17"/>
        <v>11924.260000000018</v>
      </c>
      <c r="H187" s="389">
        <f t="shared" si="16"/>
        <v>13</v>
      </c>
      <c r="I187" s="674">
        <v>739</v>
      </c>
      <c r="J187" s="421" t="s">
        <v>46</v>
      </c>
      <c r="K187" s="420" t="s">
        <v>194</v>
      </c>
      <c r="L187" s="389" t="s">
        <v>195</v>
      </c>
      <c r="M187" s="802"/>
      <c r="N187" s="500"/>
      <c r="O187" s="222"/>
      <c r="P187" s="222"/>
      <c r="Q187" s="235"/>
    </row>
    <row r="188" spans="1:17" s="114" customFormat="1">
      <c r="A188" s="389"/>
      <c r="B188" s="496">
        <v>8</v>
      </c>
      <c r="C188" s="404"/>
      <c r="D188" s="389"/>
      <c r="E188" s="388">
        <v>926.53</v>
      </c>
      <c r="F188" s="390">
        <v>1</v>
      </c>
      <c r="G188" s="631">
        <f t="shared" si="17"/>
        <v>10997.730000000018</v>
      </c>
      <c r="H188" s="389">
        <f t="shared" si="16"/>
        <v>12</v>
      </c>
      <c r="I188" s="674">
        <v>739</v>
      </c>
      <c r="J188" s="421" t="s">
        <v>46</v>
      </c>
      <c r="K188" s="420" t="s">
        <v>194</v>
      </c>
      <c r="L188" s="389" t="s">
        <v>195</v>
      </c>
      <c r="M188" s="802"/>
      <c r="N188" s="500"/>
      <c r="O188" s="222"/>
      <c r="P188" s="222"/>
      <c r="Q188" s="235"/>
    </row>
    <row r="189" spans="1:17" s="114" customFormat="1">
      <c r="A189" s="389"/>
      <c r="B189" s="496">
        <v>8</v>
      </c>
      <c r="C189" s="404"/>
      <c r="D189" s="389"/>
      <c r="E189" s="388">
        <v>888.89</v>
      </c>
      <c r="F189" s="390">
        <v>1</v>
      </c>
      <c r="G189" s="631">
        <f t="shared" si="17"/>
        <v>10108.840000000018</v>
      </c>
      <c r="H189" s="389">
        <f t="shared" si="16"/>
        <v>11</v>
      </c>
      <c r="I189" s="674">
        <v>739</v>
      </c>
      <c r="J189" s="421" t="s">
        <v>46</v>
      </c>
      <c r="K189" s="420" t="s">
        <v>194</v>
      </c>
      <c r="L189" s="389" t="s">
        <v>195</v>
      </c>
      <c r="M189" s="802"/>
      <c r="N189" s="500"/>
      <c r="O189" s="222"/>
      <c r="P189" s="222"/>
      <c r="Q189" s="235"/>
    </row>
    <row r="190" spans="1:17" s="114" customFormat="1">
      <c r="A190" s="389"/>
      <c r="B190" s="496">
        <v>8</v>
      </c>
      <c r="C190" s="404"/>
      <c r="D190" s="389"/>
      <c r="E190" s="388">
        <v>900.23</v>
      </c>
      <c r="F190" s="390">
        <v>1</v>
      </c>
      <c r="G190" s="631">
        <f t="shared" si="17"/>
        <v>9208.6100000000188</v>
      </c>
      <c r="H190" s="389">
        <f t="shared" si="16"/>
        <v>10</v>
      </c>
      <c r="I190" s="674">
        <v>739</v>
      </c>
      <c r="J190" s="421" t="s">
        <v>46</v>
      </c>
      <c r="K190" s="420" t="s">
        <v>194</v>
      </c>
      <c r="L190" s="389" t="s">
        <v>195</v>
      </c>
      <c r="M190" s="802"/>
      <c r="N190" s="500"/>
      <c r="O190" s="222"/>
      <c r="P190" s="222"/>
      <c r="Q190" s="235"/>
    </row>
    <row r="191" spans="1:17" s="114" customFormat="1">
      <c r="A191" s="389"/>
      <c r="B191" s="496">
        <v>8</v>
      </c>
      <c r="C191" s="404"/>
      <c r="D191" s="389"/>
      <c r="E191" s="388">
        <v>924.26</v>
      </c>
      <c r="F191" s="390">
        <v>1</v>
      </c>
      <c r="G191" s="631">
        <f t="shared" si="17"/>
        <v>8284.3500000000186</v>
      </c>
      <c r="H191" s="389">
        <f t="shared" si="16"/>
        <v>9</v>
      </c>
      <c r="I191" s="674">
        <v>739</v>
      </c>
      <c r="J191" s="421" t="s">
        <v>46</v>
      </c>
      <c r="K191" s="420" t="s">
        <v>194</v>
      </c>
      <c r="L191" s="389" t="s">
        <v>195</v>
      </c>
      <c r="M191" s="802"/>
      <c r="N191" s="500"/>
      <c r="O191" s="222"/>
      <c r="P191" s="222"/>
      <c r="Q191" s="235"/>
    </row>
    <row r="192" spans="1:17" s="114" customFormat="1">
      <c r="A192" s="389"/>
      <c r="B192" s="496">
        <v>8</v>
      </c>
      <c r="C192" s="404"/>
      <c r="D192" s="389"/>
      <c r="E192" s="388">
        <v>938.32</v>
      </c>
      <c r="F192" s="390">
        <v>1</v>
      </c>
      <c r="G192" s="631">
        <f t="shared" si="17"/>
        <v>7346.0300000000188</v>
      </c>
      <c r="H192" s="389">
        <f t="shared" si="16"/>
        <v>8</v>
      </c>
      <c r="I192" s="674">
        <v>743</v>
      </c>
      <c r="J192" s="421" t="s">
        <v>46</v>
      </c>
      <c r="K192" s="420" t="s">
        <v>194</v>
      </c>
      <c r="L192" s="389"/>
      <c r="M192" s="802"/>
      <c r="N192" s="500"/>
      <c r="O192" s="222"/>
      <c r="P192" s="222"/>
      <c r="Q192" s="235"/>
    </row>
    <row r="193" spans="1:17" s="114" customFormat="1">
      <c r="A193" s="389"/>
      <c r="B193" s="496">
        <v>8</v>
      </c>
      <c r="C193" s="404"/>
      <c r="D193" s="389"/>
      <c r="E193" s="388">
        <v>920.18</v>
      </c>
      <c r="F193" s="390">
        <v>1</v>
      </c>
      <c r="G193" s="631">
        <f t="shared" si="17"/>
        <v>6425.8500000000186</v>
      </c>
      <c r="H193" s="389">
        <f t="shared" si="16"/>
        <v>7</v>
      </c>
      <c r="I193" s="674">
        <v>743</v>
      </c>
      <c r="J193" s="421" t="s">
        <v>46</v>
      </c>
      <c r="K193" s="420" t="s">
        <v>194</v>
      </c>
      <c r="L193" s="389"/>
      <c r="M193" s="799">
        <v>911.56</v>
      </c>
      <c r="N193" s="500"/>
      <c r="O193" s="222"/>
      <c r="P193" s="222"/>
      <c r="Q193" s="235"/>
    </row>
    <row r="194" spans="1:17" s="114" customFormat="1">
      <c r="A194" s="389"/>
      <c r="B194" s="496">
        <v>8</v>
      </c>
      <c r="C194" s="404"/>
      <c r="D194" s="389"/>
      <c r="E194" s="388">
        <v>942.86</v>
      </c>
      <c r="F194" s="390">
        <v>1</v>
      </c>
      <c r="G194" s="631">
        <f t="shared" si="17"/>
        <v>5482.9900000000189</v>
      </c>
      <c r="H194" s="389">
        <f t="shared" si="16"/>
        <v>6</v>
      </c>
      <c r="I194" s="674">
        <v>744</v>
      </c>
      <c r="J194" s="421" t="s">
        <v>46</v>
      </c>
      <c r="K194" s="420" t="s">
        <v>194</v>
      </c>
      <c r="L194" s="389"/>
      <c r="M194" s="799">
        <v>907.03</v>
      </c>
      <c r="N194" s="500"/>
      <c r="O194" s="222"/>
      <c r="P194" s="222"/>
      <c r="Q194" s="235"/>
    </row>
    <row r="195" spans="1:17" s="114" customFormat="1">
      <c r="A195" s="389"/>
      <c r="B195" s="496">
        <v>8</v>
      </c>
      <c r="C195" s="498"/>
      <c r="D195" s="496"/>
      <c r="E195" s="632">
        <v>911.56</v>
      </c>
      <c r="F195" s="501">
        <v>1</v>
      </c>
      <c r="G195" s="629">
        <f t="shared" si="17"/>
        <v>4571.4300000000185</v>
      </c>
      <c r="H195" s="496">
        <f t="shared" si="16"/>
        <v>5</v>
      </c>
      <c r="I195" s="669">
        <v>745</v>
      </c>
      <c r="J195" s="421" t="s">
        <v>46</v>
      </c>
      <c r="K195" s="499" t="s">
        <v>194</v>
      </c>
      <c r="L195" s="496"/>
      <c r="M195" s="799">
        <v>942.86</v>
      </c>
      <c r="N195" s="500"/>
      <c r="O195" s="222"/>
      <c r="P195" s="222"/>
      <c r="Q195" s="235"/>
    </row>
    <row r="196" spans="1:17" s="114" customFormat="1">
      <c r="A196" s="389"/>
      <c r="B196" s="496">
        <v>8</v>
      </c>
      <c r="C196" s="498"/>
      <c r="D196" s="389"/>
      <c r="E196" s="632">
        <v>907.03</v>
      </c>
      <c r="F196" s="501">
        <v>1</v>
      </c>
      <c r="G196" s="629">
        <f t="shared" si="17"/>
        <v>3664.4000000000187</v>
      </c>
      <c r="H196" s="496">
        <f t="shared" si="16"/>
        <v>4</v>
      </c>
      <c r="I196" s="669">
        <v>745</v>
      </c>
      <c r="J196" s="421" t="s">
        <v>46</v>
      </c>
      <c r="K196" s="499" t="s">
        <v>194</v>
      </c>
      <c r="L196" s="496"/>
      <c r="M196" s="799">
        <v>920.18</v>
      </c>
      <c r="N196" s="500"/>
      <c r="O196" s="222"/>
      <c r="P196" s="222"/>
      <c r="Q196" s="235"/>
    </row>
    <row r="197" spans="1:17" s="114" customFormat="1">
      <c r="A197" s="389"/>
      <c r="B197" s="496">
        <v>8</v>
      </c>
      <c r="C197" s="498"/>
      <c r="D197" s="496"/>
      <c r="E197" s="632">
        <v>925.62</v>
      </c>
      <c r="F197" s="501">
        <v>1</v>
      </c>
      <c r="G197" s="629">
        <f t="shared" si="17"/>
        <v>2738.7800000000188</v>
      </c>
      <c r="H197" s="496">
        <f t="shared" si="16"/>
        <v>3</v>
      </c>
      <c r="I197" s="669">
        <v>745</v>
      </c>
      <c r="J197" s="421" t="s">
        <v>46</v>
      </c>
      <c r="K197" s="499" t="s">
        <v>194</v>
      </c>
      <c r="L197" s="496"/>
      <c r="M197" s="799">
        <v>938.32</v>
      </c>
      <c r="N197" s="500"/>
      <c r="O197" s="222"/>
      <c r="P197" s="222"/>
      <c r="Q197" s="235"/>
    </row>
    <row r="198" spans="1:17" s="114" customFormat="1">
      <c r="A198" s="389"/>
      <c r="B198" s="496">
        <v>8</v>
      </c>
      <c r="C198" s="498"/>
      <c r="D198" s="496"/>
      <c r="E198" s="632">
        <v>897.51</v>
      </c>
      <c r="F198" s="501">
        <v>1</v>
      </c>
      <c r="G198" s="629">
        <f t="shared" si="17"/>
        <v>1841.2700000000189</v>
      </c>
      <c r="H198" s="496">
        <f t="shared" si="16"/>
        <v>2</v>
      </c>
      <c r="I198" s="669">
        <v>749</v>
      </c>
      <c r="J198" s="421" t="s">
        <v>46</v>
      </c>
      <c r="K198" s="499" t="s">
        <v>194</v>
      </c>
      <c r="L198" s="496"/>
      <c r="M198" s="799">
        <v>887.53</v>
      </c>
      <c r="N198" s="500"/>
      <c r="O198" s="222"/>
      <c r="P198" s="222"/>
      <c r="Q198" s="235"/>
    </row>
    <row r="199" spans="1:17" s="114" customFormat="1">
      <c r="A199" s="389"/>
      <c r="B199" s="496">
        <v>8</v>
      </c>
      <c r="C199" s="498"/>
      <c r="D199" s="496"/>
      <c r="E199" s="632">
        <v>927.44</v>
      </c>
      <c r="F199" s="501">
        <v>1</v>
      </c>
      <c r="G199" s="629">
        <f t="shared" si="17"/>
        <v>913.8300000000188</v>
      </c>
      <c r="H199" s="496">
        <f t="shared" si="16"/>
        <v>1</v>
      </c>
      <c r="I199" s="669">
        <v>753</v>
      </c>
      <c r="J199" s="421" t="s">
        <v>46</v>
      </c>
      <c r="K199" s="499" t="s">
        <v>194</v>
      </c>
      <c r="L199" s="496"/>
      <c r="M199" s="799">
        <v>924.26</v>
      </c>
      <c r="N199" s="500"/>
      <c r="O199" s="222"/>
      <c r="P199" s="222"/>
      <c r="Q199" s="235"/>
    </row>
    <row r="200" spans="1:17" s="114" customFormat="1">
      <c r="A200" s="389"/>
      <c r="B200" s="496"/>
      <c r="C200" s="498"/>
      <c r="D200" s="496"/>
      <c r="E200" s="632">
        <v>913.83</v>
      </c>
      <c r="F200" s="501">
        <v>1</v>
      </c>
      <c r="G200" s="877">
        <f t="shared" si="17"/>
        <v>1.8758328224066645E-11</v>
      </c>
      <c r="H200" s="878">
        <f t="shared" si="16"/>
        <v>0</v>
      </c>
      <c r="I200" s="669">
        <v>754</v>
      </c>
      <c r="J200" s="421" t="s">
        <v>46</v>
      </c>
      <c r="K200" s="499" t="s">
        <v>194</v>
      </c>
      <c r="L200" s="496"/>
      <c r="M200" s="799">
        <v>938.32</v>
      </c>
      <c r="N200" s="500"/>
      <c r="O200" s="222"/>
      <c r="P200" s="222"/>
      <c r="Q200" s="235"/>
    </row>
    <row r="201" spans="1:17" s="114" customFormat="1">
      <c r="A201" s="389"/>
      <c r="B201" s="503">
        <v>8</v>
      </c>
      <c r="C201" s="506">
        <v>19141.3</v>
      </c>
      <c r="D201" s="503">
        <v>21</v>
      </c>
      <c r="E201" s="509"/>
      <c r="F201" s="510"/>
      <c r="G201" s="630">
        <f t="shared" si="17"/>
        <v>19141.300000000017</v>
      </c>
      <c r="H201" s="503">
        <f t="shared" si="16"/>
        <v>21</v>
      </c>
      <c r="I201" s="668" t="s">
        <v>178</v>
      </c>
      <c r="J201" s="504" t="s">
        <v>197</v>
      </c>
      <c r="K201" s="499"/>
      <c r="L201" s="496"/>
      <c r="N201" s="500"/>
      <c r="O201" s="222"/>
      <c r="P201" s="222"/>
      <c r="Q201" s="235"/>
    </row>
    <row r="202" spans="1:17" s="114" customFormat="1">
      <c r="A202" s="389"/>
      <c r="B202" s="496">
        <v>9</v>
      </c>
      <c r="C202" s="498"/>
      <c r="D202" s="496"/>
      <c r="E202" s="632">
        <v>925.8</v>
      </c>
      <c r="F202" s="501">
        <v>1</v>
      </c>
      <c r="G202" s="629">
        <f t="shared" si="17"/>
        <v>18215.500000000018</v>
      </c>
      <c r="H202" s="496">
        <f t="shared" si="16"/>
        <v>20</v>
      </c>
      <c r="I202" s="669">
        <v>755</v>
      </c>
      <c r="J202" s="800" t="s">
        <v>46</v>
      </c>
      <c r="K202" s="499"/>
      <c r="L202" s="496"/>
      <c r="M202" s="799">
        <v>910.8</v>
      </c>
      <c r="N202" s="500"/>
      <c r="O202" s="222"/>
      <c r="P202" s="222"/>
      <c r="Q202" s="235"/>
    </row>
    <row r="203" spans="1:17" s="114" customFormat="1">
      <c r="A203" s="389"/>
      <c r="B203" s="389">
        <v>9</v>
      </c>
      <c r="C203" s="498"/>
      <c r="D203" s="496"/>
      <c r="E203" s="632">
        <v>910.8</v>
      </c>
      <c r="F203" s="501">
        <v>1</v>
      </c>
      <c r="G203" s="629">
        <f t="shared" si="17"/>
        <v>17304.700000000019</v>
      </c>
      <c r="H203" s="496">
        <f t="shared" si="16"/>
        <v>19</v>
      </c>
      <c r="I203" s="669">
        <v>755</v>
      </c>
      <c r="J203" s="490" t="s">
        <v>46</v>
      </c>
      <c r="K203" s="499"/>
      <c r="L203" s="496"/>
      <c r="M203" s="799">
        <v>899</v>
      </c>
      <c r="N203" s="500"/>
      <c r="O203" s="222"/>
      <c r="P203" s="222"/>
      <c r="Q203" s="235"/>
    </row>
    <row r="204" spans="1:17" s="114" customFormat="1">
      <c r="A204" s="389"/>
      <c r="B204" s="389">
        <v>9</v>
      </c>
      <c r="C204" s="498"/>
      <c r="D204" s="496"/>
      <c r="E204" s="632">
        <v>913.5</v>
      </c>
      <c r="F204" s="501">
        <v>1</v>
      </c>
      <c r="G204" s="629">
        <f t="shared" si="17"/>
        <v>16391.200000000019</v>
      </c>
      <c r="H204" s="496">
        <f t="shared" si="16"/>
        <v>18</v>
      </c>
      <c r="I204" s="669">
        <v>755</v>
      </c>
      <c r="J204" s="490" t="s">
        <v>46</v>
      </c>
      <c r="K204" s="499"/>
      <c r="L204" s="496"/>
      <c r="M204" s="799">
        <v>883.1</v>
      </c>
      <c r="N204" s="500"/>
      <c r="O204" s="222"/>
      <c r="P204" s="222"/>
      <c r="Q204" s="235"/>
    </row>
    <row r="205" spans="1:17" s="114" customFormat="1">
      <c r="A205" s="389"/>
      <c r="B205" s="389">
        <v>9</v>
      </c>
      <c r="C205" s="498"/>
      <c r="D205" s="496"/>
      <c r="E205" s="632">
        <v>889.5</v>
      </c>
      <c r="F205" s="501">
        <v>1</v>
      </c>
      <c r="G205" s="629">
        <f t="shared" si="17"/>
        <v>15501.700000000019</v>
      </c>
      <c r="H205" s="496">
        <f t="shared" si="16"/>
        <v>17</v>
      </c>
      <c r="I205" s="669">
        <v>755</v>
      </c>
      <c r="J205" s="490" t="s">
        <v>46</v>
      </c>
      <c r="K205" s="499"/>
      <c r="L205" s="496"/>
      <c r="M205" s="799">
        <v>908.1</v>
      </c>
      <c r="N205" s="500"/>
      <c r="O205" s="222"/>
      <c r="P205" s="222"/>
      <c r="Q205" s="235"/>
    </row>
    <row r="206" spans="1:17" s="114" customFormat="1">
      <c r="A206" s="389"/>
      <c r="B206" s="389">
        <v>9</v>
      </c>
      <c r="C206" s="502"/>
      <c r="D206" s="496"/>
      <c r="E206" s="632">
        <v>888.1</v>
      </c>
      <c r="F206" s="501">
        <v>1</v>
      </c>
      <c r="G206" s="629">
        <f t="shared" si="17"/>
        <v>14613.600000000019</v>
      </c>
      <c r="H206" s="496">
        <f t="shared" si="16"/>
        <v>16</v>
      </c>
      <c r="I206" s="669">
        <v>755</v>
      </c>
      <c r="J206" s="490" t="s">
        <v>46</v>
      </c>
      <c r="K206" s="499"/>
      <c r="L206" s="496"/>
      <c r="M206" s="799">
        <v>922.6</v>
      </c>
      <c r="N206" s="500"/>
      <c r="O206" s="222"/>
      <c r="P206" s="222"/>
      <c r="Q206" s="235"/>
    </row>
    <row r="207" spans="1:17" s="114" customFormat="1">
      <c r="A207" s="389"/>
      <c r="B207" s="389">
        <v>9</v>
      </c>
      <c r="C207" s="498"/>
      <c r="D207" s="496"/>
      <c r="E207" s="632">
        <v>934.4</v>
      </c>
      <c r="F207" s="501">
        <v>1</v>
      </c>
      <c r="G207" s="629">
        <f t="shared" si="17"/>
        <v>13679.200000000019</v>
      </c>
      <c r="H207" s="496">
        <f t="shared" si="16"/>
        <v>15</v>
      </c>
      <c r="I207" s="669">
        <v>755</v>
      </c>
      <c r="J207" s="490" t="s">
        <v>46</v>
      </c>
      <c r="K207" s="499"/>
      <c r="L207" s="496"/>
      <c r="M207" s="799">
        <v>928</v>
      </c>
      <c r="N207" s="500"/>
      <c r="O207" s="222"/>
      <c r="P207" s="222"/>
      <c r="Q207" s="235"/>
    </row>
    <row r="208" spans="1:17" s="114" customFormat="1">
      <c r="A208" s="389"/>
      <c r="B208" s="389">
        <v>9</v>
      </c>
      <c r="C208" s="498"/>
      <c r="D208" s="496"/>
      <c r="E208" s="632">
        <v>938</v>
      </c>
      <c r="F208" s="501">
        <v>1</v>
      </c>
      <c r="G208" s="629">
        <f t="shared" si="17"/>
        <v>12741.200000000019</v>
      </c>
      <c r="H208" s="496">
        <f t="shared" si="16"/>
        <v>14</v>
      </c>
      <c r="I208" s="669">
        <v>755</v>
      </c>
      <c r="J208" s="490" t="s">
        <v>46</v>
      </c>
      <c r="K208" s="499"/>
      <c r="L208" s="496"/>
      <c r="M208" s="799">
        <v>925.8</v>
      </c>
      <c r="N208" s="500"/>
      <c r="O208" s="222"/>
      <c r="P208" s="222"/>
      <c r="Q208" s="235"/>
    </row>
    <row r="209" spans="1:17" s="114" customFormat="1">
      <c r="A209" s="389"/>
      <c r="B209" s="389">
        <v>9</v>
      </c>
      <c r="C209" s="498"/>
      <c r="D209" s="496"/>
      <c r="E209" s="632">
        <v>928</v>
      </c>
      <c r="F209" s="501">
        <v>1</v>
      </c>
      <c r="G209" s="629">
        <f t="shared" si="17"/>
        <v>11813.200000000019</v>
      </c>
      <c r="H209" s="496">
        <f t="shared" si="16"/>
        <v>13</v>
      </c>
      <c r="I209" s="669">
        <v>755</v>
      </c>
      <c r="J209" s="490" t="s">
        <v>46</v>
      </c>
      <c r="K209" s="499"/>
      <c r="L209" s="496"/>
      <c r="M209" s="799">
        <v>913.5</v>
      </c>
      <c r="N209" s="500"/>
      <c r="O209" s="222"/>
      <c r="P209" s="222"/>
      <c r="Q209" s="235"/>
    </row>
    <row r="210" spans="1:17" s="114" customFormat="1">
      <c r="A210" s="389"/>
      <c r="B210" s="389">
        <v>9</v>
      </c>
      <c r="C210" s="506"/>
      <c r="D210" s="503"/>
      <c r="E210" s="632">
        <v>922.6</v>
      </c>
      <c r="F210" s="389">
        <v>1</v>
      </c>
      <c r="G210" s="629">
        <f t="shared" si="17"/>
        <v>10890.600000000019</v>
      </c>
      <c r="H210" s="496">
        <f t="shared" si="16"/>
        <v>12</v>
      </c>
      <c r="I210" s="669">
        <v>755</v>
      </c>
      <c r="J210" s="490" t="s">
        <v>46</v>
      </c>
      <c r="K210" s="505"/>
      <c r="L210" s="503"/>
      <c r="M210" s="799">
        <v>896.7</v>
      </c>
      <c r="N210" s="500"/>
      <c r="O210" s="222"/>
      <c r="P210" s="222"/>
      <c r="Q210" s="235"/>
    </row>
    <row r="211" spans="1:17" s="114" customFormat="1">
      <c r="A211" s="389"/>
      <c r="B211" s="389">
        <v>9</v>
      </c>
      <c r="C211" s="498"/>
      <c r="D211" s="496"/>
      <c r="E211" s="632">
        <v>934.4</v>
      </c>
      <c r="F211" s="389">
        <v>1</v>
      </c>
      <c r="G211" s="629">
        <f t="shared" si="17"/>
        <v>9956.2000000000189</v>
      </c>
      <c r="H211" s="496">
        <f t="shared" si="16"/>
        <v>11</v>
      </c>
      <c r="I211" s="669">
        <v>755</v>
      </c>
      <c r="J211" s="490" t="s">
        <v>46</v>
      </c>
      <c r="K211" s="499"/>
      <c r="L211" s="496"/>
      <c r="M211" s="799">
        <v>894.9</v>
      </c>
      <c r="N211" s="500"/>
      <c r="O211" s="222"/>
      <c r="P211" s="222"/>
      <c r="Q211" s="235"/>
    </row>
    <row r="212" spans="1:17" s="114" customFormat="1">
      <c r="A212" s="389"/>
      <c r="B212" s="389">
        <v>11</v>
      </c>
      <c r="C212" s="498"/>
      <c r="D212" s="496"/>
      <c r="E212" s="632">
        <v>899</v>
      </c>
      <c r="F212" s="389">
        <v>1</v>
      </c>
      <c r="G212" s="629">
        <f t="shared" si="17"/>
        <v>9057.2000000000189</v>
      </c>
      <c r="H212" s="496">
        <f t="shared" si="16"/>
        <v>10</v>
      </c>
      <c r="I212" s="669">
        <v>758</v>
      </c>
      <c r="J212" s="490" t="s">
        <v>46</v>
      </c>
      <c r="K212" s="499" t="s">
        <v>201</v>
      </c>
      <c r="L212" s="496"/>
      <c r="M212" s="799">
        <v>919.9</v>
      </c>
      <c r="N212" s="500"/>
      <c r="O212" s="222"/>
      <c r="P212" s="222"/>
      <c r="Q212" s="235"/>
    </row>
    <row r="213" spans="1:17" s="114" customFormat="1">
      <c r="A213" s="389"/>
      <c r="B213" s="389">
        <v>11</v>
      </c>
      <c r="C213" s="498"/>
      <c r="D213" s="496"/>
      <c r="E213" s="632">
        <v>919.9</v>
      </c>
      <c r="F213" s="389">
        <v>1</v>
      </c>
      <c r="G213" s="629">
        <f t="shared" si="17"/>
        <v>8137.3000000000193</v>
      </c>
      <c r="H213" s="496">
        <f t="shared" si="16"/>
        <v>9</v>
      </c>
      <c r="I213" s="669">
        <v>758</v>
      </c>
      <c r="J213" s="490" t="s">
        <v>46</v>
      </c>
      <c r="K213" s="499" t="s">
        <v>201</v>
      </c>
      <c r="L213" s="496"/>
      <c r="M213" s="799">
        <v>933</v>
      </c>
      <c r="N213" s="500"/>
      <c r="O213" s="222"/>
      <c r="P213" s="222"/>
      <c r="Q213" s="235"/>
    </row>
    <row r="214" spans="1:17" s="114" customFormat="1">
      <c r="A214" s="389"/>
      <c r="B214" s="389">
        <v>11</v>
      </c>
      <c r="C214" s="498"/>
      <c r="D214" s="496"/>
      <c r="E214" s="632">
        <v>894.9</v>
      </c>
      <c r="F214" s="389">
        <v>1</v>
      </c>
      <c r="G214" s="629">
        <f t="shared" si="17"/>
        <v>7242.4000000000196</v>
      </c>
      <c r="H214" s="496">
        <f t="shared" si="16"/>
        <v>8</v>
      </c>
      <c r="I214" s="669">
        <v>758</v>
      </c>
      <c r="J214" s="490" t="s">
        <v>46</v>
      </c>
      <c r="K214" s="499" t="s">
        <v>201</v>
      </c>
      <c r="L214" s="496"/>
      <c r="M214" s="799">
        <v>868.6</v>
      </c>
      <c r="N214" s="500"/>
      <c r="O214" s="222"/>
      <c r="P214" s="222"/>
      <c r="Q214" s="235"/>
    </row>
    <row r="215" spans="1:17" s="114" customFormat="1">
      <c r="A215" s="389"/>
      <c r="B215" s="389">
        <v>11</v>
      </c>
      <c r="C215" s="498"/>
      <c r="D215" s="496"/>
      <c r="E215" s="632">
        <v>933</v>
      </c>
      <c r="F215" s="389">
        <v>1</v>
      </c>
      <c r="G215" s="629">
        <f t="shared" si="17"/>
        <v>6309.4000000000196</v>
      </c>
      <c r="H215" s="496">
        <f t="shared" si="16"/>
        <v>7</v>
      </c>
      <c r="I215" s="669">
        <v>758</v>
      </c>
      <c r="J215" s="490" t="s">
        <v>46</v>
      </c>
      <c r="K215" s="499" t="s">
        <v>201</v>
      </c>
      <c r="L215" s="496"/>
      <c r="M215" s="799">
        <v>910.4</v>
      </c>
      <c r="N215" s="500"/>
      <c r="O215" s="222"/>
      <c r="P215" s="222"/>
      <c r="Q215" s="235"/>
    </row>
    <row r="216" spans="1:17" s="114" customFormat="1">
      <c r="A216" s="389"/>
      <c r="B216" s="389">
        <v>11</v>
      </c>
      <c r="C216" s="498"/>
      <c r="D216" s="496"/>
      <c r="E216" s="388">
        <v>910.8</v>
      </c>
      <c r="F216" s="389">
        <v>1</v>
      </c>
      <c r="G216" s="631">
        <f t="shared" si="17"/>
        <v>5398.6000000000195</v>
      </c>
      <c r="H216" s="389">
        <f t="shared" si="16"/>
        <v>6</v>
      </c>
      <c r="I216" s="674">
        <v>758</v>
      </c>
      <c r="J216" s="490" t="s">
        <v>46</v>
      </c>
      <c r="K216" s="499" t="s">
        <v>201</v>
      </c>
      <c r="L216" s="496"/>
      <c r="M216" s="799">
        <v>938</v>
      </c>
      <c r="N216" s="500"/>
      <c r="O216" s="222"/>
      <c r="P216" s="222"/>
      <c r="Q216" s="235"/>
    </row>
    <row r="217" spans="1:17" s="114" customFormat="1">
      <c r="A217" s="389"/>
      <c r="B217" s="389">
        <v>11</v>
      </c>
      <c r="C217" s="498"/>
      <c r="D217" s="496"/>
      <c r="E217" s="388">
        <v>910.4</v>
      </c>
      <c r="F217" s="389">
        <v>1</v>
      </c>
      <c r="G217" s="631">
        <f t="shared" si="17"/>
        <v>4488.2000000000198</v>
      </c>
      <c r="H217" s="389">
        <f t="shared" si="16"/>
        <v>5</v>
      </c>
      <c r="I217" s="674">
        <v>759</v>
      </c>
      <c r="J217" s="490" t="s">
        <v>46</v>
      </c>
      <c r="K217" s="499"/>
      <c r="L217" s="496"/>
      <c r="M217" s="799">
        <v>931.7</v>
      </c>
      <c r="N217" s="500"/>
      <c r="O217" s="222"/>
      <c r="P217" s="222"/>
      <c r="Q217" s="235"/>
    </row>
    <row r="218" spans="1:17" s="114" customFormat="1">
      <c r="A218" s="389"/>
      <c r="B218" s="389">
        <v>11</v>
      </c>
      <c r="C218" s="498"/>
      <c r="D218" s="496"/>
      <c r="E218" s="388">
        <v>883.1</v>
      </c>
      <c r="F218" s="389">
        <v>1</v>
      </c>
      <c r="G218" s="631">
        <f t="shared" si="17"/>
        <v>3605.1000000000199</v>
      </c>
      <c r="H218" s="389">
        <f t="shared" si="16"/>
        <v>4</v>
      </c>
      <c r="I218" s="674">
        <v>759</v>
      </c>
      <c r="J218" s="490" t="s">
        <v>46</v>
      </c>
      <c r="K218" s="499"/>
      <c r="L218" s="496"/>
      <c r="M218" s="799">
        <v>934.4</v>
      </c>
      <c r="N218" s="500"/>
      <c r="O218" s="222"/>
      <c r="P218" s="222"/>
      <c r="Q218" s="235"/>
    </row>
    <row r="219" spans="1:17" s="114" customFormat="1">
      <c r="A219" s="389"/>
      <c r="B219" s="389">
        <v>11</v>
      </c>
      <c r="C219" s="498"/>
      <c r="D219" s="496"/>
      <c r="E219" s="388">
        <v>868.6</v>
      </c>
      <c r="F219" s="389">
        <v>1</v>
      </c>
      <c r="G219" s="631">
        <f t="shared" si="17"/>
        <v>2736.50000000002</v>
      </c>
      <c r="H219" s="389">
        <f t="shared" si="16"/>
        <v>3</v>
      </c>
      <c r="I219" s="674">
        <v>760</v>
      </c>
      <c r="J219" s="490" t="s">
        <v>46</v>
      </c>
      <c r="K219" s="499" t="s">
        <v>204</v>
      </c>
      <c r="L219" s="496"/>
      <c r="M219" s="799">
        <v>888.1</v>
      </c>
      <c r="N219" s="500"/>
      <c r="O219" s="222"/>
      <c r="P219" s="222"/>
      <c r="Q219" s="235"/>
    </row>
    <row r="220" spans="1:17" s="114" customFormat="1">
      <c r="A220" s="389"/>
      <c r="B220" s="389">
        <v>11</v>
      </c>
      <c r="C220" s="498"/>
      <c r="D220" s="496"/>
      <c r="E220" s="388">
        <v>931.7</v>
      </c>
      <c r="F220" s="389">
        <v>1</v>
      </c>
      <c r="G220" s="631">
        <f t="shared" si="17"/>
        <v>1804.80000000002</v>
      </c>
      <c r="H220" s="389">
        <f t="shared" si="16"/>
        <v>2</v>
      </c>
      <c r="I220" s="674">
        <v>760</v>
      </c>
      <c r="J220" s="490" t="s">
        <v>46</v>
      </c>
      <c r="K220" s="499" t="s">
        <v>204</v>
      </c>
      <c r="L220" s="496"/>
      <c r="M220" s="799">
        <v>934.4</v>
      </c>
      <c r="N220" s="500"/>
      <c r="O220" s="222"/>
      <c r="P220" s="222"/>
      <c r="Q220" s="235"/>
    </row>
    <row r="221" spans="1:17" s="114" customFormat="1">
      <c r="A221" s="389"/>
      <c r="B221" s="389">
        <v>11</v>
      </c>
      <c r="C221" s="498"/>
      <c r="D221" s="496"/>
      <c r="E221" s="388">
        <v>896.7</v>
      </c>
      <c r="F221" s="389">
        <v>1</v>
      </c>
      <c r="G221" s="631">
        <f t="shared" si="17"/>
        <v>908.10000000001992</v>
      </c>
      <c r="H221" s="389">
        <f t="shared" si="16"/>
        <v>1</v>
      </c>
      <c r="I221" s="674">
        <v>760</v>
      </c>
      <c r="J221" s="490" t="s">
        <v>46</v>
      </c>
      <c r="K221" s="499" t="s">
        <v>204</v>
      </c>
      <c r="L221" s="496"/>
      <c r="M221" s="799">
        <v>889.5</v>
      </c>
      <c r="N221" s="500"/>
      <c r="O221" s="222"/>
      <c r="P221" s="222"/>
      <c r="Q221" s="235"/>
    </row>
    <row r="222" spans="1:17" s="114" customFormat="1">
      <c r="A222" s="389"/>
      <c r="B222" s="389">
        <v>11</v>
      </c>
      <c r="C222" s="498"/>
      <c r="D222" s="496"/>
      <c r="E222" s="388">
        <v>908.1</v>
      </c>
      <c r="F222" s="389">
        <v>1</v>
      </c>
      <c r="G222" s="815">
        <f t="shared" si="17"/>
        <v>1.9895196601282805E-11</v>
      </c>
      <c r="H222" s="816">
        <f t="shared" si="16"/>
        <v>0</v>
      </c>
      <c r="I222" s="674">
        <v>760</v>
      </c>
      <c r="J222" s="490" t="s">
        <v>46</v>
      </c>
      <c r="K222" s="499" t="s">
        <v>204</v>
      </c>
      <c r="L222" s="496"/>
      <c r="M222" s="799">
        <v>910.8</v>
      </c>
      <c r="N222" s="500"/>
      <c r="O222" s="222"/>
      <c r="P222" s="222"/>
      <c r="Q222" s="235"/>
    </row>
    <row r="223" spans="1:17" s="235" customFormat="1">
      <c r="A223" s="503"/>
      <c r="B223" s="503">
        <v>8</v>
      </c>
      <c r="C223" s="506">
        <v>19282.900000000001</v>
      </c>
      <c r="D223" s="503">
        <v>21</v>
      </c>
      <c r="E223" s="803"/>
      <c r="F223" s="503"/>
      <c r="G223" s="630">
        <f t="shared" si="17"/>
        <v>19282.90000000002</v>
      </c>
      <c r="H223" s="503">
        <f t="shared" si="16"/>
        <v>21</v>
      </c>
      <c r="I223" s="668"/>
      <c r="J223" s="504" t="s">
        <v>178</v>
      </c>
      <c r="K223" s="505"/>
      <c r="L223" s="503"/>
      <c r="M223" s="503"/>
      <c r="N223" s="511"/>
      <c r="O223" s="302"/>
      <c r="P223" s="302"/>
    </row>
    <row r="224" spans="1:17" s="235" customFormat="1">
      <c r="A224" s="503"/>
      <c r="B224" s="389">
        <v>8</v>
      </c>
      <c r="C224" s="506"/>
      <c r="D224" s="503"/>
      <c r="E224" s="359">
        <v>925.8</v>
      </c>
      <c r="F224" s="389">
        <v>1</v>
      </c>
      <c r="G224" s="631">
        <f t="shared" si="17"/>
        <v>18357.10000000002</v>
      </c>
      <c r="H224" s="389">
        <f t="shared" si="16"/>
        <v>20</v>
      </c>
      <c r="I224" s="674">
        <v>747</v>
      </c>
      <c r="J224" s="421" t="s">
        <v>46</v>
      </c>
      <c r="K224" s="505"/>
      <c r="L224" s="503"/>
      <c r="M224" s="799">
        <v>934.4</v>
      </c>
      <c r="N224" s="511"/>
      <c r="O224" s="302"/>
      <c r="P224" s="302"/>
    </row>
    <row r="225" spans="1:17" s="114" customFormat="1">
      <c r="A225" s="389"/>
      <c r="B225" s="389">
        <v>8</v>
      </c>
      <c r="C225" s="498"/>
      <c r="D225" s="496"/>
      <c r="E225" s="359">
        <v>914.9</v>
      </c>
      <c r="F225" s="389">
        <v>1</v>
      </c>
      <c r="G225" s="631">
        <f t="shared" si="17"/>
        <v>17442.200000000019</v>
      </c>
      <c r="H225" s="389">
        <f t="shared" si="16"/>
        <v>19</v>
      </c>
      <c r="I225" s="674">
        <v>747</v>
      </c>
      <c r="J225" s="421" t="s">
        <v>46</v>
      </c>
      <c r="K225" s="499"/>
      <c r="L225" s="496"/>
      <c r="M225" s="799">
        <v>914.4</v>
      </c>
      <c r="N225" s="500"/>
      <c r="O225" s="222"/>
      <c r="P225" s="222"/>
      <c r="Q225" s="235"/>
    </row>
    <row r="226" spans="1:17" s="114" customFormat="1">
      <c r="A226" s="389"/>
      <c r="B226" s="389">
        <v>8</v>
      </c>
      <c r="C226" s="498"/>
      <c r="D226" s="496"/>
      <c r="E226" s="359">
        <v>934.4</v>
      </c>
      <c r="F226" s="389">
        <v>1</v>
      </c>
      <c r="G226" s="631">
        <f t="shared" ref="G226:G289" si="18">G225-E226+C226</f>
        <v>16507.800000000017</v>
      </c>
      <c r="H226" s="389">
        <f t="shared" ref="H226:H289" si="19">H225-F226+D226</f>
        <v>18</v>
      </c>
      <c r="I226" s="674">
        <v>747</v>
      </c>
      <c r="J226" s="421" t="s">
        <v>46</v>
      </c>
      <c r="K226" s="499"/>
      <c r="L226" s="496"/>
      <c r="M226" s="799">
        <v>925.8</v>
      </c>
      <c r="N226" s="500"/>
      <c r="O226" s="222"/>
      <c r="P226" s="222"/>
      <c r="Q226" s="235"/>
    </row>
    <row r="227" spans="1:17" s="114" customFormat="1">
      <c r="A227" s="389"/>
      <c r="B227" s="389">
        <v>8</v>
      </c>
      <c r="C227" s="498"/>
      <c r="D227" s="496"/>
      <c r="E227" s="359">
        <v>914.4</v>
      </c>
      <c r="F227" s="389">
        <v>1</v>
      </c>
      <c r="G227" s="631">
        <f t="shared" si="18"/>
        <v>15593.400000000018</v>
      </c>
      <c r="H227" s="389">
        <f t="shared" si="19"/>
        <v>17</v>
      </c>
      <c r="I227" s="674">
        <v>747</v>
      </c>
      <c r="J227" s="421" t="s">
        <v>46</v>
      </c>
      <c r="K227" s="499"/>
      <c r="L227" s="496"/>
      <c r="M227" s="799">
        <v>923.5</v>
      </c>
      <c r="N227" s="500"/>
      <c r="O227" s="222"/>
      <c r="P227" s="222"/>
      <c r="Q227" s="235"/>
    </row>
    <row r="228" spans="1:17" s="114" customFormat="1">
      <c r="A228" s="389"/>
      <c r="B228" s="389">
        <v>8</v>
      </c>
      <c r="C228" s="502"/>
      <c r="D228" s="496"/>
      <c r="E228" s="359">
        <v>923.5</v>
      </c>
      <c r="F228" s="389">
        <v>1</v>
      </c>
      <c r="G228" s="631">
        <f t="shared" si="18"/>
        <v>14669.900000000018</v>
      </c>
      <c r="H228" s="389">
        <f t="shared" si="19"/>
        <v>16</v>
      </c>
      <c r="I228" s="674">
        <v>747</v>
      </c>
      <c r="J228" s="421" t="s">
        <v>46</v>
      </c>
      <c r="K228" s="499"/>
      <c r="L228" s="496"/>
      <c r="M228" s="799">
        <v>931.2</v>
      </c>
      <c r="N228" s="500"/>
      <c r="O228" s="222"/>
      <c r="P228" s="222"/>
      <c r="Q228" s="235"/>
    </row>
    <row r="229" spans="1:17" s="114" customFormat="1">
      <c r="A229" s="389"/>
      <c r="B229" s="389">
        <v>8</v>
      </c>
      <c r="C229" s="498"/>
      <c r="D229" s="496"/>
      <c r="E229" s="359">
        <v>931.2</v>
      </c>
      <c r="F229" s="389">
        <v>1</v>
      </c>
      <c r="G229" s="631">
        <f t="shared" si="18"/>
        <v>13738.700000000017</v>
      </c>
      <c r="H229" s="389">
        <f t="shared" si="19"/>
        <v>15</v>
      </c>
      <c r="I229" s="674">
        <v>747</v>
      </c>
      <c r="J229" s="421" t="s">
        <v>46</v>
      </c>
      <c r="K229" s="499"/>
      <c r="L229" s="496"/>
      <c r="M229" s="799">
        <v>896.7</v>
      </c>
      <c r="N229" s="500"/>
      <c r="O229" s="222"/>
      <c r="P229" s="222"/>
      <c r="Q229" s="235"/>
    </row>
    <row r="230" spans="1:17" s="114" customFormat="1">
      <c r="A230" s="389"/>
      <c r="B230" s="389">
        <v>8</v>
      </c>
      <c r="C230" s="498"/>
      <c r="D230" s="496"/>
      <c r="E230" s="359">
        <v>896.7</v>
      </c>
      <c r="F230" s="389">
        <v>1</v>
      </c>
      <c r="G230" s="631">
        <f t="shared" si="18"/>
        <v>12842.000000000016</v>
      </c>
      <c r="H230" s="389">
        <f t="shared" si="19"/>
        <v>14</v>
      </c>
      <c r="I230" s="674">
        <v>747</v>
      </c>
      <c r="J230" s="421" t="s">
        <v>46</v>
      </c>
      <c r="K230" s="499"/>
      <c r="L230" s="496"/>
      <c r="M230" s="799">
        <v>914</v>
      </c>
      <c r="N230" s="500"/>
      <c r="O230" s="222"/>
      <c r="P230" s="222"/>
      <c r="Q230" s="235"/>
    </row>
    <row r="231" spans="1:17" s="114" customFormat="1">
      <c r="A231" s="389"/>
      <c r="B231" s="389">
        <v>8</v>
      </c>
      <c r="C231" s="498"/>
      <c r="D231" s="496"/>
      <c r="E231" s="359">
        <v>914</v>
      </c>
      <c r="F231" s="389">
        <v>1</v>
      </c>
      <c r="G231" s="631">
        <f t="shared" si="18"/>
        <v>11928.000000000016</v>
      </c>
      <c r="H231" s="389">
        <f t="shared" si="19"/>
        <v>13</v>
      </c>
      <c r="I231" s="674">
        <v>747</v>
      </c>
      <c r="J231" s="421" t="s">
        <v>46</v>
      </c>
      <c r="K231" s="499"/>
      <c r="L231" s="496"/>
      <c r="M231" s="799">
        <v>914.4</v>
      </c>
      <c r="N231" s="500"/>
      <c r="O231" s="222"/>
      <c r="P231" s="222"/>
      <c r="Q231" s="235"/>
    </row>
    <row r="232" spans="1:17" s="232" customFormat="1">
      <c r="A232" s="389"/>
      <c r="B232" s="389">
        <v>8</v>
      </c>
      <c r="C232" s="404"/>
      <c r="D232" s="389"/>
      <c r="E232" s="359">
        <v>914.4</v>
      </c>
      <c r="F232" s="389">
        <v>1</v>
      </c>
      <c r="G232" s="631">
        <f t="shared" si="18"/>
        <v>11013.600000000017</v>
      </c>
      <c r="H232" s="389">
        <f t="shared" si="19"/>
        <v>12</v>
      </c>
      <c r="I232" s="674">
        <v>747</v>
      </c>
      <c r="J232" s="421" t="s">
        <v>46</v>
      </c>
      <c r="K232" s="420"/>
      <c r="L232" s="389"/>
      <c r="M232" s="799">
        <v>887.2</v>
      </c>
      <c r="N232" s="462"/>
      <c r="O232" s="249"/>
      <c r="P232" s="249"/>
    </row>
    <row r="233" spans="1:17" s="114" customFormat="1">
      <c r="A233" s="389"/>
      <c r="B233" s="389">
        <v>8</v>
      </c>
      <c r="C233" s="502"/>
      <c r="D233" s="496"/>
      <c r="E233" s="359">
        <v>887.2</v>
      </c>
      <c r="F233" s="389">
        <v>1</v>
      </c>
      <c r="G233" s="631">
        <f t="shared" si="18"/>
        <v>10126.400000000016</v>
      </c>
      <c r="H233" s="389">
        <f t="shared" si="19"/>
        <v>11</v>
      </c>
      <c r="I233" s="674">
        <v>747</v>
      </c>
      <c r="J233" s="421" t="s">
        <v>46</v>
      </c>
      <c r="K233" s="499"/>
      <c r="L233" s="496"/>
      <c r="M233" s="799">
        <v>898.1</v>
      </c>
      <c r="N233" s="500"/>
      <c r="O233" s="222"/>
      <c r="P233" s="222"/>
      <c r="Q233" s="235"/>
    </row>
    <row r="234" spans="1:17" s="114" customFormat="1">
      <c r="A234" s="389"/>
      <c r="B234" s="389">
        <v>8</v>
      </c>
      <c r="C234" s="498"/>
      <c r="D234" s="496"/>
      <c r="E234" s="359">
        <v>898.1</v>
      </c>
      <c r="F234" s="389">
        <v>1</v>
      </c>
      <c r="G234" s="631">
        <f t="shared" si="18"/>
        <v>9228.3000000000156</v>
      </c>
      <c r="H234" s="389">
        <f t="shared" si="19"/>
        <v>10</v>
      </c>
      <c r="I234" s="674">
        <v>747</v>
      </c>
      <c r="J234" s="421" t="s">
        <v>46</v>
      </c>
      <c r="K234" s="499"/>
      <c r="L234" s="496"/>
      <c r="M234" s="799">
        <v>914.9</v>
      </c>
      <c r="N234" s="500"/>
      <c r="O234" s="222"/>
      <c r="P234" s="222"/>
      <c r="Q234" s="235"/>
    </row>
    <row r="235" spans="1:17" s="114" customFormat="1">
      <c r="A235" s="389"/>
      <c r="B235" s="389">
        <v>8</v>
      </c>
      <c r="C235" s="498"/>
      <c r="D235" s="496"/>
      <c r="E235" s="359">
        <v>926.7</v>
      </c>
      <c r="F235" s="389">
        <v>1</v>
      </c>
      <c r="G235" s="631">
        <f t="shared" si="18"/>
        <v>8301.6000000000149</v>
      </c>
      <c r="H235" s="389">
        <f t="shared" si="19"/>
        <v>9</v>
      </c>
      <c r="I235" s="674">
        <v>747</v>
      </c>
      <c r="J235" s="421" t="s">
        <v>46</v>
      </c>
      <c r="K235" s="499"/>
      <c r="L235" s="496"/>
      <c r="M235" s="799">
        <v>926.7</v>
      </c>
      <c r="N235" s="500"/>
      <c r="O235" s="222"/>
      <c r="P235" s="222"/>
      <c r="Q235" s="235"/>
    </row>
    <row r="236" spans="1:17" s="114" customFormat="1">
      <c r="A236" s="389"/>
      <c r="B236" s="389">
        <v>8</v>
      </c>
      <c r="C236" s="498"/>
      <c r="D236" s="496"/>
      <c r="E236" s="359">
        <v>919.9</v>
      </c>
      <c r="F236" s="389">
        <v>1</v>
      </c>
      <c r="G236" s="631">
        <f t="shared" si="18"/>
        <v>7381.7000000000153</v>
      </c>
      <c r="H236" s="389">
        <f t="shared" si="19"/>
        <v>8</v>
      </c>
      <c r="I236" s="674">
        <v>747</v>
      </c>
      <c r="J236" s="421" t="s">
        <v>46</v>
      </c>
      <c r="K236" s="499"/>
      <c r="L236" s="496"/>
      <c r="M236" s="799">
        <v>919.9</v>
      </c>
      <c r="N236" s="500"/>
      <c r="O236" s="222"/>
      <c r="P236" s="222"/>
      <c r="Q236" s="235"/>
    </row>
    <row r="237" spans="1:17" s="114" customFormat="1">
      <c r="A237" s="389"/>
      <c r="B237" s="389">
        <v>8</v>
      </c>
      <c r="C237" s="502"/>
      <c r="D237" s="496"/>
      <c r="E237" s="359">
        <v>871.3</v>
      </c>
      <c r="F237" s="389">
        <v>1</v>
      </c>
      <c r="G237" s="631">
        <f t="shared" si="18"/>
        <v>6510.4000000000151</v>
      </c>
      <c r="H237" s="389">
        <f t="shared" si="19"/>
        <v>7</v>
      </c>
      <c r="I237" s="674">
        <v>746</v>
      </c>
      <c r="J237" s="421" t="s">
        <v>46</v>
      </c>
      <c r="K237" s="499"/>
      <c r="L237" s="496"/>
      <c r="M237" s="799">
        <v>871.3</v>
      </c>
      <c r="N237" s="500"/>
      <c r="O237" s="222"/>
      <c r="P237" s="222"/>
      <c r="Q237" s="235"/>
    </row>
    <row r="238" spans="1:17" s="114" customFormat="1">
      <c r="A238" s="389"/>
      <c r="B238" s="389">
        <v>8</v>
      </c>
      <c r="C238" s="498"/>
      <c r="D238" s="496"/>
      <c r="E238" s="359">
        <v>926.2</v>
      </c>
      <c r="F238" s="389">
        <v>1</v>
      </c>
      <c r="G238" s="631">
        <f t="shared" si="18"/>
        <v>5584.2000000000153</v>
      </c>
      <c r="H238" s="389">
        <f t="shared" si="19"/>
        <v>6</v>
      </c>
      <c r="I238" s="674">
        <v>746</v>
      </c>
      <c r="J238" s="421" t="s">
        <v>46</v>
      </c>
      <c r="K238" s="499"/>
      <c r="L238" s="496"/>
      <c r="M238" s="799">
        <v>926.2</v>
      </c>
      <c r="N238" s="500"/>
      <c r="O238" s="222"/>
      <c r="P238" s="222"/>
      <c r="Q238" s="235"/>
    </row>
    <row r="239" spans="1:17" s="114" customFormat="1">
      <c r="A239" s="389"/>
      <c r="B239" s="389">
        <v>8</v>
      </c>
      <c r="C239" s="498"/>
      <c r="D239" s="496"/>
      <c r="E239" s="359">
        <v>963</v>
      </c>
      <c r="F239" s="389">
        <v>1</v>
      </c>
      <c r="G239" s="631">
        <f t="shared" si="18"/>
        <v>4621.2000000000153</v>
      </c>
      <c r="H239" s="389">
        <f t="shared" si="19"/>
        <v>5</v>
      </c>
      <c r="I239" s="674">
        <v>746</v>
      </c>
      <c r="J239" s="421" t="s">
        <v>46</v>
      </c>
      <c r="K239" s="499"/>
      <c r="L239" s="496"/>
      <c r="M239" s="799">
        <v>963</v>
      </c>
      <c r="N239" s="500"/>
      <c r="O239" s="222"/>
      <c r="P239" s="222"/>
      <c r="Q239" s="235"/>
    </row>
    <row r="240" spans="1:17" s="114" customFormat="1">
      <c r="A240" s="389"/>
      <c r="B240" s="389">
        <v>8</v>
      </c>
      <c r="C240" s="498"/>
      <c r="D240" s="496"/>
      <c r="E240" s="359">
        <v>913.1</v>
      </c>
      <c r="F240" s="389">
        <v>1</v>
      </c>
      <c r="G240" s="631">
        <f t="shared" si="18"/>
        <v>3708.1000000000154</v>
      </c>
      <c r="H240" s="389">
        <f t="shared" si="19"/>
        <v>4</v>
      </c>
      <c r="I240" s="674">
        <v>746</v>
      </c>
      <c r="J240" s="421" t="s">
        <v>46</v>
      </c>
      <c r="K240" s="499"/>
      <c r="L240" s="496"/>
      <c r="M240" s="799">
        <v>913.1</v>
      </c>
      <c r="N240" s="500"/>
      <c r="O240" s="222"/>
      <c r="P240" s="222"/>
      <c r="Q240" s="235"/>
    </row>
    <row r="241" spans="1:17" s="114" customFormat="1">
      <c r="A241" s="389"/>
      <c r="B241" s="389">
        <v>8</v>
      </c>
      <c r="C241" s="498"/>
      <c r="D241" s="496"/>
      <c r="E241" s="359">
        <v>923.5</v>
      </c>
      <c r="F241" s="389">
        <v>1</v>
      </c>
      <c r="G241" s="631">
        <f t="shared" si="18"/>
        <v>2784.6000000000154</v>
      </c>
      <c r="H241" s="389">
        <f t="shared" si="19"/>
        <v>3</v>
      </c>
      <c r="I241" s="674">
        <v>746</v>
      </c>
      <c r="J241" s="421" t="s">
        <v>46</v>
      </c>
      <c r="K241" s="499"/>
      <c r="L241" s="496"/>
      <c r="M241" s="799">
        <v>923.5</v>
      </c>
      <c r="N241" s="500"/>
      <c r="O241" s="222"/>
      <c r="P241" s="222"/>
      <c r="Q241" s="235"/>
    </row>
    <row r="242" spans="1:17" s="114" customFormat="1">
      <c r="A242" s="389"/>
      <c r="B242" s="389">
        <v>8</v>
      </c>
      <c r="C242" s="498"/>
      <c r="D242" s="496"/>
      <c r="E242" s="359">
        <v>940.3</v>
      </c>
      <c r="F242" s="389">
        <v>1</v>
      </c>
      <c r="G242" s="631">
        <f t="shared" si="18"/>
        <v>1844.3000000000154</v>
      </c>
      <c r="H242" s="389">
        <f t="shared" si="19"/>
        <v>2</v>
      </c>
      <c r="I242" s="674">
        <v>746</v>
      </c>
      <c r="J242" s="421" t="s">
        <v>46</v>
      </c>
      <c r="K242" s="499"/>
      <c r="L242" s="496"/>
      <c r="M242" s="799">
        <v>940.3</v>
      </c>
      <c r="N242" s="500"/>
      <c r="O242" s="222"/>
      <c r="P242" s="222"/>
      <c r="Q242" s="235"/>
    </row>
    <row r="243" spans="1:17" s="114" customFormat="1">
      <c r="A243" s="389"/>
      <c r="B243" s="389">
        <v>8</v>
      </c>
      <c r="C243" s="502"/>
      <c r="D243" s="496"/>
      <c r="E243" s="359">
        <v>919</v>
      </c>
      <c r="F243" s="389">
        <v>1</v>
      </c>
      <c r="G243" s="631">
        <f t="shared" si="18"/>
        <v>925.30000000001542</v>
      </c>
      <c r="H243" s="389">
        <f t="shared" si="19"/>
        <v>1</v>
      </c>
      <c r="I243" s="674">
        <v>746</v>
      </c>
      <c r="J243" s="421" t="s">
        <v>46</v>
      </c>
      <c r="K243" s="499"/>
      <c r="L243" s="496"/>
      <c r="M243" s="799">
        <v>919</v>
      </c>
      <c r="N243" s="500"/>
      <c r="O243" s="222"/>
      <c r="P243" s="222"/>
      <c r="Q243" s="235"/>
    </row>
    <row r="244" spans="1:17" s="235" customFormat="1">
      <c r="A244" s="503"/>
      <c r="B244" s="389">
        <v>8</v>
      </c>
      <c r="C244" s="506"/>
      <c r="D244" s="503"/>
      <c r="E244" s="359">
        <v>925.3</v>
      </c>
      <c r="F244" s="389">
        <v>1</v>
      </c>
      <c r="G244" s="815">
        <f t="shared" si="18"/>
        <v>1.546140993013978E-11</v>
      </c>
      <c r="H244" s="816">
        <f t="shared" si="19"/>
        <v>0</v>
      </c>
      <c r="I244" s="674">
        <v>746</v>
      </c>
      <c r="J244" s="421" t="s">
        <v>46</v>
      </c>
      <c r="K244" s="505"/>
      <c r="L244" s="503"/>
      <c r="M244" s="799">
        <v>925.3</v>
      </c>
      <c r="N244" s="511"/>
      <c r="O244" s="302"/>
      <c r="P244" s="302"/>
    </row>
    <row r="245" spans="1:17" s="235" customFormat="1">
      <c r="A245" s="503"/>
      <c r="B245" s="503">
        <v>8</v>
      </c>
      <c r="C245" s="519">
        <v>19288.099999999999</v>
      </c>
      <c r="D245" s="503">
        <v>21</v>
      </c>
      <c r="E245" s="804"/>
      <c r="F245" s="503"/>
      <c r="G245" s="630">
        <f t="shared" si="18"/>
        <v>19288.100000000013</v>
      </c>
      <c r="H245" s="503">
        <f t="shared" si="19"/>
        <v>21</v>
      </c>
      <c r="I245" s="668"/>
      <c r="J245" s="504" t="s">
        <v>178</v>
      </c>
      <c r="K245" s="505" t="s">
        <v>205</v>
      </c>
      <c r="L245" s="503"/>
      <c r="M245" s="801"/>
      <c r="N245" s="511"/>
      <c r="O245" s="302"/>
      <c r="P245" s="302"/>
    </row>
    <row r="246" spans="1:17" s="114" customFormat="1">
      <c r="A246" s="389"/>
      <c r="B246" s="389">
        <v>8</v>
      </c>
      <c r="C246" s="502"/>
      <c r="D246" s="496"/>
      <c r="E246" s="817">
        <v>927.6</v>
      </c>
      <c r="F246" s="389">
        <v>1</v>
      </c>
      <c r="G246" s="631">
        <f t="shared" si="18"/>
        <v>18360.500000000015</v>
      </c>
      <c r="H246" s="389">
        <f t="shared" si="19"/>
        <v>20</v>
      </c>
      <c r="I246" s="674">
        <v>748</v>
      </c>
      <c r="J246" s="490" t="s">
        <v>46</v>
      </c>
      <c r="K246" s="499"/>
      <c r="L246" s="496"/>
      <c r="M246" s="799">
        <v>927.6</v>
      </c>
      <c r="N246" s="500"/>
      <c r="O246" s="222"/>
      <c r="P246" s="222"/>
      <c r="Q246" s="235"/>
    </row>
    <row r="247" spans="1:17" s="114" customFormat="1">
      <c r="A247" s="389"/>
      <c r="B247" s="389">
        <v>8</v>
      </c>
      <c r="C247" s="502"/>
      <c r="D247" s="496"/>
      <c r="E247" s="817">
        <v>912.2</v>
      </c>
      <c r="F247" s="389">
        <v>1</v>
      </c>
      <c r="G247" s="631">
        <f t="shared" si="18"/>
        <v>17448.300000000014</v>
      </c>
      <c r="H247" s="389">
        <f t="shared" si="19"/>
        <v>19</v>
      </c>
      <c r="I247" s="674">
        <v>748</v>
      </c>
      <c r="J247" s="490" t="s">
        <v>46</v>
      </c>
      <c r="K247" s="499"/>
      <c r="L247" s="496"/>
      <c r="M247" s="799">
        <v>912.2</v>
      </c>
      <c r="N247" s="500"/>
      <c r="O247" s="222"/>
      <c r="P247" s="222"/>
      <c r="Q247" s="235"/>
    </row>
    <row r="248" spans="1:17" s="114" customFormat="1">
      <c r="A248" s="389"/>
      <c r="B248" s="389">
        <v>8</v>
      </c>
      <c r="C248" s="498"/>
      <c r="D248" s="496"/>
      <c r="E248" s="817">
        <v>943</v>
      </c>
      <c r="F248" s="389">
        <v>1</v>
      </c>
      <c r="G248" s="631">
        <f t="shared" si="18"/>
        <v>16505.300000000014</v>
      </c>
      <c r="H248" s="389">
        <f t="shared" si="19"/>
        <v>18</v>
      </c>
      <c r="I248" s="674">
        <v>748</v>
      </c>
      <c r="J248" s="490" t="s">
        <v>46</v>
      </c>
      <c r="K248" s="499"/>
      <c r="L248" s="496"/>
      <c r="M248" s="799">
        <v>943</v>
      </c>
      <c r="N248" s="500"/>
      <c r="O248" s="222"/>
      <c r="P248" s="222"/>
      <c r="Q248" s="235"/>
    </row>
    <row r="249" spans="1:17" s="114" customFormat="1">
      <c r="A249" s="389"/>
      <c r="B249" s="389">
        <v>8</v>
      </c>
      <c r="C249" s="498"/>
      <c r="D249" s="496"/>
      <c r="E249" s="817">
        <v>928</v>
      </c>
      <c r="F249" s="389">
        <v>1</v>
      </c>
      <c r="G249" s="631">
        <f t="shared" si="18"/>
        <v>15577.300000000014</v>
      </c>
      <c r="H249" s="389">
        <f t="shared" si="19"/>
        <v>17</v>
      </c>
      <c r="I249" s="674">
        <v>748</v>
      </c>
      <c r="J249" s="490" t="s">
        <v>46</v>
      </c>
      <c r="K249" s="499"/>
      <c r="L249" s="496"/>
      <c r="M249" s="799">
        <v>928</v>
      </c>
      <c r="N249" s="500"/>
      <c r="O249" s="222"/>
      <c r="P249" s="222"/>
      <c r="Q249" s="235"/>
    </row>
    <row r="250" spans="1:17" s="114" customFormat="1">
      <c r="A250" s="389"/>
      <c r="B250" s="389">
        <v>8</v>
      </c>
      <c r="C250" s="498"/>
      <c r="D250" s="496"/>
      <c r="E250" s="817">
        <v>922.6</v>
      </c>
      <c r="F250" s="389">
        <v>1</v>
      </c>
      <c r="G250" s="631">
        <f t="shared" si="18"/>
        <v>14654.700000000013</v>
      </c>
      <c r="H250" s="389">
        <f t="shared" si="19"/>
        <v>16</v>
      </c>
      <c r="I250" s="674">
        <v>748</v>
      </c>
      <c r="J250" s="490" t="s">
        <v>46</v>
      </c>
      <c r="K250" s="499"/>
      <c r="L250" s="496"/>
      <c r="M250" s="799">
        <v>922.6</v>
      </c>
      <c r="N250" s="500"/>
      <c r="O250" s="222"/>
      <c r="P250" s="222"/>
      <c r="Q250" s="235"/>
    </row>
    <row r="251" spans="1:17" s="114" customFormat="1">
      <c r="A251" s="389"/>
      <c r="B251" s="389">
        <v>8</v>
      </c>
      <c r="C251" s="498"/>
      <c r="D251" s="496"/>
      <c r="E251" s="817">
        <v>935.3</v>
      </c>
      <c r="F251" s="389">
        <v>1</v>
      </c>
      <c r="G251" s="631">
        <f t="shared" si="18"/>
        <v>13719.400000000014</v>
      </c>
      <c r="H251" s="389">
        <f t="shared" si="19"/>
        <v>15</v>
      </c>
      <c r="I251" s="674">
        <v>748</v>
      </c>
      <c r="J251" s="490" t="s">
        <v>46</v>
      </c>
      <c r="K251" s="499"/>
      <c r="L251" s="496"/>
      <c r="M251" s="799">
        <v>935.5</v>
      </c>
      <c r="N251" s="835">
        <v>935.3</v>
      </c>
      <c r="O251" s="222"/>
      <c r="P251" s="222"/>
      <c r="Q251" s="235"/>
    </row>
    <row r="252" spans="1:17" s="114" customFormat="1">
      <c r="A252" s="389"/>
      <c r="B252" s="389">
        <v>8</v>
      </c>
      <c r="C252" s="498"/>
      <c r="D252" s="496"/>
      <c r="E252" s="817">
        <v>919</v>
      </c>
      <c r="F252" s="389">
        <v>1</v>
      </c>
      <c r="G252" s="631">
        <f t="shared" si="18"/>
        <v>12800.400000000014</v>
      </c>
      <c r="H252" s="389">
        <f t="shared" si="19"/>
        <v>14</v>
      </c>
      <c r="I252" s="674">
        <v>748</v>
      </c>
      <c r="J252" s="490" t="s">
        <v>46</v>
      </c>
      <c r="K252" s="499"/>
      <c r="L252" s="496"/>
      <c r="M252" s="799">
        <v>919</v>
      </c>
      <c r="N252" s="500"/>
      <c r="O252" s="222"/>
      <c r="P252" s="222"/>
      <c r="Q252" s="235"/>
    </row>
    <row r="253" spans="1:17" s="114" customFormat="1">
      <c r="A253" s="389"/>
      <c r="B253" s="389">
        <v>8</v>
      </c>
      <c r="C253" s="502"/>
      <c r="D253" s="496"/>
      <c r="E253" s="817">
        <v>899.5</v>
      </c>
      <c r="F253" s="389">
        <v>1</v>
      </c>
      <c r="G253" s="631">
        <f t="shared" si="18"/>
        <v>11900.900000000014</v>
      </c>
      <c r="H253" s="389">
        <f t="shared" si="19"/>
        <v>13</v>
      </c>
      <c r="I253" s="674">
        <v>748</v>
      </c>
      <c r="J253" s="490" t="s">
        <v>46</v>
      </c>
      <c r="K253" s="499"/>
      <c r="L253" s="496"/>
      <c r="M253" s="799">
        <v>899.5</v>
      </c>
      <c r="N253" s="500"/>
      <c r="O253" s="222"/>
      <c r="P253" s="222"/>
      <c r="Q253" s="235"/>
    </row>
    <row r="254" spans="1:17" s="232" customFormat="1">
      <c r="A254" s="389"/>
      <c r="B254" s="389">
        <v>8</v>
      </c>
      <c r="C254" s="397"/>
      <c r="D254" s="389"/>
      <c r="E254" s="817">
        <v>922.6</v>
      </c>
      <c r="F254" s="389">
        <v>1</v>
      </c>
      <c r="G254" s="631">
        <f t="shared" si="18"/>
        <v>10978.300000000014</v>
      </c>
      <c r="H254" s="389">
        <f t="shared" si="19"/>
        <v>12</v>
      </c>
      <c r="I254" s="674">
        <v>748</v>
      </c>
      <c r="J254" s="421" t="s">
        <v>46</v>
      </c>
      <c r="K254" s="420"/>
      <c r="L254" s="389"/>
      <c r="M254" s="799">
        <v>922.6</v>
      </c>
      <c r="N254" s="462"/>
      <c r="O254" s="249"/>
      <c r="P254" s="249"/>
    </row>
    <row r="255" spans="1:17" s="114" customFormat="1">
      <c r="A255" s="389"/>
      <c r="B255" s="389">
        <v>8</v>
      </c>
      <c r="C255" s="498"/>
      <c r="D255" s="496"/>
      <c r="E255" s="817">
        <v>909</v>
      </c>
      <c r="F255" s="389">
        <v>1</v>
      </c>
      <c r="G255" s="631">
        <f t="shared" si="18"/>
        <v>10069.300000000014</v>
      </c>
      <c r="H255" s="389">
        <f t="shared" si="19"/>
        <v>11</v>
      </c>
      <c r="I255" s="674">
        <v>748</v>
      </c>
      <c r="J255" s="490" t="s">
        <v>46</v>
      </c>
      <c r="K255" s="499"/>
      <c r="L255" s="496"/>
      <c r="M255" s="799">
        <v>909</v>
      </c>
      <c r="N255" s="500"/>
      <c r="O255" s="222"/>
      <c r="P255" s="222"/>
      <c r="Q255" s="235"/>
    </row>
    <row r="256" spans="1:17" s="114" customFormat="1">
      <c r="A256" s="389"/>
      <c r="B256" s="389">
        <v>8</v>
      </c>
      <c r="C256" s="498"/>
      <c r="D256" s="496"/>
      <c r="E256" s="817">
        <v>919</v>
      </c>
      <c r="F256" s="389">
        <v>1</v>
      </c>
      <c r="G256" s="631">
        <f t="shared" si="18"/>
        <v>9150.3000000000138</v>
      </c>
      <c r="H256" s="389">
        <f t="shared" si="19"/>
        <v>10</v>
      </c>
      <c r="I256" s="674">
        <v>752</v>
      </c>
      <c r="J256" s="490" t="s">
        <v>46</v>
      </c>
      <c r="K256" s="499"/>
      <c r="L256" s="496"/>
      <c r="M256" s="799">
        <v>894</v>
      </c>
      <c r="N256" s="500"/>
      <c r="O256" s="222"/>
      <c r="P256" s="222"/>
      <c r="Q256" s="235"/>
    </row>
    <row r="257" spans="1:17" s="114" customFormat="1">
      <c r="A257" s="389"/>
      <c r="B257" s="389">
        <v>8</v>
      </c>
      <c r="C257" s="498"/>
      <c r="D257" s="496"/>
      <c r="E257" s="818">
        <v>923.5</v>
      </c>
      <c r="F257" s="389">
        <v>1</v>
      </c>
      <c r="G257" s="631">
        <f t="shared" si="18"/>
        <v>8226.8000000000138</v>
      </c>
      <c r="H257" s="389">
        <f t="shared" si="19"/>
        <v>9</v>
      </c>
      <c r="I257" s="674">
        <v>753</v>
      </c>
      <c r="J257" s="490" t="s">
        <v>46</v>
      </c>
      <c r="K257" s="499"/>
      <c r="L257" s="496"/>
      <c r="M257" s="799">
        <v>925.3</v>
      </c>
      <c r="N257" s="500"/>
      <c r="O257" s="222"/>
      <c r="P257" s="222"/>
      <c r="Q257" s="235"/>
    </row>
    <row r="258" spans="1:17" s="114" customFormat="1">
      <c r="A258" s="389"/>
      <c r="B258" s="389">
        <v>8</v>
      </c>
      <c r="C258" s="502"/>
      <c r="D258" s="496"/>
      <c r="E258" s="818">
        <v>919.4</v>
      </c>
      <c r="F258" s="389">
        <v>1</v>
      </c>
      <c r="G258" s="631">
        <f t="shared" si="18"/>
        <v>7307.4000000000142</v>
      </c>
      <c r="H258" s="389">
        <f t="shared" si="19"/>
        <v>8</v>
      </c>
      <c r="I258" s="674">
        <v>753</v>
      </c>
      <c r="J258" s="490" t="s">
        <v>46</v>
      </c>
      <c r="K258" s="499"/>
      <c r="L258" s="496"/>
      <c r="M258" s="799">
        <v>923.5</v>
      </c>
      <c r="N258" s="500"/>
      <c r="O258" s="222"/>
      <c r="P258" s="222"/>
      <c r="Q258" s="235"/>
    </row>
    <row r="259" spans="1:17" s="114" customFormat="1">
      <c r="A259" s="389"/>
      <c r="B259" s="389">
        <v>8</v>
      </c>
      <c r="C259" s="498"/>
      <c r="D259" s="496"/>
      <c r="E259" s="818">
        <v>927.6</v>
      </c>
      <c r="F259" s="389">
        <v>1</v>
      </c>
      <c r="G259" s="631">
        <f t="shared" si="18"/>
        <v>6379.8000000000138</v>
      </c>
      <c r="H259" s="389">
        <f t="shared" si="19"/>
        <v>7</v>
      </c>
      <c r="I259" s="674">
        <v>753</v>
      </c>
      <c r="J259" s="490" t="s">
        <v>46</v>
      </c>
      <c r="K259" s="499"/>
      <c r="L259" s="496"/>
      <c r="M259" s="799">
        <v>919</v>
      </c>
      <c r="N259" s="500"/>
      <c r="O259" s="222"/>
      <c r="P259" s="222"/>
      <c r="Q259" s="235"/>
    </row>
    <row r="260" spans="1:17" s="114" customFormat="1">
      <c r="A260" s="389"/>
      <c r="B260" s="389">
        <v>8</v>
      </c>
      <c r="C260" s="498"/>
      <c r="D260" s="496"/>
      <c r="E260" s="818">
        <v>923.1</v>
      </c>
      <c r="F260" s="389">
        <v>1</v>
      </c>
      <c r="G260" s="631">
        <f t="shared" si="18"/>
        <v>5456.7000000000135</v>
      </c>
      <c r="H260" s="389">
        <f t="shared" si="19"/>
        <v>6</v>
      </c>
      <c r="I260" s="674">
        <v>753</v>
      </c>
      <c r="J260" s="490" t="s">
        <v>46</v>
      </c>
      <c r="K260" s="499"/>
      <c r="L260" s="496"/>
      <c r="M260" s="799">
        <v>898.6</v>
      </c>
      <c r="N260" s="500"/>
      <c r="O260" s="222"/>
      <c r="P260" s="222"/>
      <c r="Q260" s="235"/>
    </row>
    <row r="261" spans="1:17" s="114" customFormat="1">
      <c r="A261" s="389"/>
      <c r="B261" s="389">
        <v>8</v>
      </c>
      <c r="C261" s="498"/>
      <c r="D261" s="496"/>
      <c r="E261" s="818">
        <v>911.7</v>
      </c>
      <c r="F261" s="389">
        <v>1</v>
      </c>
      <c r="G261" s="631">
        <f t="shared" si="18"/>
        <v>4545.0000000000136</v>
      </c>
      <c r="H261" s="389">
        <f t="shared" si="19"/>
        <v>5</v>
      </c>
      <c r="I261" s="674">
        <v>753</v>
      </c>
      <c r="J261" s="490" t="s">
        <v>46</v>
      </c>
      <c r="K261" s="499"/>
      <c r="L261" s="496"/>
      <c r="M261" s="799">
        <v>903.6</v>
      </c>
      <c r="N261" s="500"/>
      <c r="O261" s="222"/>
      <c r="P261" s="222"/>
      <c r="Q261" s="235"/>
    </row>
    <row r="262" spans="1:17" s="114" customFormat="1">
      <c r="A262" s="389"/>
      <c r="B262" s="389">
        <v>8</v>
      </c>
      <c r="C262" s="498"/>
      <c r="D262" s="496"/>
      <c r="E262" s="818">
        <v>903.6</v>
      </c>
      <c r="F262" s="389">
        <v>1</v>
      </c>
      <c r="G262" s="631">
        <f t="shared" si="18"/>
        <v>3641.4000000000137</v>
      </c>
      <c r="H262" s="389">
        <f t="shared" si="19"/>
        <v>4</v>
      </c>
      <c r="I262" s="674">
        <v>753</v>
      </c>
      <c r="J262" s="490" t="s">
        <v>46</v>
      </c>
      <c r="K262" s="499"/>
      <c r="L262" s="496"/>
      <c r="M262" s="799">
        <v>923.1</v>
      </c>
      <c r="N262" s="500"/>
      <c r="O262" s="222"/>
      <c r="P262" s="222"/>
      <c r="Q262" s="235"/>
    </row>
    <row r="263" spans="1:17" s="114" customFormat="1">
      <c r="A263" s="389"/>
      <c r="B263" s="389">
        <v>8</v>
      </c>
      <c r="C263" s="498"/>
      <c r="D263" s="496"/>
      <c r="E263" s="818">
        <v>898.6</v>
      </c>
      <c r="F263" s="389">
        <v>1</v>
      </c>
      <c r="G263" s="631">
        <f t="shared" si="18"/>
        <v>2742.8000000000138</v>
      </c>
      <c r="H263" s="389">
        <f t="shared" si="19"/>
        <v>3</v>
      </c>
      <c r="I263" s="674">
        <v>753</v>
      </c>
      <c r="J263" s="490" t="s">
        <v>46</v>
      </c>
      <c r="K263" s="499"/>
      <c r="L263" s="496"/>
      <c r="M263" s="799">
        <v>927.6</v>
      </c>
      <c r="N263" s="500"/>
      <c r="O263" s="222"/>
      <c r="P263" s="222"/>
      <c r="Q263" s="235"/>
    </row>
    <row r="264" spans="1:17" s="114" customFormat="1">
      <c r="A264" s="389"/>
      <c r="B264" s="389">
        <v>8</v>
      </c>
      <c r="C264" s="404"/>
      <c r="D264" s="389"/>
      <c r="E264" s="818">
        <v>923.5</v>
      </c>
      <c r="F264" s="389">
        <v>1</v>
      </c>
      <c r="G264" s="631">
        <f t="shared" si="18"/>
        <v>1819.3000000000138</v>
      </c>
      <c r="H264" s="389">
        <f t="shared" si="19"/>
        <v>2</v>
      </c>
      <c r="I264" s="674">
        <v>755</v>
      </c>
      <c r="J264" s="490" t="s">
        <v>46</v>
      </c>
      <c r="K264" s="499"/>
      <c r="L264" s="389"/>
      <c r="M264" s="799">
        <v>911.7</v>
      </c>
      <c r="N264" s="462"/>
      <c r="O264" s="222"/>
      <c r="P264" s="222"/>
      <c r="Q264" s="235"/>
    </row>
    <row r="265" spans="1:17" s="114" customFormat="1">
      <c r="A265" s="389"/>
      <c r="B265" s="389">
        <v>8</v>
      </c>
      <c r="C265" s="404"/>
      <c r="D265" s="389"/>
      <c r="E265" s="818">
        <v>925.3</v>
      </c>
      <c r="F265" s="389">
        <v>1</v>
      </c>
      <c r="G265" s="631">
        <f t="shared" si="18"/>
        <v>894.00000000001387</v>
      </c>
      <c r="H265" s="389">
        <f t="shared" si="19"/>
        <v>1</v>
      </c>
      <c r="I265" s="674">
        <v>755</v>
      </c>
      <c r="J265" s="490" t="s">
        <v>46</v>
      </c>
      <c r="K265" s="499"/>
      <c r="L265" s="389"/>
      <c r="M265" s="799">
        <v>919.4</v>
      </c>
      <c r="N265" s="462"/>
      <c r="O265" s="222"/>
      <c r="P265" s="11"/>
      <c r="Q265" s="235"/>
    </row>
    <row r="266" spans="1:17" s="114" customFormat="1">
      <c r="A266" s="389"/>
      <c r="B266" s="389">
        <v>8</v>
      </c>
      <c r="C266" s="404"/>
      <c r="D266" s="389"/>
      <c r="E266" s="818">
        <v>894</v>
      </c>
      <c r="F266" s="389">
        <v>1</v>
      </c>
      <c r="G266" s="815">
        <f t="shared" si="18"/>
        <v>1.3869794202037156E-11</v>
      </c>
      <c r="H266" s="816">
        <f t="shared" si="19"/>
        <v>0</v>
      </c>
      <c r="I266" s="674">
        <v>755</v>
      </c>
      <c r="J266" s="490" t="s">
        <v>46</v>
      </c>
      <c r="K266" s="499"/>
      <c r="L266" s="389"/>
      <c r="M266" s="799">
        <v>923.5</v>
      </c>
      <c r="N266" s="462"/>
      <c r="O266" s="222"/>
      <c r="P266" s="222"/>
      <c r="Q266" s="235"/>
    </row>
    <row r="267" spans="1:17" s="235" customFormat="1">
      <c r="A267" s="503"/>
      <c r="B267" s="389">
        <v>8</v>
      </c>
      <c r="C267" s="821">
        <v>18983</v>
      </c>
      <c r="D267" s="820">
        <v>21</v>
      </c>
      <c r="E267" s="509"/>
      <c r="F267" s="503"/>
      <c r="G267" s="630">
        <f t="shared" si="18"/>
        <v>18983.000000000015</v>
      </c>
      <c r="H267" s="503">
        <f t="shared" si="19"/>
        <v>21</v>
      </c>
      <c r="I267" s="668" t="s">
        <v>199</v>
      </c>
      <c r="J267" s="504"/>
      <c r="K267" s="505" t="s">
        <v>202</v>
      </c>
      <c r="L267" s="503"/>
      <c r="M267" s="503"/>
      <c r="N267" s="511"/>
      <c r="O267" s="302"/>
      <c r="P267" s="302"/>
    </row>
    <row r="268" spans="1:17" s="114" customFormat="1">
      <c r="A268" s="389"/>
      <c r="B268" s="389">
        <v>8</v>
      </c>
      <c r="C268" s="404"/>
      <c r="D268" s="389"/>
      <c r="E268" s="814">
        <v>855</v>
      </c>
      <c r="F268" s="389">
        <v>1</v>
      </c>
      <c r="G268" s="631">
        <f t="shared" si="18"/>
        <v>18128.000000000015</v>
      </c>
      <c r="H268" s="389">
        <f t="shared" si="19"/>
        <v>20</v>
      </c>
      <c r="I268" s="674">
        <v>769</v>
      </c>
      <c r="J268" s="490" t="s">
        <v>46</v>
      </c>
      <c r="K268" s="499"/>
      <c r="L268" s="389"/>
      <c r="M268" s="814">
        <v>855</v>
      </c>
      <c r="N268" s="462"/>
      <c r="O268" s="222"/>
      <c r="P268" s="222"/>
      <c r="Q268" s="235"/>
    </row>
    <row r="269" spans="1:17" s="114" customFormat="1">
      <c r="A269" s="389"/>
      <c r="B269" s="389">
        <v>8</v>
      </c>
      <c r="C269" s="397"/>
      <c r="D269" s="389"/>
      <c r="E269" s="814">
        <v>923.5</v>
      </c>
      <c r="F269" s="389">
        <v>1</v>
      </c>
      <c r="G269" s="631">
        <f t="shared" si="18"/>
        <v>17204.500000000015</v>
      </c>
      <c r="H269" s="389">
        <f t="shared" si="19"/>
        <v>19</v>
      </c>
      <c r="I269" s="674">
        <v>769</v>
      </c>
      <c r="J269" s="490" t="s">
        <v>46</v>
      </c>
      <c r="K269" s="499"/>
      <c r="L269" s="389"/>
      <c r="M269" s="814">
        <v>923.5</v>
      </c>
      <c r="N269" s="462"/>
      <c r="O269" s="222"/>
      <c r="P269" s="222"/>
      <c r="Q269" s="235"/>
    </row>
    <row r="270" spans="1:17" s="114" customFormat="1">
      <c r="A270" s="389"/>
      <c r="B270" s="389">
        <v>8</v>
      </c>
      <c r="C270" s="404"/>
      <c r="D270" s="389"/>
      <c r="E270" s="814">
        <v>912.6</v>
      </c>
      <c r="F270" s="389">
        <v>1</v>
      </c>
      <c r="G270" s="631">
        <f t="shared" si="18"/>
        <v>16291.900000000014</v>
      </c>
      <c r="H270" s="389">
        <f t="shared" si="19"/>
        <v>18</v>
      </c>
      <c r="I270" s="674">
        <v>769</v>
      </c>
      <c r="J270" s="490" t="s">
        <v>46</v>
      </c>
      <c r="K270" s="499"/>
      <c r="L270" s="389"/>
      <c r="M270" s="814">
        <v>912.6</v>
      </c>
      <c r="N270" s="462"/>
      <c r="O270" s="222"/>
      <c r="P270" s="222"/>
      <c r="Q270" s="235"/>
    </row>
    <row r="271" spans="1:17" s="114" customFormat="1">
      <c r="A271" s="389"/>
      <c r="B271" s="389">
        <v>8</v>
      </c>
      <c r="C271" s="404"/>
      <c r="D271" s="389"/>
      <c r="E271" s="814">
        <v>907.1</v>
      </c>
      <c r="F271" s="389">
        <v>1</v>
      </c>
      <c r="G271" s="631">
        <f t="shared" si="18"/>
        <v>15384.800000000014</v>
      </c>
      <c r="H271" s="389">
        <f t="shared" si="19"/>
        <v>17</v>
      </c>
      <c r="I271" s="674">
        <v>769</v>
      </c>
      <c r="J271" s="490" t="s">
        <v>46</v>
      </c>
      <c r="K271" s="499"/>
      <c r="L271" s="389"/>
      <c r="M271" s="814">
        <v>907.1</v>
      </c>
      <c r="N271" s="462"/>
      <c r="O271" s="222"/>
      <c r="P271" s="222"/>
      <c r="Q271" s="235"/>
    </row>
    <row r="272" spans="1:17" s="114" customFormat="1">
      <c r="A272" s="389"/>
      <c r="B272" s="389">
        <v>8</v>
      </c>
      <c r="C272" s="404"/>
      <c r="D272" s="389"/>
      <c r="E272" s="814">
        <v>847.7</v>
      </c>
      <c r="F272" s="389">
        <v>1</v>
      </c>
      <c r="G272" s="631">
        <f t="shared" si="18"/>
        <v>14537.100000000013</v>
      </c>
      <c r="H272" s="389">
        <f t="shared" si="19"/>
        <v>16</v>
      </c>
      <c r="I272" s="674">
        <v>769</v>
      </c>
      <c r="J272" s="490" t="s">
        <v>46</v>
      </c>
      <c r="K272" s="499"/>
      <c r="L272" s="389"/>
      <c r="M272" s="814">
        <v>847.7</v>
      </c>
      <c r="N272" s="462"/>
      <c r="O272" s="222"/>
      <c r="P272" s="222"/>
      <c r="Q272" s="235"/>
    </row>
    <row r="273" spans="1:17" s="114" customFormat="1">
      <c r="A273" s="389"/>
      <c r="B273" s="389">
        <v>8</v>
      </c>
      <c r="C273" s="404"/>
      <c r="D273" s="389"/>
      <c r="E273" s="814">
        <v>923.5</v>
      </c>
      <c r="F273" s="389">
        <v>1</v>
      </c>
      <c r="G273" s="631">
        <f t="shared" si="18"/>
        <v>13613.600000000013</v>
      </c>
      <c r="H273" s="389">
        <f t="shared" si="19"/>
        <v>15</v>
      </c>
      <c r="I273" s="674">
        <v>769</v>
      </c>
      <c r="J273" s="490" t="s">
        <v>46</v>
      </c>
      <c r="K273" s="499"/>
      <c r="L273" s="389"/>
      <c r="M273" s="814">
        <v>923.5</v>
      </c>
      <c r="N273" s="462"/>
      <c r="O273" s="222"/>
      <c r="P273" s="222"/>
      <c r="Q273" s="235"/>
    </row>
    <row r="274" spans="1:17" s="114" customFormat="1">
      <c r="A274" s="389"/>
      <c r="B274" s="389">
        <v>8</v>
      </c>
      <c r="C274" s="404"/>
      <c r="D274" s="389"/>
      <c r="E274" s="814">
        <v>915.3</v>
      </c>
      <c r="F274" s="389">
        <v>1</v>
      </c>
      <c r="G274" s="631">
        <f t="shared" si="18"/>
        <v>12698.300000000014</v>
      </c>
      <c r="H274" s="389">
        <f t="shared" si="19"/>
        <v>14</v>
      </c>
      <c r="I274" s="674">
        <v>769</v>
      </c>
      <c r="J274" s="490" t="s">
        <v>46</v>
      </c>
      <c r="K274" s="499"/>
      <c r="L274" s="389"/>
      <c r="M274" s="814">
        <v>915.3</v>
      </c>
      <c r="N274" s="462"/>
      <c r="O274" s="222"/>
      <c r="P274" s="222"/>
      <c r="Q274" s="235"/>
    </row>
    <row r="275" spans="1:17" s="114" customFormat="1">
      <c r="A275" s="389"/>
      <c r="B275" s="389">
        <v>8</v>
      </c>
      <c r="C275" s="397"/>
      <c r="D275" s="389"/>
      <c r="E275" s="814">
        <v>914.9</v>
      </c>
      <c r="F275" s="389">
        <v>1</v>
      </c>
      <c r="G275" s="631">
        <f t="shared" si="18"/>
        <v>11783.400000000014</v>
      </c>
      <c r="H275" s="389">
        <f t="shared" si="19"/>
        <v>13</v>
      </c>
      <c r="I275" s="674">
        <v>769</v>
      </c>
      <c r="J275" s="490" t="s">
        <v>46</v>
      </c>
      <c r="K275" s="420"/>
      <c r="L275" s="389"/>
      <c r="M275" s="814">
        <v>914.9</v>
      </c>
      <c r="N275" s="462"/>
      <c r="O275" s="222"/>
      <c r="P275" s="222"/>
      <c r="Q275" s="235"/>
    </row>
    <row r="276" spans="1:17" s="114" customFormat="1">
      <c r="A276" s="389"/>
      <c r="B276" s="389">
        <v>8</v>
      </c>
      <c r="C276" s="519"/>
      <c r="D276" s="503"/>
      <c r="E276" s="814">
        <v>905.3</v>
      </c>
      <c r="F276" s="389">
        <v>1</v>
      </c>
      <c r="G276" s="631">
        <f t="shared" si="18"/>
        <v>10878.100000000015</v>
      </c>
      <c r="H276" s="389">
        <f t="shared" si="19"/>
        <v>12</v>
      </c>
      <c r="I276" s="674">
        <v>769</v>
      </c>
      <c r="J276" s="490" t="s">
        <v>46</v>
      </c>
      <c r="K276" s="420"/>
      <c r="L276" s="389"/>
      <c r="M276" s="814">
        <v>905.3</v>
      </c>
      <c r="N276" s="462"/>
      <c r="O276" s="222"/>
      <c r="P276" s="222"/>
      <c r="Q276" s="235"/>
    </row>
    <row r="277" spans="1:17" s="114" customFormat="1">
      <c r="A277" s="389"/>
      <c r="B277" s="389">
        <v>8</v>
      </c>
      <c r="C277" s="404"/>
      <c r="D277" s="389"/>
      <c r="E277" s="814">
        <v>912.6</v>
      </c>
      <c r="F277" s="389">
        <v>1</v>
      </c>
      <c r="G277" s="631">
        <f t="shared" si="18"/>
        <v>9965.5000000000146</v>
      </c>
      <c r="H277" s="389">
        <f t="shared" si="19"/>
        <v>11</v>
      </c>
      <c r="I277" s="674">
        <v>769</v>
      </c>
      <c r="J277" s="490" t="s">
        <v>46</v>
      </c>
      <c r="K277" s="521"/>
      <c r="L277" s="520"/>
      <c r="M277" s="814">
        <v>912.6</v>
      </c>
      <c r="N277" s="511"/>
      <c r="O277" s="222"/>
      <c r="P277" s="222"/>
      <c r="Q277" s="235"/>
    </row>
    <row r="278" spans="1:17" s="114" customFormat="1">
      <c r="A278" s="389"/>
      <c r="B278" s="389">
        <v>8</v>
      </c>
      <c r="C278" s="404"/>
      <c r="D278" s="389"/>
      <c r="E278" s="388">
        <v>915.3</v>
      </c>
      <c r="F278" s="389">
        <v>1</v>
      </c>
      <c r="G278" s="631">
        <f t="shared" si="18"/>
        <v>9050.2000000000153</v>
      </c>
      <c r="H278" s="389">
        <f t="shared" si="19"/>
        <v>10</v>
      </c>
      <c r="I278" s="674">
        <v>766</v>
      </c>
      <c r="J278" s="421" t="s">
        <v>46</v>
      </c>
      <c r="K278" s="521"/>
      <c r="L278" s="520"/>
      <c r="M278" s="814">
        <v>915.3</v>
      </c>
      <c r="N278" s="511"/>
      <c r="O278" s="222"/>
      <c r="P278" s="222"/>
      <c r="Q278" s="235"/>
    </row>
    <row r="279" spans="1:17" s="114" customFormat="1">
      <c r="A279" s="389"/>
      <c r="B279" s="389">
        <v>8</v>
      </c>
      <c r="C279" s="404"/>
      <c r="D279" s="389"/>
      <c r="E279" s="388">
        <v>866.8</v>
      </c>
      <c r="F279" s="389">
        <v>1</v>
      </c>
      <c r="G279" s="631">
        <f t="shared" si="18"/>
        <v>8183.4000000000151</v>
      </c>
      <c r="H279" s="389">
        <f t="shared" si="19"/>
        <v>9</v>
      </c>
      <c r="I279" s="674">
        <v>765</v>
      </c>
      <c r="J279" s="421" t="s">
        <v>46</v>
      </c>
      <c r="K279" s="521"/>
      <c r="L279" s="520"/>
      <c r="M279" s="814">
        <v>866.8</v>
      </c>
      <c r="N279" s="511"/>
      <c r="O279" s="222"/>
      <c r="P279" s="222"/>
      <c r="Q279" s="235"/>
    </row>
    <row r="280" spans="1:17" s="114" customFormat="1">
      <c r="A280" s="389"/>
      <c r="B280" s="389">
        <v>8</v>
      </c>
      <c r="C280" s="404"/>
      <c r="D280" s="389"/>
      <c r="E280" s="388">
        <v>947.5</v>
      </c>
      <c r="F280" s="389">
        <v>1</v>
      </c>
      <c r="G280" s="631">
        <f t="shared" si="18"/>
        <v>7235.9000000000151</v>
      </c>
      <c r="H280" s="389">
        <f t="shared" si="19"/>
        <v>8</v>
      </c>
      <c r="I280" s="674">
        <v>765</v>
      </c>
      <c r="J280" s="421" t="s">
        <v>46</v>
      </c>
      <c r="K280" s="521"/>
      <c r="L280" s="520"/>
      <c r="M280" s="814">
        <v>947.5</v>
      </c>
      <c r="N280" s="511"/>
      <c r="O280" s="222"/>
      <c r="P280" s="222"/>
      <c r="Q280" s="235"/>
    </row>
    <row r="281" spans="1:17" s="114" customFormat="1">
      <c r="A281" s="389"/>
      <c r="B281" s="389">
        <v>8</v>
      </c>
      <c r="C281" s="506"/>
      <c r="D281" s="503"/>
      <c r="E281" s="388">
        <v>871.3</v>
      </c>
      <c r="F281" s="389">
        <v>1</v>
      </c>
      <c r="G281" s="631">
        <f t="shared" si="18"/>
        <v>6364.6000000000149</v>
      </c>
      <c r="H281" s="389">
        <f t="shared" si="19"/>
        <v>7</v>
      </c>
      <c r="I281" s="674">
        <v>765</v>
      </c>
      <c r="J281" s="421" t="s">
        <v>46</v>
      </c>
      <c r="K281" s="505"/>
      <c r="L281" s="389"/>
      <c r="M281" s="814">
        <v>871.3</v>
      </c>
      <c r="N281" s="462"/>
      <c r="O281" s="222"/>
      <c r="P281" s="222"/>
      <c r="Q281" s="235"/>
    </row>
    <row r="282" spans="1:17" s="114" customFormat="1">
      <c r="A282" s="389"/>
      <c r="B282" s="389">
        <v>8</v>
      </c>
      <c r="C282" s="404"/>
      <c r="D282" s="389"/>
      <c r="E282" s="388">
        <v>913</v>
      </c>
      <c r="F282" s="389">
        <v>1</v>
      </c>
      <c r="G282" s="631">
        <f t="shared" si="18"/>
        <v>5451.6000000000149</v>
      </c>
      <c r="H282" s="389">
        <f t="shared" si="19"/>
        <v>6</v>
      </c>
      <c r="I282" s="674">
        <v>765</v>
      </c>
      <c r="J282" s="421" t="s">
        <v>46</v>
      </c>
      <c r="K282" s="420"/>
      <c r="L282" s="389"/>
      <c r="M282" s="814">
        <v>913</v>
      </c>
      <c r="N282" s="462"/>
      <c r="O282" s="222"/>
      <c r="P282" s="222"/>
      <c r="Q282" s="235"/>
    </row>
    <row r="283" spans="1:17" s="114" customFormat="1">
      <c r="A283" s="389"/>
      <c r="B283" s="389">
        <v>8</v>
      </c>
      <c r="C283" s="404"/>
      <c r="D283" s="389"/>
      <c r="E283" s="388">
        <v>854.1</v>
      </c>
      <c r="F283" s="389">
        <v>1</v>
      </c>
      <c r="G283" s="631">
        <f t="shared" si="18"/>
        <v>4597.5000000000146</v>
      </c>
      <c r="H283" s="389">
        <f t="shared" si="19"/>
        <v>5</v>
      </c>
      <c r="I283" s="674">
        <v>765</v>
      </c>
      <c r="J283" s="421" t="s">
        <v>46</v>
      </c>
      <c r="K283" s="420"/>
      <c r="L283" s="389"/>
      <c r="M283" s="814">
        <v>854.1</v>
      </c>
      <c r="N283" s="462"/>
      <c r="O283" s="222"/>
      <c r="P283" s="222"/>
      <c r="Q283" s="235"/>
    </row>
    <row r="284" spans="1:17" s="114" customFormat="1">
      <c r="A284" s="389"/>
      <c r="B284" s="389">
        <v>8</v>
      </c>
      <c r="C284" s="397"/>
      <c r="D284" s="389"/>
      <c r="E284" s="388">
        <v>929.4</v>
      </c>
      <c r="F284" s="389">
        <v>1</v>
      </c>
      <c r="G284" s="631">
        <f t="shared" si="18"/>
        <v>3668.1000000000145</v>
      </c>
      <c r="H284" s="389">
        <f t="shared" si="19"/>
        <v>4</v>
      </c>
      <c r="I284" s="674">
        <v>765</v>
      </c>
      <c r="J284" s="421" t="s">
        <v>46</v>
      </c>
      <c r="K284" s="420"/>
      <c r="L284" s="389"/>
      <c r="M284" s="814">
        <v>929.4</v>
      </c>
      <c r="N284" s="462"/>
      <c r="O284" s="222"/>
      <c r="P284" s="222"/>
      <c r="Q284" s="235"/>
    </row>
    <row r="285" spans="1:17" s="114" customFormat="1">
      <c r="A285" s="389"/>
      <c r="B285" s="389">
        <v>8</v>
      </c>
      <c r="C285" s="397"/>
      <c r="D285" s="389"/>
      <c r="E285" s="388">
        <v>910.3</v>
      </c>
      <c r="F285" s="389">
        <v>1</v>
      </c>
      <c r="G285" s="631">
        <f t="shared" si="18"/>
        <v>2757.8000000000147</v>
      </c>
      <c r="H285" s="389">
        <f t="shared" si="19"/>
        <v>3</v>
      </c>
      <c r="I285" s="674">
        <v>765</v>
      </c>
      <c r="J285" s="421" t="s">
        <v>46</v>
      </c>
      <c r="K285" s="420"/>
      <c r="L285" s="389"/>
      <c r="M285" s="814">
        <v>910.3</v>
      </c>
      <c r="N285" s="462"/>
      <c r="O285" s="222"/>
      <c r="P285" s="222"/>
      <c r="Q285" s="235"/>
    </row>
    <row r="286" spans="1:17" s="114" customFormat="1">
      <c r="A286" s="389"/>
      <c r="B286" s="389">
        <v>8</v>
      </c>
      <c r="C286" s="397"/>
      <c r="D286" s="389"/>
      <c r="E286" s="388">
        <v>905.8</v>
      </c>
      <c r="F286" s="389">
        <v>1</v>
      </c>
      <c r="G286" s="631">
        <f t="shared" si="18"/>
        <v>1852.0000000000148</v>
      </c>
      <c r="H286" s="389">
        <f t="shared" si="19"/>
        <v>2</v>
      </c>
      <c r="I286" s="674">
        <v>765</v>
      </c>
      <c r="J286" s="421" t="s">
        <v>46</v>
      </c>
      <c r="K286" s="420"/>
      <c r="L286" s="389"/>
      <c r="M286" s="814">
        <v>905.8</v>
      </c>
      <c r="N286" s="462"/>
      <c r="O286" s="222"/>
      <c r="P286" s="222"/>
      <c r="Q286" s="235"/>
    </row>
    <row r="287" spans="1:17" s="114" customFormat="1">
      <c r="A287" s="389"/>
      <c r="B287" s="389">
        <v>8</v>
      </c>
      <c r="C287" s="404"/>
      <c r="D287" s="389"/>
      <c r="E287" s="388">
        <v>931.2</v>
      </c>
      <c r="F287" s="389">
        <v>1</v>
      </c>
      <c r="G287" s="631">
        <f t="shared" si="18"/>
        <v>920.80000000001473</v>
      </c>
      <c r="H287" s="389">
        <f t="shared" si="19"/>
        <v>1</v>
      </c>
      <c r="I287" s="674">
        <v>765</v>
      </c>
      <c r="J287" s="421" t="s">
        <v>46</v>
      </c>
      <c r="K287" s="420"/>
      <c r="L287" s="389"/>
      <c r="M287" s="814">
        <v>931.2</v>
      </c>
      <c r="N287" s="462"/>
      <c r="O287" s="222"/>
      <c r="P287" s="222"/>
      <c r="Q287" s="235"/>
    </row>
    <row r="288" spans="1:17" s="114" customFormat="1">
      <c r="A288" s="389"/>
      <c r="B288" s="389">
        <v>8</v>
      </c>
      <c r="C288" s="404"/>
      <c r="D288" s="389"/>
      <c r="E288" s="388">
        <v>920.8</v>
      </c>
      <c r="F288" s="389">
        <v>1</v>
      </c>
      <c r="G288" s="631">
        <f t="shared" si="18"/>
        <v>1.4779288903810084E-11</v>
      </c>
      <c r="H288" s="389">
        <f t="shared" si="19"/>
        <v>0</v>
      </c>
      <c r="I288" s="674">
        <v>765</v>
      </c>
      <c r="J288" s="421" t="s">
        <v>46</v>
      </c>
      <c r="K288" s="420"/>
      <c r="L288" s="389"/>
      <c r="M288" s="814">
        <v>920.8</v>
      </c>
      <c r="N288" s="462"/>
      <c r="O288" s="222"/>
      <c r="P288" s="222"/>
      <c r="Q288" s="235"/>
    </row>
    <row r="289" spans="1:17" s="235" customFormat="1">
      <c r="A289" s="503"/>
      <c r="B289" s="503">
        <v>9</v>
      </c>
      <c r="C289" s="506">
        <v>18403.91</v>
      </c>
      <c r="D289" s="503">
        <v>19</v>
      </c>
      <c r="E289" s="509">
        <v>18403.91</v>
      </c>
      <c r="F289" s="503">
        <v>19</v>
      </c>
      <c r="G289" s="836">
        <f t="shared" si="18"/>
        <v>0</v>
      </c>
      <c r="H289" s="837">
        <f t="shared" si="19"/>
        <v>0</v>
      </c>
      <c r="I289" s="668">
        <v>762</v>
      </c>
      <c r="J289" s="504" t="s">
        <v>185</v>
      </c>
      <c r="K289" s="505" t="s">
        <v>209</v>
      </c>
      <c r="L289" s="503"/>
      <c r="M289" s="819"/>
      <c r="N289" s="511"/>
      <c r="O289" s="302"/>
      <c r="P289" s="302"/>
    </row>
    <row r="290" spans="1:17" s="235" customFormat="1">
      <c r="A290" s="503"/>
      <c r="B290" s="820">
        <v>9</v>
      </c>
      <c r="C290" s="821">
        <v>19212.2</v>
      </c>
      <c r="D290" s="820">
        <v>21</v>
      </c>
      <c r="E290" s="509"/>
      <c r="F290" s="503"/>
      <c r="G290" s="630">
        <f t="shared" ref="G290:H290" si="20">G289-E290+C290</f>
        <v>19212.2</v>
      </c>
      <c r="H290" s="503">
        <f t="shared" si="20"/>
        <v>21</v>
      </c>
      <c r="I290" s="668" t="s">
        <v>199</v>
      </c>
      <c r="J290" s="504"/>
      <c r="K290" s="505" t="s">
        <v>203</v>
      </c>
      <c r="L290" s="503"/>
      <c r="M290" s="503"/>
      <c r="N290" s="511"/>
      <c r="O290" s="302"/>
      <c r="P290" s="302"/>
    </row>
    <row r="291" spans="1:17" s="114" customFormat="1">
      <c r="A291" s="389"/>
      <c r="B291" s="389">
        <v>11</v>
      </c>
      <c r="C291" s="404"/>
      <c r="D291" s="389"/>
      <c r="E291" s="388">
        <v>928.5</v>
      </c>
      <c r="F291" s="389">
        <v>1</v>
      </c>
      <c r="G291" s="631">
        <f t="shared" ref="G291:G354" si="21">G290-E291+C291</f>
        <v>18283.7</v>
      </c>
      <c r="H291" s="389">
        <f t="shared" ref="H291:H354" si="22">H290-F291+D291</f>
        <v>20</v>
      </c>
      <c r="I291" s="674">
        <v>764</v>
      </c>
      <c r="J291" s="421" t="s">
        <v>46</v>
      </c>
      <c r="K291" s="420"/>
      <c r="L291" s="389"/>
      <c r="M291" s="799">
        <v>928.5</v>
      </c>
      <c r="N291" s="462"/>
      <c r="O291" s="222"/>
      <c r="P291" s="222"/>
      <c r="Q291" s="235"/>
    </row>
    <row r="292" spans="1:17" s="114" customFormat="1">
      <c r="A292" s="389"/>
      <c r="B292" s="389">
        <v>11</v>
      </c>
      <c r="C292" s="404"/>
      <c r="D292" s="389"/>
      <c r="E292" s="388">
        <v>900.8</v>
      </c>
      <c r="F292" s="389">
        <v>1</v>
      </c>
      <c r="G292" s="631">
        <f t="shared" si="21"/>
        <v>17382.900000000001</v>
      </c>
      <c r="H292" s="389">
        <f t="shared" si="22"/>
        <v>19</v>
      </c>
      <c r="I292" s="674">
        <v>764</v>
      </c>
      <c r="J292" s="421" t="s">
        <v>46</v>
      </c>
      <c r="K292" s="420"/>
      <c r="L292" s="389"/>
      <c r="M292" s="799">
        <v>900.8</v>
      </c>
      <c r="N292" s="462"/>
      <c r="O292" s="222"/>
      <c r="P292" s="222"/>
      <c r="Q292" s="235"/>
    </row>
    <row r="293" spans="1:17" s="114" customFormat="1">
      <c r="A293" s="389"/>
      <c r="B293" s="389">
        <v>11</v>
      </c>
      <c r="C293" s="404"/>
      <c r="D293" s="389"/>
      <c r="E293" s="388">
        <v>880.4</v>
      </c>
      <c r="F293" s="389">
        <v>1</v>
      </c>
      <c r="G293" s="631">
        <f t="shared" si="21"/>
        <v>16502.5</v>
      </c>
      <c r="H293" s="389">
        <f t="shared" si="22"/>
        <v>18</v>
      </c>
      <c r="I293" s="674">
        <v>764</v>
      </c>
      <c r="J293" s="421" t="s">
        <v>46</v>
      </c>
      <c r="K293" s="420"/>
      <c r="L293" s="389"/>
      <c r="M293" s="799">
        <v>880.4</v>
      </c>
      <c r="N293" s="462"/>
      <c r="O293" s="222"/>
      <c r="P293" s="222"/>
      <c r="Q293" s="235"/>
    </row>
    <row r="294" spans="1:17" s="114" customFormat="1">
      <c r="A294" s="389"/>
      <c r="B294" s="389">
        <v>11</v>
      </c>
      <c r="C294" s="404"/>
      <c r="D294" s="389"/>
      <c r="E294" s="388">
        <v>914.9</v>
      </c>
      <c r="F294" s="389">
        <v>1</v>
      </c>
      <c r="G294" s="631">
        <f t="shared" si="21"/>
        <v>15587.6</v>
      </c>
      <c r="H294" s="389">
        <f t="shared" si="22"/>
        <v>17</v>
      </c>
      <c r="I294" s="674">
        <v>764</v>
      </c>
      <c r="J294" s="421" t="s">
        <v>46</v>
      </c>
      <c r="K294" s="420"/>
      <c r="L294" s="389"/>
      <c r="M294" s="799">
        <v>914.9</v>
      </c>
      <c r="N294" s="462"/>
      <c r="O294" s="222"/>
      <c r="P294" s="222"/>
      <c r="Q294" s="235"/>
    </row>
    <row r="295" spans="1:17" s="114" customFormat="1">
      <c r="A295" s="389"/>
      <c r="B295" s="389">
        <v>11</v>
      </c>
      <c r="C295" s="404"/>
      <c r="D295" s="389"/>
      <c r="E295" s="388">
        <v>1008.7</v>
      </c>
      <c r="F295" s="389">
        <v>1</v>
      </c>
      <c r="G295" s="631">
        <f t="shared" si="21"/>
        <v>14578.9</v>
      </c>
      <c r="H295" s="389">
        <f t="shared" si="22"/>
        <v>16</v>
      </c>
      <c r="I295" s="674">
        <v>764</v>
      </c>
      <c r="J295" s="421" t="s">
        <v>46</v>
      </c>
      <c r="K295" s="420"/>
      <c r="L295" s="389"/>
      <c r="M295" s="799">
        <v>1008.7</v>
      </c>
      <c r="N295" s="462"/>
      <c r="O295" s="222"/>
      <c r="P295" s="222"/>
      <c r="Q295" s="235"/>
    </row>
    <row r="296" spans="1:17" s="114" customFormat="1">
      <c r="A296" s="389"/>
      <c r="B296" s="389">
        <v>11</v>
      </c>
      <c r="C296" s="404"/>
      <c r="D296" s="389"/>
      <c r="E296" s="388">
        <v>899.4</v>
      </c>
      <c r="F296" s="389">
        <v>1</v>
      </c>
      <c r="G296" s="631">
        <f t="shared" si="21"/>
        <v>13679.5</v>
      </c>
      <c r="H296" s="389">
        <f t="shared" si="22"/>
        <v>15</v>
      </c>
      <c r="I296" s="674">
        <v>761</v>
      </c>
      <c r="J296" s="421" t="s">
        <v>46</v>
      </c>
      <c r="K296" s="420"/>
      <c r="L296" s="389"/>
      <c r="M296" s="799">
        <v>899.4</v>
      </c>
      <c r="N296" s="462"/>
      <c r="O296" s="222"/>
      <c r="P296" s="222"/>
      <c r="Q296" s="235"/>
    </row>
    <row r="297" spans="1:17" s="114" customFormat="1">
      <c r="A297" s="389"/>
      <c r="B297" s="389">
        <v>11</v>
      </c>
      <c r="C297" s="404"/>
      <c r="D297" s="389"/>
      <c r="E297" s="388">
        <v>920.3</v>
      </c>
      <c r="F297" s="389">
        <v>1</v>
      </c>
      <c r="G297" s="631">
        <f t="shared" si="21"/>
        <v>12759.2</v>
      </c>
      <c r="H297" s="389">
        <f t="shared" si="22"/>
        <v>14</v>
      </c>
      <c r="I297" s="674">
        <v>761</v>
      </c>
      <c r="J297" s="421" t="s">
        <v>46</v>
      </c>
      <c r="K297" s="420"/>
      <c r="L297" s="389"/>
      <c r="M297" s="799">
        <v>920.3</v>
      </c>
      <c r="N297" s="462"/>
      <c r="O297" s="222"/>
      <c r="P297" s="222"/>
      <c r="Q297" s="235"/>
    </row>
    <row r="298" spans="1:17" s="114" customFormat="1">
      <c r="A298" s="389"/>
      <c r="B298" s="389">
        <v>11</v>
      </c>
      <c r="C298" s="404"/>
      <c r="D298" s="389"/>
      <c r="E298" s="388">
        <v>869.9</v>
      </c>
      <c r="F298" s="389">
        <v>1</v>
      </c>
      <c r="G298" s="631">
        <f t="shared" si="21"/>
        <v>11889.300000000001</v>
      </c>
      <c r="H298" s="389">
        <f t="shared" si="22"/>
        <v>13</v>
      </c>
      <c r="I298" s="674">
        <v>761</v>
      </c>
      <c r="J298" s="421" t="s">
        <v>46</v>
      </c>
      <c r="K298" s="420"/>
      <c r="L298" s="389"/>
      <c r="M298" s="799">
        <v>869.9</v>
      </c>
      <c r="N298" s="462"/>
      <c r="O298" s="222"/>
      <c r="P298" s="222"/>
      <c r="Q298" s="235"/>
    </row>
    <row r="299" spans="1:17" s="114" customFormat="1">
      <c r="A299" s="389"/>
      <c r="B299" s="389">
        <v>11</v>
      </c>
      <c r="C299" s="404"/>
      <c r="D299" s="389"/>
      <c r="E299" s="388">
        <v>866.3</v>
      </c>
      <c r="F299" s="389">
        <v>1</v>
      </c>
      <c r="G299" s="631">
        <f t="shared" si="21"/>
        <v>11023.000000000002</v>
      </c>
      <c r="H299" s="389">
        <f t="shared" si="22"/>
        <v>12</v>
      </c>
      <c r="I299" s="674">
        <v>761</v>
      </c>
      <c r="J299" s="421" t="s">
        <v>46</v>
      </c>
      <c r="K299" s="420"/>
      <c r="L299" s="389"/>
      <c r="M299" s="799">
        <v>866.3</v>
      </c>
      <c r="N299" s="462"/>
      <c r="O299" s="222"/>
      <c r="P299" s="222"/>
      <c r="Q299" s="235"/>
    </row>
    <row r="300" spans="1:17" s="114" customFormat="1">
      <c r="A300" s="389"/>
      <c r="B300" s="389">
        <v>11</v>
      </c>
      <c r="C300" s="397"/>
      <c r="D300" s="389"/>
      <c r="E300" s="359">
        <v>861.8</v>
      </c>
      <c r="F300" s="389">
        <v>1</v>
      </c>
      <c r="G300" s="631">
        <f t="shared" si="21"/>
        <v>10161.200000000003</v>
      </c>
      <c r="H300" s="389">
        <f t="shared" si="22"/>
        <v>11</v>
      </c>
      <c r="I300" s="674">
        <v>761</v>
      </c>
      <c r="J300" s="421" t="s">
        <v>46</v>
      </c>
      <c r="K300" s="420"/>
      <c r="L300" s="389"/>
      <c r="M300" s="799">
        <v>861.8</v>
      </c>
      <c r="N300" s="462"/>
      <c r="O300" s="222"/>
      <c r="P300" s="222"/>
      <c r="Q300" s="235"/>
    </row>
    <row r="301" spans="1:17" s="114" customFormat="1">
      <c r="A301" s="389"/>
      <c r="B301" s="389">
        <v>11</v>
      </c>
      <c r="C301" s="397"/>
      <c r="D301" s="389"/>
      <c r="E301" s="359">
        <v>901.2</v>
      </c>
      <c r="F301" s="389">
        <v>1</v>
      </c>
      <c r="G301" s="631">
        <f t="shared" si="21"/>
        <v>9260.0000000000018</v>
      </c>
      <c r="H301" s="389">
        <f t="shared" si="22"/>
        <v>10</v>
      </c>
      <c r="I301" s="674">
        <v>761</v>
      </c>
      <c r="J301" s="421" t="s">
        <v>46</v>
      </c>
      <c r="K301" s="420"/>
      <c r="L301" s="389"/>
      <c r="M301" s="799">
        <v>901.2</v>
      </c>
      <c r="N301" s="462"/>
      <c r="O301" s="222"/>
      <c r="P301" s="222"/>
      <c r="Q301" s="235"/>
    </row>
    <row r="302" spans="1:17" s="114" customFormat="1">
      <c r="A302" s="389"/>
      <c r="B302" s="389">
        <v>11</v>
      </c>
      <c r="C302" s="397"/>
      <c r="D302" s="389"/>
      <c r="E302" s="359">
        <v>899.4</v>
      </c>
      <c r="F302" s="389">
        <v>1</v>
      </c>
      <c r="G302" s="631">
        <f t="shared" si="21"/>
        <v>8360.6000000000022</v>
      </c>
      <c r="H302" s="389">
        <f t="shared" si="22"/>
        <v>9</v>
      </c>
      <c r="I302" s="674">
        <v>761</v>
      </c>
      <c r="J302" s="421" t="s">
        <v>46</v>
      </c>
      <c r="K302" s="420"/>
      <c r="L302" s="389"/>
      <c r="M302" s="799">
        <v>899.4</v>
      </c>
      <c r="N302" s="462"/>
      <c r="O302" s="222"/>
      <c r="P302" s="222"/>
      <c r="Q302" s="235"/>
    </row>
    <row r="303" spans="1:17" s="114" customFormat="1">
      <c r="A303" s="389"/>
      <c r="B303" s="389">
        <v>11</v>
      </c>
      <c r="C303" s="525"/>
      <c r="D303" s="524"/>
      <c r="E303" s="359">
        <v>907.1</v>
      </c>
      <c r="F303" s="389">
        <v>1</v>
      </c>
      <c r="G303" s="631">
        <f t="shared" si="21"/>
        <v>7453.5000000000018</v>
      </c>
      <c r="H303" s="389">
        <f t="shared" si="22"/>
        <v>8</v>
      </c>
      <c r="I303" s="674">
        <v>760</v>
      </c>
      <c r="J303" s="421" t="s">
        <v>46</v>
      </c>
      <c r="K303" s="526"/>
      <c r="L303" s="389"/>
      <c r="M303" s="799">
        <v>907.1</v>
      </c>
      <c r="N303" s="462"/>
      <c r="O303" s="222"/>
      <c r="P303" s="222"/>
      <c r="Q303" s="235"/>
    </row>
    <row r="304" spans="1:17" s="114" customFormat="1">
      <c r="A304" s="389"/>
      <c r="B304" s="389">
        <v>11</v>
      </c>
      <c r="C304" s="528"/>
      <c r="D304" s="527"/>
      <c r="E304" s="388">
        <v>922.1</v>
      </c>
      <c r="F304" s="389">
        <v>1</v>
      </c>
      <c r="G304" s="631">
        <f t="shared" si="21"/>
        <v>6531.4000000000015</v>
      </c>
      <c r="H304" s="389">
        <f t="shared" si="22"/>
        <v>7</v>
      </c>
      <c r="I304" s="674">
        <v>761</v>
      </c>
      <c r="J304" s="421" t="s">
        <v>46</v>
      </c>
      <c r="K304" s="529"/>
      <c r="L304" s="527"/>
      <c r="M304" s="799">
        <v>922.1</v>
      </c>
      <c r="N304" s="462"/>
      <c r="O304" s="222"/>
      <c r="P304" s="222"/>
      <c r="Q304" s="235"/>
    </row>
    <row r="305" spans="1:17" s="114" customFormat="1">
      <c r="A305" s="389"/>
      <c r="B305" s="389">
        <v>11</v>
      </c>
      <c r="C305" s="528"/>
      <c r="D305" s="527"/>
      <c r="E305" s="388">
        <v>940.7</v>
      </c>
      <c r="F305" s="389">
        <v>1</v>
      </c>
      <c r="G305" s="631">
        <f t="shared" si="21"/>
        <v>5590.7000000000016</v>
      </c>
      <c r="H305" s="389">
        <f t="shared" si="22"/>
        <v>6</v>
      </c>
      <c r="I305" s="674">
        <v>761</v>
      </c>
      <c r="J305" s="421" t="s">
        <v>46</v>
      </c>
      <c r="K305" s="529"/>
      <c r="L305" s="527"/>
      <c r="M305" s="799">
        <v>940.7</v>
      </c>
      <c r="N305" s="462"/>
      <c r="O305" s="222"/>
      <c r="P305" s="222"/>
      <c r="Q305" s="235"/>
    </row>
    <row r="306" spans="1:17" s="114" customFormat="1">
      <c r="A306" s="389"/>
      <c r="B306" s="389">
        <v>11</v>
      </c>
      <c r="C306" s="528"/>
      <c r="D306" s="527"/>
      <c r="E306" s="388">
        <v>977</v>
      </c>
      <c r="F306" s="389">
        <v>1</v>
      </c>
      <c r="G306" s="631">
        <f t="shared" si="21"/>
        <v>4613.7000000000016</v>
      </c>
      <c r="H306" s="389">
        <f t="shared" si="22"/>
        <v>5</v>
      </c>
      <c r="I306" s="674">
        <v>760</v>
      </c>
      <c r="J306" s="421" t="s">
        <v>46</v>
      </c>
      <c r="K306" s="529"/>
      <c r="L306" s="527"/>
      <c r="M306" s="799">
        <v>977</v>
      </c>
      <c r="N306" s="462"/>
      <c r="O306" s="222"/>
      <c r="P306" s="222"/>
      <c r="Q306" s="235"/>
    </row>
    <row r="307" spans="1:17" s="114" customFormat="1">
      <c r="A307" s="389"/>
      <c r="B307" s="389">
        <v>11</v>
      </c>
      <c r="C307" s="397"/>
      <c r="D307" s="389"/>
      <c r="E307" s="388">
        <v>968.4</v>
      </c>
      <c r="F307" s="389">
        <v>1</v>
      </c>
      <c r="G307" s="631">
        <f t="shared" si="21"/>
        <v>3645.3000000000015</v>
      </c>
      <c r="H307" s="389">
        <f t="shared" si="22"/>
        <v>4</v>
      </c>
      <c r="I307" s="674">
        <v>761</v>
      </c>
      <c r="J307" s="421" t="s">
        <v>46</v>
      </c>
      <c r="K307" s="420"/>
      <c r="L307" s="389"/>
      <c r="M307" s="799">
        <v>968.4</v>
      </c>
      <c r="N307" s="462"/>
      <c r="O307" s="222"/>
      <c r="P307" s="222"/>
      <c r="Q307" s="235"/>
    </row>
    <row r="308" spans="1:17" s="114" customFormat="1">
      <c r="A308" s="389"/>
      <c r="B308" s="389">
        <v>11</v>
      </c>
      <c r="C308" s="397"/>
      <c r="D308" s="389"/>
      <c r="E308" s="388">
        <v>909.4</v>
      </c>
      <c r="F308" s="389">
        <v>1</v>
      </c>
      <c r="G308" s="631">
        <f t="shared" si="21"/>
        <v>2735.9000000000015</v>
      </c>
      <c r="H308" s="389">
        <f t="shared" si="22"/>
        <v>3</v>
      </c>
      <c r="I308" s="674">
        <v>760</v>
      </c>
      <c r="J308" s="421" t="s">
        <v>46</v>
      </c>
      <c r="K308" s="420"/>
      <c r="L308" s="389"/>
      <c r="M308" s="799">
        <v>909.4</v>
      </c>
      <c r="N308" s="462"/>
      <c r="O308" s="222"/>
      <c r="P308" s="222"/>
      <c r="Q308" s="235"/>
    </row>
    <row r="309" spans="1:17" s="114" customFormat="1">
      <c r="A309" s="389"/>
      <c r="B309" s="389">
        <v>11</v>
      </c>
      <c r="C309" s="404"/>
      <c r="D309" s="389"/>
      <c r="E309" s="388">
        <v>909.9</v>
      </c>
      <c r="F309" s="389">
        <v>1</v>
      </c>
      <c r="G309" s="631">
        <f t="shared" si="21"/>
        <v>1826.0000000000014</v>
      </c>
      <c r="H309" s="389">
        <f t="shared" si="22"/>
        <v>2</v>
      </c>
      <c r="I309" s="674">
        <v>760</v>
      </c>
      <c r="J309" s="421" t="s">
        <v>46</v>
      </c>
      <c r="K309" s="420"/>
      <c r="L309" s="389"/>
      <c r="M309" s="799">
        <v>909.9</v>
      </c>
      <c r="N309" s="462"/>
      <c r="O309" s="222"/>
      <c r="P309" s="222"/>
      <c r="Q309" s="235"/>
    </row>
    <row r="310" spans="1:17" s="114" customFormat="1">
      <c r="A310" s="389"/>
      <c r="B310" s="389">
        <v>11</v>
      </c>
      <c r="C310" s="404"/>
      <c r="D310" s="389"/>
      <c r="E310" s="388">
        <v>918.9</v>
      </c>
      <c r="F310" s="389">
        <v>1</v>
      </c>
      <c r="G310" s="631">
        <f t="shared" si="21"/>
        <v>907.10000000000139</v>
      </c>
      <c r="H310" s="389">
        <f t="shared" si="22"/>
        <v>1</v>
      </c>
      <c r="I310" s="674">
        <v>760</v>
      </c>
      <c r="J310" s="421" t="s">
        <v>46</v>
      </c>
      <c r="K310" s="420"/>
      <c r="L310" s="389"/>
      <c r="M310" s="799">
        <v>918.9</v>
      </c>
      <c r="N310" s="462"/>
      <c r="O310" s="222"/>
      <c r="P310" s="222"/>
      <c r="Q310" s="235"/>
    </row>
    <row r="311" spans="1:17" s="114" customFormat="1">
      <c r="A311" s="389"/>
      <c r="B311" s="389">
        <v>11</v>
      </c>
      <c r="C311" s="404"/>
      <c r="D311" s="389"/>
      <c r="E311" s="388">
        <v>907.1</v>
      </c>
      <c r="F311" s="389">
        <v>1</v>
      </c>
      <c r="G311" s="815">
        <f t="shared" si="21"/>
        <v>1.3642420526593924E-12</v>
      </c>
      <c r="H311" s="816">
        <f t="shared" si="22"/>
        <v>0</v>
      </c>
      <c r="I311" s="674">
        <v>760</v>
      </c>
      <c r="J311" s="421" t="s">
        <v>46</v>
      </c>
      <c r="K311" s="420"/>
      <c r="L311" s="389"/>
      <c r="M311" s="799">
        <v>907.1</v>
      </c>
      <c r="N311" s="462"/>
      <c r="O311" s="222"/>
      <c r="P311" s="222"/>
      <c r="Q311" s="235"/>
    </row>
    <row r="312" spans="1:17" s="114" customFormat="1">
      <c r="A312" s="389"/>
      <c r="B312" s="389">
        <v>12</v>
      </c>
      <c r="C312" s="506">
        <v>19441.8</v>
      </c>
      <c r="D312" s="503">
        <v>21</v>
      </c>
      <c r="E312" s="509"/>
      <c r="F312" s="503"/>
      <c r="G312" s="630">
        <f t="shared" si="21"/>
        <v>19441.8</v>
      </c>
      <c r="H312" s="503">
        <f t="shared" si="22"/>
        <v>21</v>
      </c>
      <c r="I312" s="668" t="s">
        <v>178</v>
      </c>
      <c r="J312" s="504" t="s">
        <v>206</v>
      </c>
      <c r="K312" s="420"/>
      <c r="L312" s="389"/>
      <c r="M312" s="389"/>
      <c r="N312" s="462"/>
      <c r="O312" s="222"/>
      <c r="P312" s="222"/>
      <c r="Q312" s="235"/>
    </row>
    <row r="313" spans="1:17" s="114" customFormat="1">
      <c r="A313" s="389"/>
      <c r="B313" s="389">
        <v>12</v>
      </c>
      <c r="C313" s="404"/>
      <c r="D313" s="389"/>
      <c r="E313" s="799">
        <v>914.4</v>
      </c>
      <c r="F313" s="389">
        <v>1</v>
      </c>
      <c r="G313" s="631">
        <f t="shared" si="21"/>
        <v>18527.399999999998</v>
      </c>
      <c r="H313" s="389">
        <f t="shared" si="22"/>
        <v>20</v>
      </c>
      <c r="I313" s="674">
        <v>767</v>
      </c>
      <c r="J313" s="421" t="s">
        <v>46</v>
      </c>
      <c r="K313" s="420"/>
      <c r="L313" s="389"/>
      <c r="M313" s="799">
        <v>914.4</v>
      </c>
      <c r="N313" s="462"/>
      <c r="O313" s="222"/>
      <c r="P313" s="222"/>
      <c r="Q313" s="235"/>
    </row>
    <row r="314" spans="1:17" s="114" customFormat="1">
      <c r="A314" s="389"/>
      <c r="B314" s="389">
        <v>12</v>
      </c>
      <c r="C314" s="397"/>
      <c r="D314" s="389"/>
      <c r="E314" s="799">
        <v>911.7</v>
      </c>
      <c r="F314" s="389">
        <v>1</v>
      </c>
      <c r="G314" s="631">
        <f t="shared" si="21"/>
        <v>17615.699999999997</v>
      </c>
      <c r="H314" s="389">
        <f t="shared" si="22"/>
        <v>19</v>
      </c>
      <c r="I314" s="674">
        <v>767</v>
      </c>
      <c r="J314" s="421" t="s">
        <v>46</v>
      </c>
      <c r="K314" s="420"/>
      <c r="L314" s="389"/>
      <c r="M314" s="799">
        <v>911.7</v>
      </c>
      <c r="N314" s="462"/>
      <c r="O314" s="222"/>
      <c r="P314" s="222"/>
      <c r="Q314" s="235"/>
    </row>
    <row r="315" spans="1:17" s="114" customFormat="1">
      <c r="A315" s="389"/>
      <c r="B315" s="389">
        <v>12</v>
      </c>
      <c r="C315" s="404"/>
      <c r="D315" s="389"/>
      <c r="E315" s="799">
        <v>915.3</v>
      </c>
      <c r="F315" s="389">
        <v>1</v>
      </c>
      <c r="G315" s="631">
        <f t="shared" si="21"/>
        <v>16700.399999999998</v>
      </c>
      <c r="H315" s="389">
        <f t="shared" si="22"/>
        <v>18</v>
      </c>
      <c r="I315" s="674">
        <v>767</v>
      </c>
      <c r="J315" s="421" t="s">
        <v>46</v>
      </c>
      <c r="K315" s="420"/>
      <c r="L315" s="389"/>
      <c r="M315" s="799">
        <v>915.3</v>
      </c>
      <c r="N315" s="462"/>
      <c r="O315" s="222"/>
      <c r="P315" s="222"/>
      <c r="Q315" s="235"/>
    </row>
    <row r="316" spans="1:17" s="114" customFormat="1">
      <c r="A316" s="389"/>
      <c r="B316" s="389">
        <v>12</v>
      </c>
      <c r="C316" s="404"/>
      <c r="D316" s="389"/>
      <c r="E316" s="799">
        <v>945.3</v>
      </c>
      <c r="F316" s="389">
        <v>1</v>
      </c>
      <c r="G316" s="631">
        <f t="shared" si="21"/>
        <v>15755.099999999999</v>
      </c>
      <c r="H316" s="389">
        <f t="shared" si="22"/>
        <v>17</v>
      </c>
      <c r="I316" s="674">
        <v>767</v>
      </c>
      <c r="J316" s="421" t="s">
        <v>46</v>
      </c>
      <c r="K316" s="420"/>
      <c r="L316" s="389"/>
      <c r="M316" s="799">
        <v>945.3</v>
      </c>
      <c r="N316" s="462"/>
      <c r="O316" s="222"/>
      <c r="P316" s="222"/>
      <c r="Q316" s="235"/>
    </row>
    <row r="317" spans="1:17" s="114" customFormat="1">
      <c r="A317" s="389"/>
      <c r="B317" s="389">
        <v>12</v>
      </c>
      <c r="C317" s="404"/>
      <c r="D317" s="389"/>
      <c r="E317" s="799">
        <v>917.2</v>
      </c>
      <c r="F317" s="389">
        <v>1</v>
      </c>
      <c r="G317" s="631">
        <f t="shared" si="21"/>
        <v>14837.899999999998</v>
      </c>
      <c r="H317" s="389">
        <f t="shared" si="22"/>
        <v>16</v>
      </c>
      <c r="I317" s="674">
        <v>767</v>
      </c>
      <c r="J317" s="421" t="s">
        <v>46</v>
      </c>
      <c r="K317" s="420"/>
      <c r="L317" s="389"/>
      <c r="M317" s="799">
        <v>917.2</v>
      </c>
      <c r="N317" s="462"/>
      <c r="O317" s="222"/>
      <c r="P317" s="222"/>
      <c r="Q317" s="235"/>
    </row>
    <row r="318" spans="1:17" s="114" customFormat="1">
      <c r="A318" s="389"/>
      <c r="B318" s="389">
        <v>12</v>
      </c>
      <c r="C318" s="404"/>
      <c r="D318" s="389"/>
      <c r="E318" s="799">
        <v>899.9</v>
      </c>
      <c r="F318" s="389">
        <v>1</v>
      </c>
      <c r="G318" s="631">
        <f t="shared" si="21"/>
        <v>13937.999999999998</v>
      </c>
      <c r="H318" s="389">
        <f t="shared" si="22"/>
        <v>15</v>
      </c>
      <c r="I318" s="674">
        <v>767</v>
      </c>
      <c r="J318" s="421" t="s">
        <v>46</v>
      </c>
      <c r="K318" s="420"/>
      <c r="L318" s="389"/>
      <c r="M318" s="799">
        <v>899.9</v>
      </c>
      <c r="N318" s="462"/>
      <c r="O318" s="222"/>
      <c r="P318" s="222"/>
      <c r="Q318" s="235"/>
    </row>
    <row r="319" spans="1:17" s="114" customFormat="1">
      <c r="A319" s="389"/>
      <c r="B319" s="389">
        <v>12</v>
      </c>
      <c r="C319" s="404"/>
      <c r="D319" s="389"/>
      <c r="E319" s="799">
        <v>940.7</v>
      </c>
      <c r="F319" s="389">
        <v>1</v>
      </c>
      <c r="G319" s="631">
        <f t="shared" si="21"/>
        <v>12997.299999999997</v>
      </c>
      <c r="H319" s="389">
        <f t="shared" si="22"/>
        <v>14</v>
      </c>
      <c r="I319" s="674">
        <v>767</v>
      </c>
      <c r="J319" s="421" t="s">
        <v>46</v>
      </c>
      <c r="K319" s="420"/>
      <c r="L319" s="389"/>
      <c r="M319" s="799">
        <v>940.7</v>
      </c>
      <c r="N319" s="462"/>
      <c r="O319" s="222"/>
      <c r="P319" s="222"/>
      <c r="Q319" s="235"/>
    </row>
    <row r="320" spans="1:17" s="114" customFormat="1">
      <c r="A320" s="389"/>
      <c r="B320" s="389">
        <v>12</v>
      </c>
      <c r="C320" s="397"/>
      <c r="D320" s="389"/>
      <c r="E320" s="799">
        <v>917.2</v>
      </c>
      <c r="F320" s="389">
        <v>1</v>
      </c>
      <c r="G320" s="631">
        <f t="shared" si="21"/>
        <v>12080.099999999997</v>
      </c>
      <c r="H320" s="389">
        <f t="shared" si="22"/>
        <v>13</v>
      </c>
      <c r="I320" s="674">
        <v>767</v>
      </c>
      <c r="J320" s="421" t="s">
        <v>46</v>
      </c>
      <c r="K320" s="420"/>
      <c r="L320" s="389"/>
      <c r="M320" s="799">
        <v>917.2</v>
      </c>
      <c r="N320" s="462"/>
      <c r="O320" s="222"/>
      <c r="P320" s="222"/>
      <c r="Q320" s="235"/>
    </row>
    <row r="321" spans="1:17" s="114" customFormat="1">
      <c r="A321" s="389"/>
      <c r="B321" s="389">
        <v>12</v>
      </c>
      <c r="C321" s="397"/>
      <c r="D321" s="389"/>
      <c r="E321" s="799">
        <v>890.9</v>
      </c>
      <c r="F321" s="389">
        <v>1</v>
      </c>
      <c r="G321" s="631">
        <f t="shared" si="21"/>
        <v>11189.199999999997</v>
      </c>
      <c r="H321" s="389">
        <f t="shared" si="22"/>
        <v>12</v>
      </c>
      <c r="I321" s="674">
        <v>767</v>
      </c>
      <c r="J321" s="421" t="s">
        <v>46</v>
      </c>
      <c r="K321" s="420"/>
      <c r="L321" s="389"/>
      <c r="M321" s="799">
        <v>890.9</v>
      </c>
      <c r="N321" s="462"/>
      <c r="O321" s="222"/>
      <c r="P321" s="222"/>
      <c r="Q321" s="235"/>
    </row>
    <row r="322" spans="1:17" s="114" customFormat="1">
      <c r="A322" s="389"/>
      <c r="B322" s="389">
        <v>12</v>
      </c>
      <c r="C322" s="404"/>
      <c r="D322" s="389"/>
      <c r="E322" s="799">
        <v>943.5</v>
      </c>
      <c r="F322" s="389">
        <v>1</v>
      </c>
      <c r="G322" s="631">
        <f t="shared" si="21"/>
        <v>10245.699999999997</v>
      </c>
      <c r="H322" s="389">
        <f t="shared" si="22"/>
        <v>11</v>
      </c>
      <c r="I322" s="674">
        <v>767</v>
      </c>
      <c r="J322" s="421" t="s">
        <v>46</v>
      </c>
      <c r="K322" s="420"/>
      <c r="L322" s="389"/>
      <c r="M322" s="799">
        <v>943.5</v>
      </c>
      <c r="N322" s="462"/>
      <c r="O322" s="222"/>
      <c r="P322" s="222"/>
      <c r="Q322" s="235"/>
    </row>
    <row r="323" spans="1:17" s="114" customFormat="1">
      <c r="A323" s="389"/>
      <c r="B323" s="389">
        <v>12</v>
      </c>
      <c r="C323" s="404"/>
      <c r="D323" s="389"/>
      <c r="E323" s="799">
        <v>937.1</v>
      </c>
      <c r="F323" s="389">
        <v>1</v>
      </c>
      <c r="G323" s="631">
        <f t="shared" si="21"/>
        <v>9308.5999999999967</v>
      </c>
      <c r="H323" s="389">
        <f t="shared" si="22"/>
        <v>10</v>
      </c>
      <c r="I323" s="674">
        <v>767</v>
      </c>
      <c r="J323" s="421" t="s">
        <v>46</v>
      </c>
      <c r="K323" s="420"/>
      <c r="L323" s="389"/>
      <c r="M323" s="799">
        <v>937.1</v>
      </c>
      <c r="N323" s="462"/>
      <c r="O323" s="222"/>
      <c r="P323" s="222"/>
      <c r="Q323" s="235"/>
    </row>
    <row r="324" spans="1:17" s="114" customFormat="1">
      <c r="A324" s="389"/>
      <c r="B324" s="389">
        <v>12</v>
      </c>
      <c r="C324" s="506"/>
      <c r="D324" s="503"/>
      <c r="E324" s="799">
        <v>919</v>
      </c>
      <c r="F324" s="389">
        <v>1</v>
      </c>
      <c r="G324" s="631">
        <f t="shared" si="21"/>
        <v>8389.5999999999967</v>
      </c>
      <c r="H324" s="389">
        <f t="shared" si="22"/>
        <v>9</v>
      </c>
      <c r="I324" s="674">
        <v>768</v>
      </c>
      <c r="J324" s="421" t="s">
        <v>46</v>
      </c>
      <c r="K324" s="505"/>
      <c r="L324" s="389"/>
      <c r="M324" s="799">
        <v>919</v>
      </c>
      <c r="N324" s="462"/>
      <c r="O324" s="222"/>
      <c r="P324" s="222"/>
      <c r="Q324" s="235"/>
    </row>
    <row r="325" spans="1:17" s="114" customFormat="1">
      <c r="A325" s="389"/>
      <c r="B325" s="389">
        <v>12</v>
      </c>
      <c r="C325" s="634"/>
      <c r="D325" s="633"/>
      <c r="E325" s="799">
        <v>979.8</v>
      </c>
      <c r="F325" s="389">
        <v>1</v>
      </c>
      <c r="G325" s="631">
        <f t="shared" si="21"/>
        <v>7409.7999999999965</v>
      </c>
      <c r="H325" s="389">
        <f t="shared" si="22"/>
        <v>8</v>
      </c>
      <c r="I325" s="674">
        <v>768</v>
      </c>
      <c r="J325" s="421" t="s">
        <v>46</v>
      </c>
      <c r="K325" s="635"/>
      <c r="L325" s="389"/>
      <c r="M325" s="799">
        <v>979.8</v>
      </c>
      <c r="N325" s="462"/>
      <c r="O325" s="222"/>
      <c r="P325" s="222"/>
      <c r="Q325" s="235"/>
    </row>
    <row r="326" spans="1:17" s="114" customFormat="1">
      <c r="A326" s="389"/>
      <c r="B326" s="389">
        <v>12</v>
      </c>
      <c r="C326" s="634"/>
      <c r="D326" s="633"/>
      <c r="E326" s="799">
        <v>925.3</v>
      </c>
      <c r="F326" s="389">
        <v>1</v>
      </c>
      <c r="G326" s="631">
        <f t="shared" si="21"/>
        <v>6484.4999999999964</v>
      </c>
      <c r="H326" s="389">
        <f t="shared" si="22"/>
        <v>7</v>
      </c>
      <c r="I326" s="674">
        <v>768</v>
      </c>
      <c r="J326" s="421" t="s">
        <v>46</v>
      </c>
      <c r="K326" s="635"/>
      <c r="L326" s="389"/>
      <c r="M326" s="799">
        <v>925.3</v>
      </c>
      <c r="N326" s="462"/>
      <c r="O326" s="222"/>
      <c r="P326" s="222"/>
      <c r="Q326" s="235"/>
    </row>
    <row r="327" spans="1:17" s="114" customFormat="1">
      <c r="A327" s="389"/>
      <c r="B327" s="389">
        <v>12</v>
      </c>
      <c r="C327" s="634"/>
      <c r="D327" s="633"/>
      <c r="E327" s="799">
        <v>923.5</v>
      </c>
      <c r="F327" s="389">
        <v>1</v>
      </c>
      <c r="G327" s="631">
        <f t="shared" si="21"/>
        <v>5560.9999999999964</v>
      </c>
      <c r="H327" s="389">
        <f t="shared" si="22"/>
        <v>6</v>
      </c>
      <c r="I327" s="674">
        <v>768</v>
      </c>
      <c r="J327" s="421" t="s">
        <v>46</v>
      </c>
      <c r="K327" s="635"/>
      <c r="L327" s="389"/>
      <c r="M327" s="799">
        <v>923.5</v>
      </c>
      <c r="N327" s="462"/>
      <c r="O327" s="222"/>
      <c r="P327" s="222"/>
      <c r="Q327" s="235"/>
    </row>
    <row r="328" spans="1:17" s="114" customFormat="1">
      <c r="A328" s="389"/>
      <c r="B328" s="389">
        <v>12</v>
      </c>
      <c r="C328" s="634"/>
      <c r="D328" s="633"/>
      <c r="E328" s="799">
        <v>935.3</v>
      </c>
      <c r="F328" s="389">
        <v>1</v>
      </c>
      <c r="G328" s="631">
        <f t="shared" si="21"/>
        <v>4625.6999999999962</v>
      </c>
      <c r="H328" s="389">
        <f t="shared" si="22"/>
        <v>5</v>
      </c>
      <c r="I328" s="674">
        <v>768</v>
      </c>
      <c r="J328" s="421" t="s">
        <v>46</v>
      </c>
      <c r="K328" s="635"/>
      <c r="L328" s="389"/>
      <c r="M328" s="799">
        <v>935.3</v>
      </c>
      <c r="N328" s="462"/>
      <c r="O328" s="222"/>
      <c r="P328" s="222"/>
      <c r="Q328" s="235"/>
    </row>
    <row r="329" spans="1:17" s="114" customFormat="1">
      <c r="A329" s="389"/>
      <c r="B329" s="389">
        <v>12</v>
      </c>
      <c r="C329" s="634"/>
      <c r="D329" s="633"/>
      <c r="E329" s="799">
        <v>934.4</v>
      </c>
      <c r="F329" s="389">
        <v>1</v>
      </c>
      <c r="G329" s="631">
        <f t="shared" si="21"/>
        <v>3691.2999999999961</v>
      </c>
      <c r="H329" s="389">
        <f t="shared" si="22"/>
        <v>4</v>
      </c>
      <c r="I329" s="674">
        <v>768</v>
      </c>
      <c r="J329" s="421" t="s">
        <v>46</v>
      </c>
      <c r="K329" s="635"/>
      <c r="L329" s="389"/>
      <c r="M329" s="799">
        <v>934.4</v>
      </c>
      <c r="N329" s="462"/>
      <c r="O329" s="222"/>
      <c r="P329" s="222"/>
      <c r="Q329" s="235"/>
    </row>
    <row r="330" spans="1:17" s="114" customFormat="1">
      <c r="A330" s="389"/>
      <c r="B330" s="389">
        <v>12</v>
      </c>
      <c r="C330" s="636"/>
      <c r="D330" s="633"/>
      <c r="E330" s="799">
        <v>953.4</v>
      </c>
      <c r="F330" s="389">
        <v>1</v>
      </c>
      <c r="G330" s="631">
        <f t="shared" si="21"/>
        <v>2737.899999999996</v>
      </c>
      <c r="H330" s="389">
        <f t="shared" si="22"/>
        <v>3</v>
      </c>
      <c r="I330" s="674">
        <v>768</v>
      </c>
      <c r="J330" s="421" t="s">
        <v>46</v>
      </c>
      <c r="K330" s="635"/>
      <c r="L330" s="389"/>
      <c r="M330" s="799">
        <v>953.4</v>
      </c>
      <c r="N330" s="462"/>
      <c r="O330" s="222"/>
      <c r="P330" s="222"/>
      <c r="Q330" s="235"/>
    </row>
    <row r="331" spans="1:17" s="114" customFormat="1">
      <c r="A331" s="389"/>
      <c r="B331" s="389">
        <v>12</v>
      </c>
      <c r="C331" s="636"/>
      <c r="D331" s="633"/>
      <c r="E331" s="799">
        <v>910.8</v>
      </c>
      <c r="F331" s="389">
        <v>1</v>
      </c>
      <c r="G331" s="631">
        <f t="shared" si="21"/>
        <v>1827.099999999996</v>
      </c>
      <c r="H331" s="389">
        <f t="shared" si="22"/>
        <v>2</v>
      </c>
      <c r="I331" s="674">
        <v>768</v>
      </c>
      <c r="J331" s="421" t="s">
        <v>46</v>
      </c>
      <c r="K331" s="635"/>
      <c r="L331" s="389"/>
      <c r="M331" s="799">
        <v>910.8</v>
      </c>
      <c r="N331" s="462"/>
      <c r="O331" s="222"/>
      <c r="P331" s="222"/>
      <c r="Q331" s="235"/>
    </row>
    <row r="332" spans="1:17" s="114" customFormat="1">
      <c r="A332" s="389"/>
      <c r="B332" s="389">
        <v>12</v>
      </c>
      <c r="C332" s="636"/>
      <c r="D332" s="633"/>
      <c r="E332" s="799">
        <v>909</v>
      </c>
      <c r="F332" s="389">
        <v>1</v>
      </c>
      <c r="G332" s="631">
        <f t="shared" si="21"/>
        <v>918.09999999999604</v>
      </c>
      <c r="H332" s="389">
        <f t="shared" si="22"/>
        <v>1</v>
      </c>
      <c r="I332" s="674">
        <v>768</v>
      </c>
      <c r="J332" s="421" t="s">
        <v>46</v>
      </c>
      <c r="K332" s="635"/>
      <c r="L332" s="389"/>
      <c r="M332" s="799">
        <v>909</v>
      </c>
      <c r="N332" s="530"/>
      <c r="O332" s="222"/>
      <c r="P332" s="222"/>
      <c r="Q332" s="235"/>
    </row>
    <row r="333" spans="1:17" s="114" customFormat="1">
      <c r="A333" s="389"/>
      <c r="B333" s="389">
        <v>12</v>
      </c>
      <c r="C333" s="634"/>
      <c r="D333" s="633"/>
      <c r="E333" s="799">
        <v>918.1</v>
      </c>
      <c r="F333" s="389">
        <v>1</v>
      </c>
      <c r="G333" s="815">
        <f t="shared" si="21"/>
        <v>-3.979039320256561E-12</v>
      </c>
      <c r="H333" s="816">
        <f t="shared" si="22"/>
        <v>0</v>
      </c>
      <c r="I333" s="674">
        <v>768</v>
      </c>
      <c r="J333" s="421" t="s">
        <v>46</v>
      </c>
      <c r="K333" s="635"/>
      <c r="L333" s="389"/>
      <c r="M333" s="799">
        <v>918.1</v>
      </c>
      <c r="N333" s="462"/>
      <c r="O333" s="222"/>
      <c r="P333" s="222"/>
      <c r="Q333" s="235"/>
    </row>
    <row r="334" spans="1:17" s="235" customFormat="1">
      <c r="A334" s="503"/>
      <c r="B334" s="389">
        <v>12</v>
      </c>
      <c r="C334" s="506">
        <v>19072.099999999999</v>
      </c>
      <c r="D334" s="503">
        <v>21</v>
      </c>
      <c r="E334" s="509"/>
      <c r="F334" s="503"/>
      <c r="G334" s="630">
        <f t="shared" si="21"/>
        <v>19072.099999999995</v>
      </c>
      <c r="H334" s="503">
        <f t="shared" si="22"/>
        <v>21</v>
      </c>
      <c r="I334" s="668" t="s">
        <v>178</v>
      </c>
      <c r="J334" s="504" t="s">
        <v>207</v>
      </c>
      <c r="K334" s="505"/>
      <c r="L334" s="503"/>
      <c r="M334" s="503"/>
      <c r="N334" s="511"/>
      <c r="O334" s="302"/>
      <c r="P334" s="302"/>
    </row>
    <row r="335" spans="1:17" s="281" customFormat="1">
      <c r="A335" s="823"/>
      <c r="B335" s="389">
        <v>12</v>
      </c>
      <c r="C335" s="825"/>
      <c r="D335" s="824"/>
      <c r="E335" s="862">
        <v>934.4</v>
      </c>
      <c r="F335" s="823">
        <v>1</v>
      </c>
      <c r="G335" s="631">
        <f t="shared" si="21"/>
        <v>18137.699999999993</v>
      </c>
      <c r="H335" s="823">
        <f t="shared" si="22"/>
        <v>20</v>
      </c>
      <c r="I335" s="822">
        <v>777</v>
      </c>
      <c r="J335" s="832" t="s">
        <v>46</v>
      </c>
      <c r="K335" s="827"/>
      <c r="L335" s="823"/>
      <c r="M335" s="814">
        <v>934.4</v>
      </c>
      <c r="N335" s="814"/>
      <c r="O335" s="551"/>
      <c r="P335" s="551"/>
      <c r="Q335" s="834"/>
    </row>
    <row r="336" spans="1:17" s="281" customFormat="1">
      <c r="A336" s="823"/>
      <c r="B336" s="389">
        <v>12</v>
      </c>
      <c r="C336" s="825"/>
      <c r="D336" s="824"/>
      <c r="E336" s="862">
        <v>906.7</v>
      </c>
      <c r="F336" s="823">
        <v>1</v>
      </c>
      <c r="G336" s="631">
        <f t="shared" si="21"/>
        <v>17230.999999999993</v>
      </c>
      <c r="H336" s="823">
        <f t="shared" si="22"/>
        <v>19</v>
      </c>
      <c r="I336" s="822">
        <v>777</v>
      </c>
      <c r="J336" s="832" t="s">
        <v>46</v>
      </c>
      <c r="K336" s="827"/>
      <c r="L336" s="823"/>
      <c r="M336" s="799">
        <v>906.7</v>
      </c>
      <c r="N336" s="814"/>
      <c r="O336" s="551"/>
      <c r="P336" s="551"/>
      <c r="Q336" s="834"/>
    </row>
    <row r="337" spans="1:17" s="281" customFormat="1">
      <c r="A337" s="823"/>
      <c r="B337" s="389">
        <v>12</v>
      </c>
      <c r="C337" s="825"/>
      <c r="D337" s="824"/>
      <c r="E337" s="862">
        <v>870</v>
      </c>
      <c r="F337" s="823">
        <v>1</v>
      </c>
      <c r="G337" s="631">
        <f t="shared" si="21"/>
        <v>16360.999999999993</v>
      </c>
      <c r="H337" s="823">
        <f t="shared" si="22"/>
        <v>18</v>
      </c>
      <c r="I337" s="822">
        <v>777</v>
      </c>
      <c r="J337" s="832" t="s">
        <v>46</v>
      </c>
      <c r="K337" s="827"/>
      <c r="L337" s="823"/>
      <c r="M337" s="799">
        <v>870</v>
      </c>
      <c r="N337" s="814"/>
      <c r="O337" s="551"/>
      <c r="P337" s="551"/>
      <c r="Q337" s="834"/>
    </row>
    <row r="338" spans="1:17" s="281" customFormat="1">
      <c r="A338" s="823"/>
      <c r="B338" s="389">
        <v>12</v>
      </c>
      <c r="C338" s="825"/>
      <c r="D338" s="824"/>
      <c r="E338" s="862">
        <v>898.1</v>
      </c>
      <c r="F338" s="823">
        <v>1</v>
      </c>
      <c r="G338" s="631">
        <f t="shared" si="21"/>
        <v>15462.899999999992</v>
      </c>
      <c r="H338" s="823">
        <f t="shared" si="22"/>
        <v>17</v>
      </c>
      <c r="I338" s="822">
        <v>777</v>
      </c>
      <c r="J338" s="832" t="s">
        <v>46</v>
      </c>
      <c r="K338" s="827"/>
      <c r="L338" s="823"/>
      <c r="M338" s="799">
        <v>898.1</v>
      </c>
      <c r="N338" s="814"/>
      <c r="O338" s="551"/>
      <c r="P338" s="551"/>
      <c r="Q338" s="834"/>
    </row>
    <row r="339" spans="1:17" s="281" customFormat="1">
      <c r="A339" s="823"/>
      <c r="B339" s="389">
        <v>12</v>
      </c>
      <c r="C339" s="825"/>
      <c r="D339" s="824"/>
      <c r="E339" s="862">
        <v>868.6</v>
      </c>
      <c r="F339" s="823">
        <v>1</v>
      </c>
      <c r="G339" s="631">
        <f t="shared" si="21"/>
        <v>14594.299999999992</v>
      </c>
      <c r="H339" s="823">
        <f t="shared" si="22"/>
        <v>16</v>
      </c>
      <c r="I339" s="822">
        <v>777</v>
      </c>
      <c r="J339" s="832" t="s">
        <v>46</v>
      </c>
      <c r="K339" s="827"/>
      <c r="L339" s="823"/>
      <c r="M339" s="799">
        <v>868.6</v>
      </c>
      <c r="N339" s="814"/>
      <c r="O339" s="551"/>
      <c r="P339" s="551"/>
      <c r="Q339" s="834"/>
    </row>
    <row r="340" spans="1:17" s="281" customFormat="1">
      <c r="A340" s="823"/>
      <c r="B340" s="389">
        <v>12</v>
      </c>
      <c r="C340" s="825"/>
      <c r="D340" s="824"/>
      <c r="E340" s="862">
        <v>893.6</v>
      </c>
      <c r="F340" s="823">
        <v>1</v>
      </c>
      <c r="G340" s="631">
        <f t="shared" si="21"/>
        <v>13700.699999999992</v>
      </c>
      <c r="H340" s="823">
        <f t="shared" si="22"/>
        <v>15</v>
      </c>
      <c r="I340" s="822">
        <v>778</v>
      </c>
      <c r="J340" s="832" t="s">
        <v>46</v>
      </c>
      <c r="K340" s="827"/>
      <c r="L340" s="823"/>
      <c r="M340" s="799">
        <v>893.6</v>
      </c>
      <c r="N340" s="814"/>
      <c r="O340" s="551"/>
      <c r="P340" s="551"/>
      <c r="Q340" s="834"/>
    </row>
    <row r="341" spans="1:17" s="281" customFormat="1">
      <c r="A341" s="823"/>
      <c r="B341" s="389">
        <v>12</v>
      </c>
      <c r="C341" s="825"/>
      <c r="D341" s="824"/>
      <c r="E341" s="862">
        <v>953.4</v>
      </c>
      <c r="F341" s="823">
        <v>1</v>
      </c>
      <c r="G341" s="631">
        <f t="shared" si="21"/>
        <v>12747.299999999992</v>
      </c>
      <c r="H341" s="823">
        <f t="shared" si="22"/>
        <v>14</v>
      </c>
      <c r="I341" s="822">
        <v>778</v>
      </c>
      <c r="J341" s="832" t="s">
        <v>46</v>
      </c>
      <c r="K341" s="827"/>
      <c r="L341" s="823"/>
      <c r="M341" s="799">
        <v>953.4</v>
      </c>
      <c r="N341" s="814"/>
      <c r="O341" s="551"/>
      <c r="P341" s="551"/>
      <c r="Q341" s="834"/>
    </row>
    <row r="342" spans="1:17" s="281" customFormat="1">
      <c r="A342" s="823"/>
      <c r="B342" s="389">
        <v>12</v>
      </c>
      <c r="C342" s="825"/>
      <c r="D342" s="824"/>
      <c r="E342" s="862">
        <v>865.9</v>
      </c>
      <c r="F342" s="823">
        <v>1</v>
      </c>
      <c r="G342" s="631">
        <f t="shared" si="21"/>
        <v>11881.399999999992</v>
      </c>
      <c r="H342" s="823">
        <f t="shared" si="22"/>
        <v>13</v>
      </c>
      <c r="I342" s="822">
        <v>778</v>
      </c>
      <c r="J342" s="832" t="s">
        <v>46</v>
      </c>
      <c r="K342" s="827"/>
      <c r="L342" s="823"/>
      <c r="M342" s="799">
        <v>865.9</v>
      </c>
      <c r="N342" s="814"/>
      <c r="O342" s="551"/>
      <c r="P342" s="551"/>
      <c r="Q342" s="834"/>
    </row>
    <row r="343" spans="1:17" s="281" customFormat="1">
      <c r="A343" s="823"/>
      <c r="B343" s="389">
        <v>12</v>
      </c>
      <c r="C343" s="825"/>
      <c r="D343" s="824"/>
      <c r="E343" s="862">
        <v>870</v>
      </c>
      <c r="F343" s="823">
        <v>1</v>
      </c>
      <c r="G343" s="631">
        <f t="shared" si="21"/>
        <v>11011.399999999992</v>
      </c>
      <c r="H343" s="823">
        <f t="shared" si="22"/>
        <v>12</v>
      </c>
      <c r="I343" s="822">
        <v>777</v>
      </c>
      <c r="J343" s="832" t="s">
        <v>46</v>
      </c>
      <c r="K343" s="827"/>
      <c r="L343" s="823"/>
      <c r="M343" s="799">
        <v>870</v>
      </c>
      <c r="N343" s="814"/>
      <c r="O343" s="551"/>
      <c r="P343" s="551"/>
      <c r="Q343" s="834"/>
    </row>
    <row r="344" spans="1:17" s="281" customFormat="1">
      <c r="A344" s="823"/>
      <c r="B344" s="389">
        <v>12</v>
      </c>
      <c r="C344" s="825"/>
      <c r="D344" s="824"/>
      <c r="E344" s="862">
        <v>899.9</v>
      </c>
      <c r="F344" s="823">
        <v>1</v>
      </c>
      <c r="G344" s="631">
        <f t="shared" si="21"/>
        <v>10111.499999999993</v>
      </c>
      <c r="H344" s="823">
        <f t="shared" si="22"/>
        <v>11</v>
      </c>
      <c r="I344" s="822">
        <v>778</v>
      </c>
      <c r="J344" s="832" t="s">
        <v>46</v>
      </c>
      <c r="K344" s="827"/>
      <c r="L344" s="823"/>
      <c r="M344" s="799">
        <v>899.9</v>
      </c>
      <c r="N344" s="814"/>
      <c r="O344" s="551"/>
      <c r="P344" s="551"/>
      <c r="Q344" s="834"/>
    </row>
    <row r="345" spans="1:17" s="281" customFormat="1">
      <c r="A345" s="823"/>
      <c r="B345" s="389">
        <v>12</v>
      </c>
      <c r="C345" s="825"/>
      <c r="D345" s="824"/>
      <c r="E345" s="862">
        <v>961.2</v>
      </c>
      <c r="F345" s="823">
        <v>1</v>
      </c>
      <c r="G345" s="631">
        <f t="shared" si="21"/>
        <v>9150.299999999992</v>
      </c>
      <c r="H345" s="823">
        <f t="shared" si="22"/>
        <v>10</v>
      </c>
      <c r="I345" s="822">
        <v>778</v>
      </c>
      <c r="J345" s="832" t="s">
        <v>46</v>
      </c>
      <c r="K345" s="827"/>
      <c r="L345" s="823"/>
      <c r="M345" s="799">
        <v>961.2</v>
      </c>
      <c r="N345" s="814"/>
      <c r="O345" s="551"/>
      <c r="P345" s="551"/>
      <c r="Q345" s="834"/>
    </row>
    <row r="346" spans="1:17" s="281" customFormat="1">
      <c r="A346" s="823"/>
      <c r="B346" s="389">
        <v>12</v>
      </c>
      <c r="C346" s="829"/>
      <c r="D346" s="828"/>
      <c r="E346" s="862">
        <v>879.1</v>
      </c>
      <c r="F346" s="823">
        <v>1</v>
      </c>
      <c r="G346" s="631">
        <f t="shared" si="21"/>
        <v>8271.1999999999916</v>
      </c>
      <c r="H346" s="823">
        <f t="shared" si="22"/>
        <v>9</v>
      </c>
      <c r="I346" s="822">
        <v>778</v>
      </c>
      <c r="J346" s="832" t="s">
        <v>46</v>
      </c>
      <c r="K346" s="830"/>
      <c r="L346" s="823"/>
      <c r="M346" s="799">
        <v>879.1</v>
      </c>
      <c r="N346" s="814"/>
      <c r="O346" s="551"/>
      <c r="P346" s="551"/>
      <c r="Q346" s="834"/>
    </row>
    <row r="347" spans="1:17" s="281" customFormat="1">
      <c r="A347" s="823"/>
      <c r="B347" s="389">
        <v>12</v>
      </c>
      <c r="C347" s="831"/>
      <c r="D347" s="823"/>
      <c r="E347" s="862">
        <v>898.1</v>
      </c>
      <c r="F347" s="823">
        <v>1</v>
      </c>
      <c r="G347" s="631">
        <f t="shared" si="21"/>
        <v>7373.0999999999913</v>
      </c>
      <c r="H347" s="823">
        <f t="shared" si="22"/>
        <v>8</v>
      </c>
      <c r="I347" s="822">
        <v>778</v>
      </c>
      <c r="J347" s="832" t="s">
        <v>46</v>
      </c>
      <c r="K347" s="833"/>
      <c r="L347" s="823"/>
      <c r="M347" s="799">
        <v>898.1</v>
      </c>
      <c r="N347" s="814"/>
      <c r="O347" s="551"/>
      <c r="P347" s="551"/>
      <c r="Q347" s="834"/>
    </row>
    <row r="348" spans="1:17" s="281" customFormat="1">
      <c r="A348" s="823"/>
      <c r="B348" s="823">
        <v>13</v>
      </c>
      <c r="C348" s="831"/>
      <c r="D348" s="823"/>
      <c r="E348" s="862">
        <v>919</v>
      </c>
      <c r="F348" s="823">
        <v>1</v>
      </c>
      <c r="G348" s="631">
        <f t="shared" si="21"/>
        <v>6454.0999999999913</v>
      </c>
      <c r="H348" s="823">
        <f t="shared" si="22"/>
        <v>7</v>
      </c>
      <c r="I348" s="822">
        <v>773</v>
      </c>
      <c r="J348" s="832" t="s">
        <v>46</v>
      </c>
      <c r="K348" s="833"/>
      <c r="L348" s="823"/>
      <c r="M348" s="799">
        <v>919</v>
      </c>
      <c r="N348" s="814"/>
      <c r="O348" s="551"/>
      <c r="P348" s="551"/>
      <c r="Q348" s="834"/>
    </row>
    <row r="349" spans="1:17" s="281" customFormat="1">
      <c r="A349" s="823"/>
      <c r="B349" s="823">
        <v>13</v>
      </c>
      <c r="C349" s="831"/>
      <c r="D349" s="823"/>
      <c r="E349" s="862">
        <v>899</v>
      </c>
      <c r="F349" s="823">
        <v>1</v>
      </c>
      <c r="G349" s="631">
        <f t="shared" si="21"/>
        <v>5555.0999999999913</v>
      </c>
      <c r="H349" s="823">
        <f t="shared" si="22"/>
        <v>6</v>
      </c>
      <c r="I349" s="822">
        <v>773</v>
      </c>
      <c r="J349" s="832" t="s">
        <v>46</v>
      </c>
      <c r="K349" s="833"/>
      <c r="L349" s="823"/>
      <c r="M349" s="799">
        <v>899</v>
      </c>
      <c r="N349" s="814"/>
      <c r="O349" s="551"/>
      <c r="P349" s="551"/>
      <c r="Q349" s="834"/>
    </row>
    <row r="350" spans="1:17" s="281" customFormat="1">
      <c r="A350" s="823"/>
      <c r="B350" s="823">
        <v>13</v>
      </c>
      <c r="C350" s="831"/>
      <c r="D350" s="823"/>
      <c r="E350" s="862">
        <v>970.2</v>
      </c>
      <c r="F350" s="823">
        <v>1</v>
      </c>
      <c r="G350" s="631">
        <f t="shared" si="21"/>
        <v>4584.8999999999915</v>
      </c>
      <c r="H350" s="823">
        <f t="shared" si="22"/>
        <v>5</v>
      </c>
      <c r="I350" s="822">
        <v>773</v>
      </c>
      <c r="J350" s="832" t="s">
        <v>46</v>
      </c>
      <c r="K350" s="833"/>
      <c r="L350" s="823"/>
      <c r="M350" s="799">
        <v>970.2</v>
      </c>
      <c r="N350" s="814"/>
      <c r="O350" s="551"/>
      <c r="P350" s="551"/>
      <c r="Q350" s="834"/>
    </row>
    <row r="351" spans="1:17" s="281" customFormat="1">
      <c r="A351" s="823"/>
      <c r="B351" s="823">
        <v>13</v>
      </c>
      <c r="C351" s="831"/>
      <c r="D351" s="823"/>
      <c r="E351" s="862">
        <v>874.1</v>
      </c>
      <c r="F351" s="823">
        <v>1</v>
      </c>
      <c r="G351" s="631">
        <f t="shared" si="21"/>
        <v>3710.7999999999915</v>
      </c>
      <c r="H351" s="823">
        <f t="shared" si="22"/>
        <v>4</v>
      </c>
      <c r="I351" s="822">
        <v>773</v>
      </c>
      <c r="J351" s="832" t="s">
        <v>46</v>
      </c>
      <c r="K351" s="833"/>
      <c r="L351" s="823"/>
      <c r="M351" s="799">
        <v>874.1</v>
      </c>
      <c r="N351" s="814"/>
      <c r="O351" s="551"/>
      <c r="P351" s="551"/>
      <c r="Q351" s="834"/>
    </row>
    <row r="352" spans="1:17" s="281" customFormat="1">
      <c r="A352" s="823"/>
      <c r="B352" s="823">
        <v>13</v>
      </c>
      <c r="C352" s="831"/>
      <c r="D352" s="823"/>
      <c r="E352" s="862">
        <v>933.9</v>
      </c>
      <c r="F352" s="823">
        <v>1</v>
      </c>
      <c r="G352" s="631">
        <f t="shared" si="21"/>
        <v>2776.8999999999915</v>
      </c>
      <c r="H352" s="823">
        <f t="shared" si="22"/>
        <v>3</v>
      </c>
      <c r="I352" s="822">
        <v>773</v>
      </c>
      <c r="J352" s="832" t="s">
        <v>46</v>
      </c>
      <c r="K352" s="833"/>
      <c r="L352" s="823"/>
      <c r="M352" s="799">
        <v>933.9</v>
      </c>
      <c r="N352" s="814"/>
      <c r="O352" s="551"/>
      <c r="P352" s="551"/>
      <c r="Q352" s="834"/>
    </row>
    <row r="353" spans="1:17" s="281" customFormat="1">
      <c r="A353" s="823"/>
      <c r="B353" s="823">
        <v>13</v>
      </c>
      <c r="C353" s="831"/>
      <c r="D353" s="823"/>
      <c r="E353" s="862">
        <v>924</v>
      </c>
      <c r="F353" s="823">
        <v>1</v>
      </c>
      <c r="G353" s="631">
        <f t="shared" si="21"/>
        <v>1852.8999999999915</v>
      </c>
      <c r="H353" s="823">
        <f t="shared" si="22"/>
        <v>2</v>
      </c>
      <c r="I353" s="822">
        <v>773</v>
      </c>
      <c r="J353" s="832" t="s">
        <v>46</v>
      </c>
      <c r="K353" s="833"/>
      <c r="L353" s="823"/>
      <c r="M353" s="799">
        <v>924</v>
      </c>
      <c r="N353" s="814"/>
      <c r="O353" s="551"/>
      <c r="P353" s="551"/>
      <c r="Q353" s="834"/>
    </row>
    <row r="354" spans="1:17" s="281" customFormat="1">
      <c r="A354" s="823"/>
      <c r="B354" s="823">
        <v>13</v>
      </c>
      <c r="C354" s="831"/>
      <c r="D354" s="823"/>
      <c r="E354" s="862">
        <v>957.1</v>
      </c>
      <c r="F354" s="823">
        <v>1</v>
      </c>
      <c r="G354" s="631">
        <f t="shared" si="21"/>
        <v>895.79999999999143</v>
      </c>
      <c r="H354" s="823">
        <f t="shared" si="22"/>
        <v>1</v>
      </c>
      <c r="I354" s="822">
        <v>773</v>
      </c>
      <c r="J354" s="832" t="s">
        <v>46</v>
      </c>
      <c r="K354" s="833"/>
      <c r="L354" s="823"/>
      <c r="M354" s="799">
        <v>957.1</v>
      </c>
      <c r="N354" s="814"/>
      <c r="O354" s="551"/>
      <c r="P354" s="551"/>
      <c r="Q354" s="834"/>
    </row>
    <row r="355" spans="1:17" s="281" customFormat="1">
      <c r="A355" s="823"/>
      <c r="B355" s="823">
        <v>13</v>
      </c>
      <c r="C355" s="831"/>
      <c r="D355" s="823"/>
      <c r="E355" s="826">
        <v>895.8</v>
      </c>
      <c r="F355" s="851">
        <v>1</v>
      </c>
      <c r="G355" s="815">
        <f t="shared" ref="G355:H419" si="23">G354-E355+C355</f>
        <v>-8.5265128291212022E-12</v>
      </c>
      <c r="H355" s="848">
        <f t="shared" si="23"/>
        <v>0</v>
      </c>
      <c r="I355" s="852">
        <v>772</v>
      </c>
      <c r="J355" s="832" t="s">
        <v>46</v>
      </c>
      <c r="K355" s="833"/>
      <c r="L355" s="823"/>
      <c r="M355" s="799">
        <v>895.8</v>
      </c>
      <c r="N355" s="814"/>
      <c r="O355" s="551"/>
      <c r="P355" s="551"/>
      <c r="Q355" s="834"/>
    </row>
    <row r="356" spans="1:17" s="235" customFormat="1">
      <c r="A356" s="503"/>
      <c r="B356" s="503">
        <v>12</v>
      </c>
      <c r="C356" s="519">
        <v>9097.6</v>
      </c>
      <c r="D356" s="503">
        <v>10</v>
      </c>
      <c r="E356" s="509"/>
      <c r="F356" s="503"/>
      <c r="G356" s="630">
        <f t="shared" si="23"/>
        <v>9097.5999999999913</v>
      </c>
      <c r="H356" s="503">
        <f t="shared" si="23"/>
        <v>10</v>
      </c>
      <c r="I356" s="668" t="s">
        <v>208</v>
      </c>
      <c r="J356" s="504"/>
      <c r="K356" s="505"/>
      <c r="L356" s="503"/>
      <c r="M356" s="503"/>
      <c r="N356" s="511"/>
      <c r="O356" s="302"/>
      <c r="P356" s="302"/>
    </row>
    <row r="357" spans="1:17" s="114" customFormat="1">
      <c r="A357" s="389"/>
      <c r="B357" s="389">
        <v>13</v>
      </c>
      <c r="C357" s="397"/>
      <c r="D357" s="389"/>
      <c r="E357" s="861">
        <v>928.5</v>
      </c>
      <c r="F357" s="389">
        <v>1</v>
      </c>
      <c r="G357" s="631">
        <f t="shared" si="23"/>
        <v>8169.0999999999913</v>
      </c>
      <c r="H357" s="389">
        <f t="shared" si="23"/>
        <v>9</v>
      </c>
      <c r="I357" s="674">
        <v>770</v>
      </c>
      <c r="J357" s="421" t="s">
        <v>46</v>
      </c>
      <c r="K357" s="420" t="s">
        <v>189</v>
      </c>
      <c r="L357" s="389"/>
      <c r="M357" s="799">
        <v>928.5</v>
      </c>
      <c r="N357" s="462"/>
      <c r="O357" s="222"/>
      <c r="P357" s="222"/>
      <c r="Q357" s="235"/>
    </row>
    <row r="358" spans="1:17" s="114" customFormat="1">
      <c r="A358" s="389"/>
      <c r="B358" s="389">
        <v>13</v>
      </c>
      <c r="C358" s="404"/>
      <c r="D358" s="389"/>
      <c r="E358" s="861">
        <v>921.7</v>
      </c>
      <c r="F358" s="389">
        <v>1</v>
      </c>
      <c r="G358" s="631">
        <f t="shared" si="23"/>
        <v>7247.3999999999915</v>
      </c>
      <c r="H358" s="389">
        <f t="shared" si="23"/>
        <v>8</v>
      </c>
      <c r="I358" s="674">
        <v>770</v>
      </c>
      <c r="J358" s="421" t="s">
        <v>46</v>
      </c>
      <c r="K358" s="420" t="s">
        <v>189</v>
      </c>
      <c r="L358" s="389"/>
      <c r="M358" s="799">
        <v>921.7</v>
      </c>
      <c r="N358" s="462"/>
      <c r="O358" s="222"/>
      <c r="P358" s="222"/>
      <c r="Q358" s="235"/>
    </row>
    <row r="359" spans="1:17" s="114" customFormat="1">
      <c r="A359" s="389"/>
      <c r="B359" s="389">
        <v>13</v>
      </c>
      <c r="C359" s="404"/>
      <c r="D359" s="389"/>
      <c r="E359" s="861">
        <v>916.3</v>
      </c>
      <c r="F359" s="389">
        <v>1</v>
      </c>
      <c r="G359" s="631">
        <f t="shared" si="23"/>
        <v>6331.0999999999913</v>
      </c>
      <c r="H359" s="389">
        <f t="shared" si="23"/>
        <v>7</v>
      </c>
      <c r="I359" s="674">
        <v>770</v>
      </c>
      <c r="J359" s="421" t="s">
        <v>46</v>
      </c>
      <c r="K359" s="420" t="s">
        <v>189</v>
      </c>
      <c r="L359" s="389"/>
      <c r="M359" s="799">
        <v>916.3</v>
      </c>
      <c r="N359" s="462"/>
      <c r="O359" s="222"/>
      <c r="P359" s="222"/>
      <c r="Q359" s="235"/>
    </row>
    <row r="360" spans="1:17" s="114" customFormat="1">
      <c r="A360" s="389"/>
      <c r="B360" s="389">
        <v>13</v>
      </c>
      <c r="C360" s="404"/>
      <c r="D360" s="389"/>
      <c r="E360" s="861">
        <v>873.2</v>
      </c>
      <c r="F360" s="389">
        <v>1</v>
      </c>
      <c r="G360" s="631">
        <f t="shared" si="23"/>
        <v>5457.8999999999915</v>
      </c>
      <c r="H360" s="389">
        <f t="shared" si="23"/>
        <v>6</v>
      </c>
      <c r="I360" s="674">
        <v>770</v>
      </c>
      <c r="J360" s="421" t="s">
        <v>46</v>
      </c>
      <c r="K360" s="420" t="s">
        <v>189</v>
      </c>
      <c r="L360" s="389"/>
      <c r="M360" s="799">
        <v>873.2</v>
      </c>
      <c r="N360" s="462"/>
      <c r="O360" s="222"/>
      <c r="P360" s="222"/>
      <c r="Q360" s="235"/>
    </row>
    <row r="361" spans="1:17" s="114" customFormat="1">
      <c r="A361" s="389"/>
      <c r="B361" s="389">
        <v>13</v>
      </c>
      <c r="C361" s="404"/>
      <c r="D361" s="389"/>
      <c r="E361" s="861">
        <v>874.1</v>
      </c>
      <c r="F361" s="389">
        <v>1</v>
      </c>
      <c r="G361" s="631">
        <f t="shared" si="23"/>
        <v>4583.7999999999911</v>
      </c>
      <c r="H361" s="389">
        <f t="shared" si="23"/>
        <v>5</v>
      </c>
      <c r="I361" s="674">
        <v>770</v>
      </c>
      <c r="J361" s="421" t="s">
        <v>46</v>
      </c>
      <c r="K361" s="420" t="s">
        <v>189</v>
      </c>
      <c r="L361" s="389"/>
      <c r="M361" s="799">
        <v>874.1</v>
      </c>
      <c r="N361" s="462"/>
      <c r="O361" s="222"/>
      <c r="P361" s="222"/>
      <c r="Q361" s="235"/>
    </row>
    <row r="362" spans="1:17" s="114" customFormat="1">
      <c r="A362" s="389"/>
      <c r="B362" s="389">
        <v>13</v>
      </c>
      <c r="C362" s="404"/>
      <c r="D362" s="389"/>
      <c r="E362" s="861">
        <v>915.3</v>
      </c>
      <c r="F362" s="389">
        <v>1</v>
      </c>
      <c r="G362" s="631">
        <f t="shared" si="23"/>
        <v>3668.4999999999909</v>
      </c>
      <c r="H362" s="389">
        <f t="shared" si="23"/>
        <v>4</v>
      </c>
      <c r="I362" s="674">
        <v>770</v>
      </c>
      <c r="J362" s="421" t="s">
        <v>46</v>
      </c>
      <c r="K362" s="420" t="s">
        <v>189</v>
      </c>
      <c r="L362" s="389"/>
      <c r="M362" s="799">
        <v>915.3</v>
      </c>
      <c r="N362" s="462"/>
      <c r="O362" s="222"/>
      <c r="P362" s="222"/>
      <c r="Q362" s="235"/>
    </row>
    <row r="363" spans="1:17" s="114" customFormat="1">
      <c r="A363" s="389"/>
      <c r="B363" s="389">
        <v>13</v>
      </c>
      <c r="C363" s="404"/>
      <c r="D363" s="389"/>
      <c r="E363" s="861">
        <v>938.9</v>
      </c>
      <c r="F363" s="389">
        <v>1</v>
      </c>
      <c r="G363" s="631">
        <f t="shared" si="23"/>
        <v>2729.5999999999908</v>
      </c>
      <c r="H363" s="389">
        <f t="shared" si="23"/>
        <v>3</v>
      </c>
      <c r="I363" s="674">
        <v>770</v>
      </c>
      <c r="J363" s="421" t="s">
        <v>46</v>
      </c>
      <c r="K363" s="420" t="s">
        <v>189</v>
      </c>
      <c r="L363" s="389"/>
      <c r="M363" s="799">
        <v>938.9</v>
      </c>
      <c r="N363" s="462"/>
      <c r="O363" s="222"/>
      <c r="P363" s="222"/>
      <c r="Q363" s="235"/>
    </row>
    <row r="364" spans="1:17" s="114" customFormat="1">
      <c r="A364" s="389"/>
      <c r="B364" s="389">
        <v>13</v>
      </c>
      <c r="C364" s="404"/>
      <c r="D364" s="389"/>
      <c r="E364" s="861">
        <v>907.6</v>
      </c>
      <c r="F364" s="389">
        <v>1</v>
      </c>
      <c r="G364" s="631">
        <f t="shared" si="23"/>
        <v>1821.9999999999909</v>
      </c>
      <c r="H364" s="389">
        <f t="shared" si="23"/>
        <v>2</v>
      </c>
      <c r="I364" s="674">
        <v>770</v>
      </c>
      <c r="J364" s="421" t="s">
        <v>46</v>
      </c>
      <c r="K364" s="420" t="s">
        <v>189</v>
      </c>
      <c r="L364" s="389"/>
      <c r="M364" s="799">
        <v>907.6</v>
      </c>
      <c r="N364" s="462"/>
      <c r="O364" s="222"/>
      <c r="P364" s="222"/>
      <c r="Q364" s="235"/>
    </row>
    <row r="365" spans="1:17" s="114" customFormat="1">
      <c r="A365" s="389"/>
      <c r="B365" s="389">
        <v>13</v>
      </c>
      <c r="C365" s="397"/>
      <c r="D365" s="389"/>
      <c r="E365" s="861">
        <v>894.9</v>
      </c>
      <c r="F365" s="389">
        <v>1</v>
      </c>
      <c r="G365" s="631">
        <f t="shared" si="23"/>
        <v>927.09999999999093</v>
      </c>
      <c r="H365" s="389">
        <f t="shared" si="23"/>
        <v>1</v>
      </c>
      <c r="I365" s="674">
        <v>770</v>
      </c>
      <c r="J365" s="421" t="s">
        <v>46</v>
      </c>
      <c r="K365" s="420" t="s">
        <v>189</v>
      </c>
      <c r="L365" s="389"/>
      <c r="M365" s="799">
        <v>894.9</v>
      </c>
      <c r="N365" s="462"/>
      <c r="O365" s="222"/>
      <c r="P365" s="222"/>
      <c r="Q365" s="235"/>
    </row>
    <row r="366" spans="1:17" s="114" customFormat="1">
      <c r="A366" s="389"/>
      <c r="B366" s="389">
        <v>13</v>
      </c>
      <c r="C366" s="397"/>
      <c r="D366" s="389"/>
      <c r="E366" s="861">
        <v>927.1</v>
      </c>
      <c r="F366" s="491">
        <v>1</v>
      </c>
      <c r="G366" s="815">
        <f t="shared" si="23"/>
        <v>-9.0949470177292824E-12</v>
      </c>
      <c r="H366" s="816">
        <f t="shared" si="23"/>
        <v>0</v>
      </c>
      <c r="I366" s="852">
        <v>770</v>
      </c>
      <c r="J366" s="421" t="s">
        <v>46</v>
      </c>
      <c r="K366" s="420" t="s">
        <v>189</v>
      </c>
      <c r="L366" s="389"/>
      <c r="M366" s="799">
        <v>927.1</v>
      </c>
      <c r="N366" s="462"/>
      <c r="O366" s="222"/>
      <c r="P366" s="222"/>
      <c r="Q366" s="235"/>
    </row>
    <row r="367" spans="1:17" s="235" customFormat="1">
      <c r="A367" s="503"/>
      <c r="B367" s="503">
        <v>13</v>
      </c>
      <c r="C367" s="519">
        <v>19023.53</v>
      </c>
      <c r="D367" s="503">
        <v>21</v>
      </c>
      <c r="E367" s="509">
        <v>19023.53</v>
      </c>
      <c r="F367" s="853">
        <v>21</v>
      </c>
      <c r="G367" s="836">
        <f t="shared" si="23"/>
        <v>0</v>
      </c>
      <c r="H367" s="837">
        <f t="shared" si="23"/>
        <v>0</v>
      </c>
      <c r="I367" s="854">
        <v>776</v>
      </c>
      <c r="J367" s="504" t="s">
        <v>185</v>
      </c>
      <c r="K367" s="505" t="s">
        <v>209</v>
      </c>
      <c r="L367" s="503"/>
      <c r="M367" s="503"/>
      <c r="N367" s="511"/>
      <c r="O367" s="302"/>
      <c r="P367" s="302"/>
    </row>
    <row r="368" spans="1:17" s="235" customFormat="1">
      <c r="A368" s="503"/>
      <c r="B368" s="389">
        <v>14</v>
      </c>
      <c r="C368" s="506">
        <v>19252.2</v>
      </c>
      <c r="D368" s="503">
        <v>21</v>
      </c>
      <c r="E368" s="509"/>
      <c r="F368" s="503"/>
      <c r="G368" s="630">
        <f t="shared" si="23"/>
        <v>19252.2</v>
      </c>
      <c r="H368" s="503">
        <f t="shared" si="23"/>
        <v>21</v>
      </c>
      <c r="I368" s="668" t="s">
        <v>178</v>
      </c>
      <c r="J368" s="504"/>
      <c r="K368" s="505"/>
      <c r="L368" s="503"/>
      <c r="M368" s="859"/>
      <c r="N368" s="511"/>
      <c r="O368" s="302"/>
      <c r="P368" s="302"/>
    </row>
    <row r="369" spans="1:17" s="114" customFormat="1">
      <c r="A369" s="389"/>
      <c r="B369" s="389">
        <v>14</v>
      </c>
      <c r="C369" s="404"/>
      <c r="D369" s="389"/>
      <c r="E369" s="873">
        <v>940.7</v>
      </c>
      <c r="F369" s="876">
        <v>1</v>
      </c>
      <c r="G369" s="631">
        <f t="shared" si="23"/>
        <v>18311.5</v>
      </c>
      <c r="H369" s="389">
        <f t="shared" si="23"/>
        <v>20</v>
      </c>
      <c r="I369" s="674">
        <v>793</v>
      </c>
      <c r="J369" s="421" t="s">
        <v>46</v>
      </c>
      <c r="K369" s="420"/>
      <c r="M369" s="814">
        <v>940.7</v>
      </c>
      <c r="O369" s="814"/>
      <c r="P369" s="222"/>
      <c r="Q369" s="235"/>
    </row>
    <row r="370" spans="1:17" s="114" customFormat="1">
      <c r="A370" s="389"/>
      <c r="B370" s="389">
        <v>14</v>
      </c>
      <c r="C370" s="404"/>
      <c r="D370" s="389"/>
      <c r="E370" s="873">
        <v>931.7</v>
      </c>
      <c r="F370" s="876">
        <v>1</v>
      </c>
      <c r="G370" s="631">
        <f t="shared" si="23"/>
        <v>17379.8</v>
      </c>
      <c r="H370" s="389">
        <f t="shared" si="23"/>
        <v>19</v>
      </c>
      <c r="I370" s="674">
        <v>793</v>
      </c>
      <c r="J370" s="421" t="s">
        <v>46</v>
      </c>
      <c r="K370" s="420"/>
      <c r="M370" s="814">
        <v>931.7</v>
      </c>
      <c r="O370" s="814"/>
      <c r="P370" s="222"/>
      <c r="Q370" s="235"/>
    </row>
    <row r="371" spans="1:17" s="114" customFormat="1">
      <c r="A371" s="389"/>
      <c r="B371" s="389">
        <v>14</v>
      </c>
      <c r="C371" s="404"/>
      <c r="D371" s="389"/>
      <c r="E371" s="872">
        <v>862.7</v>
      </c>
      <c r="F371" s="876">
        <v>1</v>
      </c>
      <c r="G371" s="631">
        <f t="shared" si="23"/>
        <v>16517.099999999999</v>
      </c>
      <c r="H371" s="389">
        <f t="shared" si="23"/>
        <v>18</v>
      </c>
      <c r="I371" s="674">
        <v>793</v>
      </c>
      <c r="J371" s="232" t="s">
        <v>46</v>
      </c>
      <c r="K371" s="420"/>
      <c r="M371" s="814">
        <v>862.7</v>
      </c>
      <c r="O371" s="814"/>
      <c r="P371" s="222"/>
      <c r="Q371" s="235"/>
    </row>
    <row r="372" spans="1:17" s="114" customFormat="1">
      <c r="A372" s="389"/>
      <c r="B372" s="389">
        <v>14</v>
      </c>
      <c r="C372" s="404"/>
      <c r="D372" s="389"/>
      <c r="E372" s="872">
        <v>909</v>
      </c>
      <c r="F372" s="876">
        <v>1</v>
      </c>
      <c r="G372" s="631">
        <f t="shared" si="23"/>
        <v>15608.099999999999</v>
      </c>
      <c r="H372" s="389">
        <f t="shared" si="23"/>
        <v>17</v>
      </c>
      <c r="I372" s="674">
        <v>787</v>
      </c>
      <c r="J372" s="421" t="s">
        <v>46</v>
      </c>
      <c r="K372" s="420"/>
      <c r="M372" s="814">
        <v>909</v>
      </c>
      <c r="O372" s="814"/>
      <c r="P372" s="222"/>
      <c r="Q372" s="235"/>
    </row>
    <row r="373" spans="1:17" s="114" customFormat="1">
      <c r="A373" s="389"/>
      <c r="B373" s="389">
        <v>14</v>
      </c>
      <c r="C373" s="404"/>
      <c r="D373" s="389"/>
      <c r="E373" s="872">
        <v>902.6</v>
      </c>
      <c r="F373" s="876">
        <v>1</v>
      </c>
      <c r="G373" s="631">
        <f t="shared" si="23"/>
        <v>14705.499999999998</v>
      </c>
      <c r="H373" s="389">
        <f t="shared" si="23"/>
        <v>16</v>
      </c>
      <c r="I373" s="674">
        <v>786</v>
      </c>
      <c r="J373" s="421" t="s">
        <v>46</v>
      </c>
      <c r="K373" s="420"/>
      <c r="M373" s="814">
        <v>902.6</v>
      </c>
      <c r="O373" s="814"/>
      <c r="P373" s="222"/>
      <c r="Q373" s="235"/>
    </row>
    <row r="374" spans="1:17" s="114" customFormat="1">
      <c r="A374" s="389"/>
      <c r="B374" s="389">
        <v>14</v>
      </c>
      <c r="C374" s="404"/>
      <c r="D374" s="389"/>
      <c r="E374" s="872">
        <v>961.6</v>
      </c>
      <c r="F374" s="389">
        <v>1</v>
      </c>
      <c r="G374" s="631">
        <f t="shared" si="23"/>
        <v>13743.899999999998</v>
      </c>
      <c r="H374" s="389">
        <f t="shared" si="23"/>
        <v>15</v>
      </c>
      <c r="I374" s="674">
        <v>785</v>
      </c>
      <c r="J374" s="421" t="s">
        <v>46</v>
      </c>
      <c r="K374" s="420"/>
      <c r="M374" s="814">
        <v>961.6</v>
      </c>
      <c r="O374" s="222"/>
      <c r="P374" s="222"/>
      <c r="Q374" s="235"/>
    </row>
    <row r="375" spans="1:17" s="114" customFormat="1">
      <c r="A375" s="389"/>
      <c r="B375" s="389">
        <v>14</v>
      </c>
      <c r="C375" s="397"/>
      <c r="D375" s="389"/>
      <c r="E375" s="872">
        <v>899</v>
      </c>
      <c r="F375" s="389">
        <v>1</v>
      </c>
      <c r="G375" s="631">
        <f t="shared" si="23"/>
        <v>12844.899999999998</v>
      </c>
      <c r="H375" s="389">
        <f t="shared" si="23"/>
        <v>14</v>
      </c>
      <c r="I375" s="674">
        <v>785</v>
      </c>
      <c r="J375" s="421" t="s">
        <v>46</v>
      </c>
      <c r="K375" s="420"/>
      <c r="M375" s="814">
        <v>899</v>
      </c>
      <c r="P375" s="222"/>
      <c r="Q375" s="235"/>
    </row>
    <row r="376" spans="1:17" s="114" customFormat="1">
      <c r="A376" s="389"/>
      <c r="B376" s="389">
        <v>14</v>
      </c>
      <c r="C376" s="404"/>
      <c r="D376" s="389"/>
      <c r="E376" s="872">
        <v>907.2</v>
      </c>
      <c r="F376" s="389">
        <v>1</v>
      </c>
      <c r="G376" s="631">
        <f t="shared" si="23"/>
        <v>11937.699999999997</v>
      </c>
      <c r="H376" s="389">
        <f t="shared" si="23"/>
        <v>13</v>
      </c>
      <c r="I376" s="674">
        <v>785</v>
      </c>
      <c r="J376" s="421" t="s">
        <v>46</v>
      </c>
      <c r="K376" s="420"/>
      <c r="M376" s="814">
        <v>907.2</v>
      </c>
      <c r="P376" s="222"/>
      <c r="Q376" s="235"/>
    </row>
    <row r="377" spans="1:17" s="114" customFormat="1">
      <c r="A377" s="389"/>
      <c r="B377" s="389">
        <v>14</v>
      </c>
      <c r="C377" s="404"/>
      <c r="D377" s="389"/>
      <c r="E377" s="872">
        <v>930.8</v>
      </c>
      <c r="F377" s="876">
        <v>1</v>
      </c>
      <c r="G377" s="631">
        <f t="shared" si="23"/>
        <v>11006.899999999998</v>
      </c>
      <c r="H377" s="389">
        <f t="shared" si="23"/>
        <v>12</v>
      </c>
      <c r="I377" s="674">
        <v>792</v>
      </c>
      <c r="J377" s="421" t="s">
        <v>46</v>
      </c>
      <c r="K377" s="420"/>
      <c r="M377" s="814">
        <v>930.8</v>
      </c>
      <c r="P377" s="222"/>
      <c r="Q377" s="235"/>
    </row>
    <row r="378" spans="1:17" s="114" customFormat="1">
      <c r="A378" s="389"/>
      <c r="B378" s="389">
        <v>14</v>
      </c>
      <c r="C378" s="404"/>
      <c r="D378" s="389"/>
      <c r="E378" s="872">
        <v>929.9</v>
      </c>
      <c r="F378" s="876">
        <v>1</v>
      </c>
      <c r="G378" s="631">
        <f t="shared" si="23"/>
        <v>10076.999999999998</v>
      </c>
      <c r="H378" s="389">
        <f t="shared" si="23"/>
        <v>11</v>
      </c>
      <c r="I378" s="674">
        <v>792</v>
      </c>
      <c r="J378" s="421" t="s">
        <v>46</v>
      </c>
      <c r="K378" s="420"/>
      <c r="M378" s="814">
        <v>929.9</v>
      </c>
      <c r="P378" s="222"/>
      <c r="Q378" s="235"/>
    </row>
    <row r="379" spans="1:17" s="114" customFormat="1">
      <c r="A379" s="389"/>
      <c r="B379" s="389">
        <v>14</v>
      </c>
      <c r="C379" s="404"/>
      <c r="D379" s="389"/>
      <c r="E379" s="872">
        <v>905.4</v>
      </c>
      <c r="F379" s="389">
        <v>1</v>
      </c>
      <c r="G379" s="631">
        <f t="shared" si="23"/>
        <v>9171.5999999999985</v>
      </c>
      <c r="H379" s="389">
        <f t="shared" si="23"/>
        <v>10</v>
      </c>
      <c r="I379" s="674">
        <v>779</v>
      </c>
      <c r="J379" s="421" t="s">
        <v>46</v>
      </c>
      <c r="K379" s="420"/>
      <c r="M379" s="814">
        <v>905.4</v>
      </c>
      <c r="P379" s="222"/>
      <c r="Q379" s="235"/>
    </row>
    <row r="380" spans="1:17" s="114" customFormat="1">
      <c r="A380" s="389"/>
      <c r="B380" s="389">
        <v>14</v>
      </c>
      <c r="C380" s="404"/>
      <c r="D380" s="389"/>
      <c r="E380" s="872">
        <v>927.1</v>
      </c>
      <c r="F380" s="389">
        <v>1</v>
      </c>
      <c r="G380" s="631">
        <f t="shared" si="23"/>
        <v>8244.4999999999982</v>
      </c>
      <c r="H380" s="389">
        <f t="shared" si="23"/>
        <v>9</v>
      </c>
      <c r="I380" s="674">
        <v>779</v>
      </c>
      <c r="J380" s="421" t="s">
        <v>46</v>
      </c>
      <c r="K380" s="420"/>
      <c r="M380" s="814">
        <v>927.1</v>
      </c>
      <c r="N380" s="799"/>
      <c r="P380" s="222"/>
      <c r="Q380" s="235"/>
    </row>
    <row r="381" spans="1:17" s="114" customFormat="1">
      <c r="A381" s="389"/>
      <c r="B381" s="389">
        <v>14</v>
      </c>
      <c r="C381" s="404"/>
      <c r="D381" s="389"/>
      <c r="E381" s="872">
        <v>904.5</v>
      </c>
      <c r="F381" s="389">
        <v>1</v>
      </c>
      <c r="G381" s="631">
        <f t="shared" si="23"/>
        <v>7339.9999999999982</v>
      </c>
      <c r="H381" s="389">
        <f t="shared" si="23"/>
        <v>8</v>
      </c>
      <c r="I381" s="674">
        <v>779</v>
      </c>
      <c r="J381" s="421" t="s">
        <v>46</v>
      </c>
      <c r="K381" s="420"/>
      <c r="M381" s="814">
        <v>904.5</v>
      </c>
      <c r="N381" s="799"/>
      <c r="O381" s="222"/>
      <c r="P381" s="222"/>
      <c r="Q381" s="235"/>
    </row>
    <row r="382" spans="1:17" s="114" customFormat="1">
      <c r="A382" s="389"/>
      <c r="B382" s="389">
        <v>14</v>
      </c>
      <c r="C382" s="404"/>
      <c r="D382" s="389"/>
      <c r="E382" s="872">
        <v>882.7</v>
      </c>
      <c r="F382" s="389">
        <v>1</v>
      </c>
      <c r="G382" s="631">
        <f t="shared" si="23"/>
        <v>6457.2999999999984</v>
      </c>
      <c r="H382" s="389">
        <f t="shared" si="23"/>
        <v>7</v>
      </c>
      <c r="I382" s="674">
        <v>785</v>
      </c>
      <c r="J382" s="421" t="s">
        <v>46</v>
      </c>
      <c r="K382" s="420"/>
      <c r="M382" s="814">
        <v>882.7</v>
      </c>
      <c r="N382" s="799"/>
      <c r="O382" s="222"/>
      <c r="P382" s="222"/>
      <c r="Q382" s="235"/>
    </row>
    <row r="383" spans="1:17" s="114" customFormat="1">
      <c r="A383" s="389"/>
      <c r="B383" s="389">
        <v>14</v>
      </c>
      <c r="C383" s="404"/>
      <c r="D383" s="389"/>
      <c r="E383" s="872">
        <v>912.6</v>
      </c>
      <c r="F383" s="389">
        <v>1</v>
      </c>
      <c r="G383" s="631">
        <f t="shared" si="23"/>
        <v>5544.699999999998</v>
      </c>
      <c r="H383" s="389">
        <f t="shared" si="23"/>
        <v>6</v>
      </c>
      <c r="I383" s="674">
        <v>785</v>
      </c>
      <c r="J383" s="421" t="s">
        <v>46</v>
      </c>
      <c r="K383" s="420"/>
      <c r="M383" s="814">
        <v>912.6</v>
      </c>
      <c r="N383" s="799"/>
      <c r="O383" s="222"/>
      <c r="P383" s="222"/>
      <c r="Q383" s="235"/>
    </row>
    <row r="384" spans="1:17" s="114" customFormat="1">
      <c r="A384" s="389"/>
      <c r="B384" s="389">
        <v>14</v>
      </c>
      <c r="C384" s="404"/>
      <c r="D384" s="389"/>
      <c r="E384" s="872">
        <v>928</v>
      </c>
      <c r="F384" s="389">
        <v>1</v>
      </c>
      <c r="G384" s="631">
        <f t="shared" si="23"/>
        <v>4616.699999999998</v>
      </c>
      <c r="H384" s="389">
        <f t="shared" si="23"/>
        <v>5</v>
      </c>
      <c r="I384" s="674">
        <v>785</v>
      </c>
      <c r="J384" s="421" t="s">
        <v>46</v>
      </c>
      <c r="K384" s="420"/>
      <c r="M384" s="814">
        <v>928</v>
      </c>
      <c r="N384" s="799"/>
      <c r="O384" s="222"/>
      <c r="P384" s="222"/>
      <c r="Q384" s="235"/>
    </row>
    <row r="385" spans="1:17" s="114" customFormat="1">
      <c r="A385" s="389"/>
      <c r="B385" s="389">
        <v>14</v>
      </c>
      <c r="C385" s="404"/>
      <c r="D385" s="389"/>
      <c r="E385" s="872">
        <v>911.7</v>
      </c>
      <c r="F385" s="389">
        <v>1</v>
      </c>
      <c r="G385" s="631">
        <f t="shared" si="23"/>
        <v>3704.9999999999982</v>
      </c>
      <c r="H385" s="389">
        <f t="shared" si="23"/>
        <v>4</v>
      </c>
      <c r="I385" s="674">
        <v>779</v>
      </c>
      <c r="J385" s="421" t="s">
        <v>46</v>
      </c>
      <c r="K385" s="420"/>
      <c r="M385" s="814">
        <v>911.7</v>
      </c>
      <c r="N385" s="799"/>
      <c r="O385" s="222"/>
      <c r="P385" s="222"/>
      <c r="Q385" s="235"/>
    </row>
    <row r="386" spans="1:17" s="114" customFormat="1">
      <c r="A386" s="389"/>
      <c r="B386" s="389">
        <v>14</v>
      </c>
      <c r="C386" s="404"/>
      <c r="D386" s="389"/>
      <c r="E386" s="872">
        <v>932.6</v>
      </c>
      <c r="F386" s="389">
        <v>1</v>
      </c>
      <c r="G386" s="631">
        <f t="shared" si="23"/>
        <v>2772.3999999999983</v>
      </c>
      <c r="H386" s="389">
        <f t="shared" si="23"/>
        <v>3</v>
      </c>
      <c r="I386" s="674">
        <v>779</v>
      </c>
      <c r="J386" s="421" t="s">
        <v>46</v>
      </c>
      <c r="K386" s="420"/>
      <c r="M386" s="814">
        <v>932.6</v>
      </c>
      <c r="N386" s="799"/>
      <c r="O386" s="222"/>
      <c r="P386" s="222"/>
      <c r="Q386" s="235"/>
    </row>
    <row r="387" spans="1:17" s="114" customFormat="1">
      <c r="A387" s="389"/>
      <c r="B387" s="389">
        <v>14</v>
      </c>
      <c r="C387" s="397"/>
      <c r="D387" s="389"/>
      <c r="E387" s="872">
        <v>917.2</v>
      </c>
      <c r="F387" s="389">
        <v>1</v>
      </c>
      <c r="G387" s="631">
        <f t="shared" si="23"/>
        <v>1855.1999999999982</v>
      </c>
      <c r="H387" s="389">
        <f t="shared" si="23"/>
        <v>2</v>
      </c>
      <c r="I387" s="674">
        <v>779</v>
      </c>
      <c r="J387" s="421" t="s">
        <v>46</v>
      </c>
      <c r="K387" s="420"/>
      <c r="M387" s="814">
        <v>917.2</v>
      </c>
      <c r="N387" s="799"/>
      <c r="O387" s="222"/>
      <c r="P387" s="222"/>
      <c r="Q387" s="235"/>
    </row>
    <row r="388" spans="1:17" s="114" customFormat="1">
      <c r="A388" s="389"/>
      <c r="B388" s="389">
        <v>14</v>
      </c>
      <c r="C388" s="397"/>
      <c r="D388" s="389"/>
      <c r="E388" s="872">
        <v>916.3</v>
      </c>
      <c r="F388" s="389">
        <v>1</v>
      </c>
      <c r="G388" s="631">
        <f>G387-E388+C388</f>
        <v>938.89999999999827</v>
      </c>
      <c r="H388" s="389">
        <f>H387-F388+D388</f>
        <v>1</v>
      </c>
      <c r="I388" s="674">
        <v>779</v>
      </c>
      <c r="J388" s="421" t="s">
        <v>46</v>
      </c>
      <c r="K388" s="420"/>
      <c r="M388" s="814">
        <v>916.3</v>
      </c>
      <c r="N388" s="799"/>
      <c r="O388" s="222"/>
      <c r="P388" s="222"/>
      <c r="Q388" s="235"/>
    </row>
    <row r="389" spans="1:17" s="114" customFormat="1">
      <c r="A389" s="389"/>
      <c r="B389" s="389">
        <v>14</v>
      </c>
      <c r="C389" s="397"/>
      <c r="D389" s="389"/>
      <c r="E389" s="872">
        <v>938.9</v>
      </c>
      <c r="F389" s="389">
        <v>1</v>
      </c>
      <c r="G389" s="815">
        <f t="shared" si="23"/>
        <v>-1.7053025658242404E-12</v>
      </c>
      <c r="H389" s="816">
        <f t="shared" si="23"/>
        <v>0</v>
      </c>
      <c r="I389" s="674">
        <v>779</v>
      </c>
      <c r="J389" s="421" t="s">
        <v>46</v>
      </c>
      <c r="K389" s="420"/>
      <c r="M389" s="814">
        <v>938.9</v>
      </c>
      <c r="N389" s="799"/>
      <c r="O389" s="222"/>
      <c r="P389" s="222"/>
      <c r="Q389" s="235"/>
    </row>
    <row r="390" spans="1:17" s="235" customFormat="1">
      <c r="A390" s="503"/>
      <c r="B390" s="503">
        <v>14</v>
      </c>
      <c r="C390" s="519">
        <v>19488.8</v>
      </c>
      <c r="D390" s="503">
        <v>21</v>
      </c>
      <c r="E390" s="509"/>
      <c r="F390" s="503"/>
      <c r="G390" s="631">
        <f>G389-E390+C390</f>
        <v>19488.8</v>
      </c>
      <c r="H390" s="389">
        <f>H389-F390+D390</f>
        <v>21</v>
      </c>
      <c r="I390" s="668" t="s">
        <v>178</v>
      </c>
      <c r="J390" s="421" t="s">
        <v>219</v>
      </c>
      <c r="K390" s="505"/>
      <c r="M390" s="814"/>
      <c r="N390" s="799"/>
      <c r="O390" s="302"/>
      <c r="P390" s="302"/>
    </row>
    <row r="391" spans="1:17" s="114" customFormat="1">
      <c r="A391" s="389"/>
      <c r="B391" s="389">
        <v>14</v>
      </c>
      <c r="C391" s="404"/>
      <c r="D391" s="389"/>
      <c r="E391" s="872">
        <v>923.5</v>
      </c>
      <c r="F391" s="389">
        <v>1</v>
      </c>
      <c r="G391" s="631">
        <f t="shared" si="23"/>
        <v>18565.3</v>
      </c>
      <c r="H391" s="389">
        <f t="shared" si="23"/>
        <v>20</v>
      </c>
      <c r="I391" s="674">
        <v>783</v>
      </c>
      <c r="J391" s="421" t="s">
        <v>46</v>
      </c>
      <c r="K391" s="420"/>
      <c r="L391" s="389"/>
      <c r="M391" s="802">
        <v>923.5</v>
      </c>
      <c r="N391" s="462"/>
      <c r="O391" s="222"/>
      <c r="P391" s="222"/>
      <c r="Q391" s="235"/>
    </row>
    <row r="392" spans="1:17" s="114" customFormat="1">
      <c r="A392" s="389"/>
      <c r="B392" s="389">
        <v>14</v>
      </c>
      <c r="C392" s="404"/>
      <c r="D392" s="389"/>
      <c r="E392" s="872">
        <v>912.6</v>
      </c>
      <c r="F392" s="389">
        <v>1</v>
      </c>
      <c r="G392" s="631">
        <f t="shared" si="23"/>
        <v>17652.7</v>
      </c>
      <c r="H392" s="389">
        <f t="shared" si="23"/>
        <v>19</v>
      </c>
      <c r="I392" s="674">
        <v>783</v>
      </c>
      <c r="J392" s="421" t="s">
        <v>46</v>
      </c>
      <c r="K392" s="420"/>
      <c r="L392" s="389"/>
      <c r="M392" s="802">
        <v>912.6</v>
      </c>
      <c r="N392" s="462"/>
      <c r="O392" s="222"/>
      <c r="P392" s="222"/>
      <c r="Q392" s="235"/>
    </row>
    <row r="393" spans="1:17" s="114" customFormat="1">
      <c r="A393" s="389"/>
      <c r="B393" s="389">
        <v>14</v>
      </c>
      <c r="C393" s="404"/>
      <c r="D393" s="389"/>
      <c r="E393" s="872">
        <v>939.8</v>
      </c>
      <c r="F393" s="389">
        <v>1</v>
      </c>
      <c r="G393" s="631">
        <f t="shared" si="23"/>
        <v>16712.900000000001</v>
      </c>
      <c r="H393" s="389">
        <f t="shared" si="23"/>
        <v>18</v>
      </c>
      <c r="I393" s="674">
        <v>783</v>
      </c>
      <c r="J393" s="421" t="s">
        <v>46</v>
      </c>
      <c r="K393" s="420"/>
      <c r="L393" s="389"/>
      <c r="M393" s="802">
        <v>939.8</v>
      </c>
      <c r="N393" s="462"/>
      <c r="O393" s="222"/>
      <c r="P393" s="222"/>
      <c r="Q393" s="235"/>
    </row>
    <row r="394" spans="1:17" s="114" customFormat="1">
      <c r="A394" s="389"/>
      <c r="B394" s="389">
        <v>14</v>
      </c>
      <c r="C394" s="404"/>
      <c r="D394" s="389"/>
      <c r="E394" s="872">
        <v>927.1</v>
      </c>
      <c r="F394" s="389">
        <v>1</v>
      </c>
      <c r="G394" s="631">
        <f t="shared" si="23"/>
        <v>15785.800000000001</v>
      </c>
      <c r="H394" s="389">
        <f t="shared" si="23"/>
        <v>17</v>
      </c>
      <c r="I394" s="674">
        <v>783</v>
      </c>
      <c r="J394" s="421" t="s">
        <v>46</v>
      </c>
      <c r="K394" s="420"/>
      <c r="L394" s="389"/>
      <c r="M394" s="802">
        <v>927.1</v>
      </c>
      <c r="N394" s="462"/>
      <c r="O394" s="222"/>
      <c r="P394" s="222"/>
      <c r="Q394" s="235"/>
    </row>
    <row r="395" spans="1:17" s="114" customFormat="1">
      <c r="A395" s="389"/>
      <c r="B395" s="389">
        <v>14</v>
      </c>
      <c r="C395" s="404"/>
      <c r="D395" s="389"/>
      <c r="E395" s="872">
        <v>937.1</v>
      </c>
      <c r="F395" s="389">
        <v>1</v>
      </c>
      <c r="G395" s="631">
        <f t="shared" si="23"/>
        <v>14848.7</v>
      </c>
      <c r="H395" s="389">
        <f t="shared" si="23"/>
        <v>16</v>
      </c>
      <c r="I395" s="674">
        <v>783</v>
      </c>
      <c r="J395" s="421" t="s">
        <v>46</v>
      </c>
      <c r="K395" s="420"/>
      <c r="L395" s="389"/>
      <c r="M395" s="802">
        <v>937.1</v>
      </c>
      <c r="N395" s="462"/>
      <c r="O395" s="222"/>
      <c r="P395" s="222"/>
      <c r="Q395" s="235"/>
    </row>
    <row r="396" spans="1:17" s="114" customFormat="1">
      <c r="A396" s="389"/>
      <c r="B396" s="389">
        <v>14</v>
      </c>
      <c r="C396" s="404"/>
      <c r="D396" s="389"/>
      <c r="E396" s="872">
        <v>925.3</v>
      </c>
      <c r="F396" s="389">
        <v>1</v>
      </c>
      <c r="G396" s="631">
        <f t="shared" si="23"/>
        <v>13923.400000000001</v>
      </c>
      <c r="H396" s="389">
        <f t="shared" si="23"/>
        <v>15</v>
      </c>
      <c r="I396" s="674">
        <v>783</v>
      </c>
      <c r="J396" s="421" t="s">
        <v>46</v>
      </c>
      <c r="K396" s="420"/>
      <c r="L396" s="389"/>
      <c r="M396" s="802">
        <v>925.3</v>
      </c>
      <c r="N396" s="462"/>
      <c r="O396" s="222"/>
      <c r="P396" s="222"/>
      <c r="Q396" s="235"/>
    </row>
    <row r="397" spans="1:17" s="114" customFormat="1">
      <c r="A397" s="389"/>
      <c r="B397" s="389">
        <v>14</v>
      </c>
      <c r="C397" s="404"/>
      <c r="D397" s="389"/>
      <c r="E397" s="872">
        <v>928</v>
      </c>
      <c r="F397" s="389">
        <v>1</v>
      </c>
      <c r="G397" s="631">
        <f t="shared" si="23"/>
        <v>12995.400000000001</v>
      </c>
      <c r="H397" s="389">
        <f t="shared" si="23"/>
        <v>14</v>
      </c>
      <c r="I397" s="674">
        <v>783</v>
      </c>
      <c r="J397" s="421" t="s">
        <v>46</v>
      </c>
      <c r="K397" s="420"/>
      <c r="L397" s="389"/>
      <c r="M397" s="802">
        <v>928</v>
      </c>
      <c r="N397" s="462"/>
      <c r="O397" s="222"/>
      <c r="P397" s="222"/>
      <c r="Q397" s="235"/>
    </row>
    <row r="398" spans="1:17" s="114" customFormat="1">
      <c r="A398" s="389"/>
      <c r="B398" s="389">
        <v>14</v>
      </c>
      <c r="C398" s="397"/>
      <c r="D398" s="389"/>
      <c r="E398" s="872">
        <v>925.3</v>
      </c>
      <c r="F398" s="389">
        <v>1</v>
      </c>
      <c r="G398" s="631">
        <f t="shared" si="23"/>
        <v>12070.100000000002</v>
      </c>
      <c r="H398" s="389">
        <f t="shared" si="23"/>
        <v>13</v>
      </c>
      <c r="I398" s="674">
        <v>784</v>
      </c>
      <c r="J398" s="421" t="s">
        <v>46</v>
      </c>
      <c r="K398" s="420"/>
      <c r="L398" s="389"/>
      <c r="M398" s="802">
        <v>925.3</v>
      </c>
      <c r="N398" s="462"/>
      <c r="O398" s="222"/>
      <c r="P398" s="222"/>
      <c r="Q398" s="235"/>
    </row>
    <row r="399" spans="1:17" s="114" customFormat="1">
      <c r="A399" s="389"/>
      <c r="B399" s="389">
        <v>14</v>
      </c>
      <c r="C399" s="404"/>
      <c r="D399" s="389"/>
      <c r="E399" s="872">
        <v>933.5</v>
      </c>
      <c r="F399" s="389">
        <v>1</v>
      </c>
      <c r="G399" s="631">
        <f t="shared" si="23"/>
        <v>11136.600000000002</v>
      </c>
      <c r="H399" s="389">
        <f t="shared" si="23"/>
        <v>12</v>
      </c>
      <c r="I399" s="674">
        <v>783</v>
      </c>
      <c r="J399" s="421" t="s">
        <v>46</v>
      </c>
      <c r="K399" s="420"/>
      <c r="L399" s="389"/>
      <c r="M399" s="802">
        <v>933.5</v>
      </c>
      <c r="N399" s="462"/>
      <c r="O399" s="222"/>
      <c r="P399" s="222"/>
      <c r="Q399" s="235"/>
    </row>
    <row r="400" spans="1:17" s="114" customFormat="1">
      <c r="A400" s="389"/>
      <c r="B400" s="389">
        <v>14</v>
      </c>
      <c r="C400" s="404"/>
      <c r="D400" s="389"/>
      <c r="E400" s="872">
        <v>929.9</v>
      </c>
      <c r="F400" s="389">
        <v>1</v>
      </c>
      <c r="G400" s="631">
        <f t="shared" si="23"/>
        <v>10206.700000000003</v>
      </c>
      <c r="H400" s="389">
        <f t="shared" si="23"/>
        <v>11</v>
      </c>
      <c r="I400" s="674">
        <v>783</v>
      </c>
      <c r="J400" s="421" t="s">
        <v>46</v>
      </c>
      <c r="K400" s="420"/>
      <c r="L400" s="389"/>
      <c r="M400" s="802">
        <v>929.9</v>
      </c>
      <c r="N400" s="462"/>
      <c r="O400" s="222"/>
      <c r="P400" s="222"/>
      <c r="Q400" s="235"/>
    </row>
    <row r="401" spans="1:17" s="114" customFormat="1">
      <c r="A401" s="389"/>
      <c r="B401" s="389">
        <v>14</v>
      </c>
      <c r="C401" s="404"/>
      <c r="D401" s="389"/>
      <c r="E401" s="872">
        <v>940.7</v>
      </c>
      <c r="F401" s="389">
        <v>1</v>
      </c>
      <c r="G401" s="631">
        <f t="shared" si="23"/>
        <v>9266.0000000000018</v>
      </c>
      <c r="H401" s="389">
        <f t="shared" si="23"/>
        <v>10</v>
      </c>
      <c r="I401" s="674">
        <v>783</v>
      </c>
      <c r="J401" s="421" t="s">
        <v>46</v>
      </c>
      <c r="K401" s="420"/>
      <c r="L401" s="389"/>
      <c r="M401" s="802">
        <v>940.7</v>
      </c>
      <c r="N401" s="462"/>
      <c r="O401" s="222"/>
      <c r="P401" s="222"/>
      <c r="Q401" s="235"/>
    </row>
    <row r="402" spans="1:17" s="114" customFormat="1">
      <c r="A402" s="389"/>
      <c r="B402" s="389">
        <v>14</v>
      </c>
      <c r="C402" s="404"/>
      <c r="D402" s="389"/>
      <c r="E402" s="872">
        <v>934.4</v>
      </c>
      <c r="F402" s="389">
        <v>1</v>
      </c>
      <c r="G402" s="631">
        <f t="shared" si="23"/>
        <v>8331.6000000000022</v>
      </c>
      <c r="H402" s="389">
        <f t="shared" si="23"/>
        <v>9</v>
      </c>
      <c r="I402" s="674">
        <v>783</v>
      </c>
      <c r="J402" s="421" t="s">
        <v>46</v>
      </c>
      <c r="K402" s="420"/>
      <c r="L402" s="389"/>
      <c r="M402" s="802">
        <v>934.4</v>
      </c>
      <c r="N402" s="462"/>
      <c r="O402" s="222"/>
      <c r="P402" s="222"/>
      <c r="Q402" s="235"/>
    </row>
    <row r="403" spans="1:17" s="114" customFormat="1">
      <c r="A403" s="389"/>
      <c r="B403" s="389">
        <v>14</v>
      </c>
      <c r="C403" s="404"/>
      <c r="D403" s="389"/>
      <c r="E403" s="873">
        <v>934.4</v>
      </c>
      <c r="F403" s="389">
        <v>1</v>
      </c>
      <c r="G403" s="631">
        <f t="shared" si="23"/>
        <v>7397.2000000000025</v>
      </c>
      <c r="H403" s="389">
        <f t="shared" si="23"/>
        <v>8</v>
      </c>
      <c r="I403" s="674">
        <v>783</v>
      </c>
      <c r="J403" s="421" t="s">
        <v>46</v>
      </c>
      <c r="K403" s="420"/>
      <c r="L403" s="389"/>
      <c r="M403" s="802">
        <v>934.4</v>
      </c>
      <c r="N403" s="462"/>
      <c r="O403" s="222"/>
      <c r="P403" s="222"/>
      <c r="Q403" s="235"/>
    </row>
    <row r="404" spans="1:17" s="114" customFormat="1">
      <c r="A404" s="389"/>
      <c r="B404" s="389">
        <v>14</v>
      </c>
      <c r="C404" s="404"/>
      <c r="D404" s="389"/>
      <c r="E404" s="873">
        <v>933.5</v>
      </c>
      <c r="F404" s="389">
        <v>1</v>
      </c>
      <c r="G404" s="631">
        <f t="shared" si="23"/>
        <v>6463.7000000000025</v>
      </c>
      <c r="H404" s="389">
        <f t="shared" si="23"/>
        <v>7</v>
      </c>
      <c r="I404" s="674">
        <v>784</v>
      </c>
      <c r="J404" s="421" t="s">
        <v>46</v>
      </c>
      <c r="K404" s="420"/>
      <c r="L404" s="389"/>
      <c r="M404" s="799">
        <v>933.5</v>
      </c>
      <c r="N404" s="462"/>
      <c r="O404" s="222"/>
      <c r="P404" s="222"/>
      <c r="Q404" s="235"/>
    </row>
    <row r="405" spans="1:17" s="114" customFormat="1">
      <c r="A405" s="389"/>
      <c r="B405" s="389">
        <v>14</v>
      </c>
      <c r="C405" s="404"/>
      <c r="D405" s="389"/>
      <c r="E405" s="873">
        <v>905.4</v>
      </c>
      <c r="F405" s="389">
        <v>1</v>
      </c>
      <c r="G405" s="631">
        <f t="shared" si="23"/>
        <v>5558.3000000000029</v>
      </c>
      <c r="H405" s="389">
        <f t="shared" si="23"/>
        <v>6</v>
      </c>
      <c r="I405" s="674">
        <v>784</v>
      </c>
      <c r="J405" s="421" t="s">
        <v>46</v>
      </c>
      <c r="K405" s="420"/>
      <c r="L405" s="389"/>
      <c r="M405" s="799">
        <v>905.4</v>
      </c>
      <c r="N405" s="462"/>
      <c r="O405" s="222"/>
      <c r="P405" s="222"/>
      <c r="Q405" s="235"/>
    </row>
    <row r="406" spans="1:17" s="114" customFormat="1">
      <c r="A406" s="389"/>
      <c r="B406" s="389">
        <v>14</v>
      </c>
      <c r="C406" s="404"/>
      <c r="D406" s="389"/>
      <c r="E406" s="873">
        <v>919.9</v>
      </c>
      <c r="F406" s="389">
        <v>1</v>
      </c>
      <c r="G406" s="631">
        <f t="shared" si="23"/>
        <v>4638.4000000000033</v>
      </c>
      <c r="H406" s="389">
        <f t="shared" si="23"/>
        <v>5</v>
      </c>
      <c r="I406" s="674">
        <v>784</v>
      </c>
      <c r="J406" s="421" t="s">
        <v>46</v>
      </c>
      <c r="K406" s="420"/>
      <c r="L406" s="389"/>
      <c r="M406" s="799">
        <v>919.9</v>
      </c>
      <c r="N406" s="462"/>
      <c r="O406" s="222"/>
      <c r="P406" s="222"/>
      <c r="Q406" s="235"/>
    </row>
    <row r="407" spans="1:17" s="114" customFormat="1">
      <c r="A407" s="389"/>
      <c r="B407" s="389">
        <v>14</v>
      </c>
      <c r="C407" s="404"/>
      <c r="D407" s="389"/>
      <c r="E407" s="873">
        <v>921.7</v>
      </c>
      <c r="F407" s="389">
        <v>1</v>
      </c>
      <c r="G407" s="631">
        <f t="shared" si="23"/>
        <v>3716.7000000000035</v>
      </c>
      <c r="H407" s="389">
        <f t="shared" si="23"/>
        <v>4</v>
      </c>
      <c r="I407" s="674">
        <v>784</v>
      </c>
      <c r="J407" s="421" t="s">
        <v>46</v>
      </c>
      <c r="K407" s="420"/>
      <c r="L407" s="389"/>
      <c r="M407" s="799">
        <v>921.7</v>
      </c>
      <c r="N407" s="462"/>
      <c r="O407" s="222"/>
      <c r="P407" s="222"/>
      <c r="Q407" s="235"/>
    </row>
    <row r="408" spans="1:17" s="114" customFormat="1">
      <c r="A408" s="389"/>
      <c r="B408" s="389">
        <v>14</v>
      </c>
      <c r="C408" s="404"/>
      <c r="D408" s="389"/>
      <c r="E408" s="873">
        <v>922.6</v>
      </c>
      <c r="F408" s="389">
        <v>1</v>
      </c>
      <c r="G408" s="631">
        <f t="shared" si="23"/>
        <v>2794.1000000000035</v>
      </c>
      <c r="H408" s="389">
        <f t="shared" si="23"/>
        <v>3</v>
      </c>
      <c r="I408" s="674">
        <v>784</v>
      </c>
      <c r="J408" s="421" t="s">
        <v>46</v>
      </c>
      <c r="K408" s="420"/>
      <c r="L408" s="389"/>
      <c r="M408" s="799">
        <v>922.6</v>
      </c>
      <c r="N408" s="462"/>
      <c r="O408" s="222"/>
      <c r="P408" s="222"/>
      <c r="Q408" s="235"/>
    </row>
    <row r="409" spans="1:17" s="114" customFormat="1">
      <c r="A409" s="389"/>
      <c r="B409" s="389">
        <v>14</v>
      </c>
      <c r="C409" s="404"/>
      <c r="D409" s="389"/>
      <c r="E409" s="873">
        <v>933.5</v>
      </c>
      <c r="F409" s="389">
        <v>1</v>
      </c>
      <c r="G409" s="631">
        <f t="shared" si="23"/>
        <v>1860.6000000000035</v>
      </c>
      <c r="H409" s="389">
        <f t="shared" si="23"/>
        <v>2</v>
      </c>
      <c r="I409" s="674">
        <v>784</v>
      </c>
      <c r="J409" s="421" t="s">
        <v>46</v>
      </c>
      <c r="K409" s="420"/>
      <c r="L409" s="389"/>
      <c r="M409" s="799">
        <v>933.5</v>
      </c>
      <c r="N409" s="462"/>
      <c r="O409" s="222"/>
      <c r="P409" s="222"/>
      <c r="Q409" s="235"/>
    </row>
    <row r="410" spans="1:17" s="114" customFormat="1">
      <c r="A410" s="389"/>
      <c r="B410" s="389">
        <v>14</v>
      </c>
      <c r="C410" s="404"/>
      <c r="D410" s="389"/>
      <c r="E410" s="873">
        <v>927.1</v>
      </c>
      <c r="F410" s="389">
        <v>1</v>
      </c>
      <c r="G410" s="631">
        <f t="shared" si="23"/>
        <v>933.50000000000352</v>
      </c>
      <c r="H410" s="389">
        <f t="shared" si="23"/>
        <v>1</v>
      </c>
      <c r="I410" s="674">
        <v>784</v>
      </c>
      <c r="J410" s="421" t="s">
        <v>46</v>
      </c>
      <c r="K410" s="420"/>
      <c r="L410" s="389"/>
      <c r="M410" s="799">
        <v>927.1</v>
      </c>
      <c r="N410" s="462"/>
      <c r="O410" s="222"/>
      <c r="P410" s="222"/>
      <c r="Q410" s="235"/>
    </row>
    <row r="411" spans="1:17" s="114" customFormat="1">
      <c r="A411" s="389"/>
      <c r="B411" s="389">
        <v>14</v>
      </c>
      <c r="C411" s="404"/>
      <c r="D411" s="389"/>
      <c r="E411" s="873">
        <v>933.5</v>
      </c>
      <c r="F411" s="389">
        <v>1</v>
      </c>
      <c r="G411" s="815">
        <f t="shared" si="23"/>
        <v>3.5242919693700969E-12</v>
      </c>
      <c r="H411" s="816">
        <f t="shared" si="23"/>
        <v>0</v>
      </c>
      <c r="I411" s="674">
        <v>784</v>
      </c>
      <c r="J411" s="421" t="s">
        <v>46</v>
      </c>
      <c r="K411" s="420"/>
      <c r="L411" s="389"/>
      <c r="M411" s="799">
        <v>933.5</v>
      </c>
      <c r="N411" s="462"/>
      <c r="O411" s="222"/>
      <c r="P411" s="222"/>
      <c r="Q411" s="235"/>
    </row>
    <row r="412" spans="1:17" s="235" customFormat="1" ht="15" customHeight="1">
      <c r="A412" s="503"/>
      <c r="B412" s="503">
        <v>15</v>
      </c>
      <c r="C412" s="506">
        <v>19476.2</v>
      </c>
      <c r="D412" s="503">
        <v>21</v>
      </c>
      <c r="E412" s="509"/>
      <c r="F412" s="503"/>
      <c r="G412" s="630">
        <f t="shared" si="23"/>
        <v>19476.200000000004</v>
      </c>
      <c r="H412" s="503">
        <f t="shared" si="23"/>
        <v>21</v>
      </c>
      <c r="I412" s="668" t="s">
        <v>178</v>
      </c>
      <c r="J412" s="504"/>
      <c r="K412" s="505"/>
      <c r="L412" s="503"/>
      <c r="M412" s="503"/>
      <c r="N412" s="511"/>
      <c r="O412" s="302"/>
      <c r="P412" s="302"/>
    </row>
    <row r="413" spans="1:17" s="114" customFormat="1">
      <c r="A413" s="389"/>
      <c r="B413" s="389">
        <v>16</v>
      </c>
      <c r="C413" s="404"/>
      <c r="D413" s="389"/>
      <c r="E413" s="873">
        <v>937.1</v>
      </c>
      <c r="F413" s="876">
        <v>1</v>
      </c>
      <c r="G413" s="631">
        <f t="shared" si="23"/>
        <v>18539.100000000006</v>
      </c>
      <c r="H413" s="389">
        <f t="shared" si="23"/>
        <v>20</v>
      </c>
      <c r="I413" s="674">
        <v>796</v>
      </c>
      <c r="J413" s="421" t="s">
        <v>46</v>
      </c>
      <c r="K413" s="420"/>
      <c r="L413" s="389"/>
      <c r="M413" s="799">
        <v>937.1</v>
      </c>
      <c r="N413" s="462"/>
      <c r="O413" s="222"/>
      <c r="P413" s="222"/>
      <c r="Q413" s="235"/>
    </row>
    <row r="414" spans="1:17" s="114" customFormat="1">
      <c r="A414" s="389"/>
      <c r="B414" s="389">
        <v>16</v>
      </c>
      <c r="C414" s="404"/>
      <c r="D414" s="389"/>
      <c r="E414" s="873">
        <v>913.5</v>
      </c>
      <c r="F414" s="876">
        <v>1</v>
      </c>
      <c r="G414" s="631">
        <f t="shared" si="23"/>
        <v>17625.600000000006</v>
      </c>
      <c r="H414" s="389">
        <f t="shared" si="23"/>
        <v>19</v>
      </c>
      <c r="I414" s="674">
        <v>798</v>
      </c>
      <c r="J414" s="421" t="s">
        <v>46</v>
      </c>
      <c r="K414" s="420"/>
      <c r="L414" s="389"/>
      <c r="M414" s="799">
        <v>913.5</v>
      </c>
      <c r="N414" s="462"/>
      <c r="O414" s="222"/>
      <c r="P414" s="222"/>
      <c r="Q414" s="235"/>
    </row>
    <row r="415" spans="1:17" s="114" customFormat="1">
      <c r="A415" s="389"/>
      <c r="B415" s="389">
        <v>16</v>
      </c>
      <c r="C415" s="404"/>
      <c r="D415" s="389"/>
      <c r="E415" s="873">
        <v>931.7</v>
      </c>
      <c r="F415" s="876">
        <v>1</v>
      </c>
      <c r="G415" s="631">
        <f t="shared" si="23"/>
        <v>16693.900000000005</v>
      </c>
      <c r="H415" s="389">
        <f t="shared" si="23"/>
        <v>18</v>
      </c>
      <c r="I415" s="674">
        <v>796</v>
      </c>
      <c r="J415" s="421" t="s">
        <v>46</v>
      </c>
      <c r="K415" s="420"/>
      <c r="L415" s="389"/>
      <c r="M415" s="799">
        <v>931.7</v>
      </c>
      <c r="N415" s="462"/>
      <c r="O415" s="222"/>
      <c r="P415" s="222"/>
      <c r="Q415" s="235"/>
    </row>
    <row r="416" spans="1:17" s="114" customFormat="1">
      <c r="A416" s="389"/>
      <c r="B416" s="389">
        <v>16</v>
      </c>
      <c r="C416" s="404"/>
      <c r="D416" s="389"/>
      <c r="E416" s="873">
        <v>943.5</v>
      </c>
      <c r="F416" s="876">
        <v>1</v>
      </c>
      <c r="G416" s="631">
        <f t="shared" si="23"/>
        <v>15750.400000000005</v>
      </c>
      <c r="H416" s="389">
        <f t="shared" si="23"/>
        <v>17</v>
      </c>
      <c r="I416" s="674">
        <v>796</v>
      </c>
      <c r="J416" s="421" t="s">
        <v>46</v>
      </c>
      <c r="K416" s="420"/>
      <c r="L416" s="389"/>
      <c r="M416" s="799">
        <v>943.5</v>
      </c>
      <c r="N416" s="462"/>
      <c r="O416" s="222"/>
      <c r="P416" s="222"/>
      <c r="Q416" s="235"/>
    </row>
    <row r="417" spans="1:17" s="114" customFormat="1">
      <c r="A417" s="389"/>
      <c r="B417" s="389">
        <v>16</v>
      </c>
      <c r="C417" s="404"/>
      <c r="D417" s="389"/>
      <c r="E417" s="873">
        <v>929</v>
      </c>
      <c r="F417" s="876">
        <v>1</v>
      </c>
      <c r="G417" s="631">
        <f t="shared" si="23"/>
        <v>14821.400000000005</v>
      </c>
      <c r="H417" s="389">
        <f t="shared" si="23"/>
        <v>16</v>
      </c>
      <c r="I417" s="674">
        <v>793</v>
      </c>
      <c r="J417" s="421" t="s">
        <v>46</v>
      </c>
      <c r="K417" s="420"/>
      <c r="L417" s="389"/>
      <c r="M417" s="799">
        <v>929</v>
      </c>
      <c r="N417" s="462"/>
      <c r="O417" s="222"/>
      <c r="P417" s="222"/>
      <c r="Q417" s="235"/>
    </row>
    <row r="418" spans="1:17" s="114" customFormat="1">
      <c r="A418" s="389"/>
      <c r="B418" s="389">
        <v>16</v>
      </c>
      <c r="C418" s="404"/>
      <c r="D418" s="389"/>
      <c r="E418" s="873">
        <v>922.6</v>
      </c>
      <c r="F418" s="876">
        <v>1</v>
      </c>
      <c r="G418" s="631">
        <f t="shared" si="23"/>
        <v>13898.800000000005</v>
      </c>
      <c r="H418" s="389">
        <f t="shared" si="23"/>
        <v>15</v>
      </c>
      <c r="I418" s="674">
        <v>798</v>
      </c>
      <c r="J418" s="421" t="s">
        <v>46</v>
      </c>
      <c r="K418" s="420"/>
      <c r="L418" s="389"/>
      <c r="M418" s="799">
        <v>922.6</v>
      </c>
      <c r="N418" s="462"/>
      <c r="O418" s="222"/>
      <c r="P418" s="222"/>
      <c r="Q418" s="235"/>
    </row>
    <row r="419" spans="1:17" s="114" customFormat="1">
      <c r="A419" s="389"/>
      <c r="B419" s="389">
        <v>16</v>
      </c>
      <c r="C419" s="404"/>
      <c r="D419" s="389"/>
      <c r="E419" s="873">
        <v>910.8</v>
      </c>
      <c r="F419" s="876">
        <v>1</v>
      </c>
      <c r="G419" s="631">
        <f t="shared" si="23"/>
        <v>12988.000000000005</v>
      </c>
      <c r="H419" s="389">
        <f t="shared" si="23"/>
        <v>14</v>
      </c>
      <c r="I419" s="674">
        <v>797</v>
      </c>
      <c r="J419" s="421" t="s">
        <v>46</v>
      </c>
      <c r="K419" s="420"/>
      <c r="L419" s="389"/>
      <c r="M419" s="799">
        <v>910.8</v>
      </c>
      <c r="N419" s="462"/>
      <c r="O419" s="222"/>
      <c r="P419" s="222"/>
      <c r="Q419" s="235"/>
    </row>
    <row r="420" spans="1:17" s="114" customFormat="1">
      <c r="A420" s="389"/>
      <c r="B420" s="389">
        <v>16</v>
      </c>
      <c r="C420" s="404"/>
      <c r="D420" s="389"/>
      <c r="E420" s="873">
        <v>927.1</v>
      </c>
      <c r="F420" s="876">
        <v>1</v>
      </c>
      <c r="G420" s="631">
        <f t="shared" ref="G420:H483" si="24">G419-E420+C420</f>
        <v>12060.900000000005</v>
      </c>
      <c r="H420" s="389">
        <f t="shared" si="24"/>
        <v>13</v>
      </c>
      <c r="I420" s="674">
        <v>796</v>
      </c>
      <c r="J420" s="421" t="s">
        <v>46</v>
      </c>
      <c r="K420" s="420"/>
      <c r="L420" s="389"/>
      <c r="M420" s="799">
        <v>927.1</v>
      </c>
      <c r="N420" s="462"/>
      <c r="O420" s="222"/>
      <c r="P420" s="222"/>
      <c r="Q420" s="235"/>
    </row>
    <row r="421" spans="1:17" s="114" customFormat="1">
      <c r="A421" s="389"/>
      <c r="B421" s="389">
        <v>16</v>
      </c>
      <c r="C421" s="404"/>
      <c r="D421" s="389"/>
      <c r="E421" s="873">
        <v>936.2</v>
      </c>
      <c r="F421" s="876">
        <v>1</v>
      </c>
      <c r="G421" s="631">
        <f t="shared" si="24"/>
        <v>11124.700000000004</v>
      </c>
      <c r="H421" s="389">
        <f t="shared" si="24"/>
        <v>12</v>
      </c>
      <c r="I421" s="674">
        <v>792</v>
      </c>
      <c r="J421" s="421" t="s">
        <v>46</v>
      </c>
      <c r="K421" s="420"/>
      <c r="L421" s="389"/>
      <c r="M421" s="799">
        <v>936.2</v>
      </c>
      <c r="N421" s="462"/>
      <c r="O421" s="222"/>
      <c r="P421" s="222"/>
      <c r="Q421" s="235"/>
    </row>
    <row r="422" spans="1:17" s="114" customFormat="1">
      <c r="A422" s="389"/>
      <c r="B422" s="389">
        <v>16</v>
      </c>
      <c r="C422" s="404"/>
      <c r="D422" s="389"/>
      <c r="E422" s="873">
        <v>938</v>
      </c>
      <c r="F422" s="876">
        <v>1</v>
      </c>
      <c r="G422" s="888">
        <f t="shared" si="24"/>
        <v>10186.700000000004</v>
      </c>
      <c r="H422" s="876">
        <f t="shared" si="24"/>
        <v>11</v>
      </c>
      <c r="I422" s="889">
        <v>798</v>
      </c>
      <c r="J422" s="890" t="s">
        <v>46</v>
      </c>
      <c r="K422" s="891"/>
      <c r="L422" s="876"/>
      <c r="M422" s="861">
        <v>938</v>
      </c>
      <c r="N422" s="892"/>
      <c r="O422" s="222"/>
      <c r="P422" s="222"/>
      <c r="Q422" s="235"/>
    </row>
    <row r="423" spans="1:17" s="114" customFormat="1">
      <c r="A423" s="389"/>
      <c r="B423" s="389">
        <v>16</v>
      </c>
      <c r="C423" s="404"/>
      <c r="D423" s="389"/>
      <c r="E423" s="873">
        <v>931.7</v>
      </c>
      <c r="F423" s="876">
        <v>1</v>
      </c>
      <c r="G423" s="631">
        <f t="shared" si="24"/>
        <v>9255.0000000000036</v>
      </c>
      <c r="H423" s="389">
        <f t="shared" si="24"/>
        <v>10</v>
      </c>
      <c r="I423" s="674">
        <v>799</v>
      </c>
      <c r="J423" s="421" t="s">
        <v>46</v>
      </c>
      <c r="K423" s="420"/>
      <c r="L423" s="389"/>
      <c r="M423" s="799">
        <v>931.7</v>
      </c>
      <c r="N423" s="462"/>
      <c r="O423" s="222"/>
      <c r="P423" s="222"/>
      <c r="Q423" s="235"/>
    </row>
    <row r="424" spans="1:17" s="114" customFormat="1">
      <c r="A424" s="389"/>
      <c r="B424" s="389">
        <v>16</v>
      </c>
      <c r="C424" s="404"/>
      <c r="D424" s="389"/>
      <c r="E424" s="873">
        <v>933.5</v>
      </c>
      <c r="F424" s="876">
        <v>1</v>
      </c>
      <c r="G424" s="631">
        <f t="shared" si="24"/>
        <v>8321.5000000000036</v>
      </c>
      <c r="H424" s="389">
        <f t="shared" si="24"/>
        <v>9</v>
      </c>
      <c r="I424" s="674">
        <v>793</v>
      </c>
      <c r="J424" s="421" t="s">
        <v>46</v>
      </c>
      <c r="K424" s="420"/>
      <c r="L424" s="389"/>
      <c r="M424" s="802">
        <v>933.5</v>
      </c>
      <c r="N424" s="462"/>
      <c r="O424" s="222"/>
      <c r="P424" s="222"/>
      <c r="Q424" s="235"/>
    </row>
    <row r="425" spans="1:17" s="114" customFormat="1">
      <c r="A425" s="389"/>
      <c r="B425" s="389">
        <v>16</v>
      </c>
      <c r="C425" s="404"/>
      <c r="D425" s="389"/>
      <c r="E425" s="873">
        <v>918.1</v>
      </c>
      <c r="F425" s="876">
        <v>1</v>
      </c>
      <c r="G425" s="631">
        <f t="shared" si="24"/>
        <v>7403.4000000000033</v>
      </c>
      <c r="H425" s="389">
        <f t="shared" si="24"/>
        <v>8</v>
      </c>
      <c r="I425" s="674">
        <v>797</v>
      </c>
      <c r="J425" s="421" t="s">
        <v>46</v>
      </c>
      <c r="K425" s="420"/>
      <c r="L425" s="389"/>
      <c r="M425" s="799">
        <v>918.1</v>
      </c>
      <c r="N425" s="462"/>
      <c r="O425" s="222"/>
      <c r="P425" s="222"/>
      <c r="Q425" s="235"/>
    </row>
    <row r="426" spans="1:17" s="114" customFormat="1">
      <c r="A426" s="389"/>
      <c r="B426" s="389">
        <v>16</v>
      </c>
      <c r="C426" s="404"/>
      <c r="D426" s="389"/>
      <c r="E426" s="873">
        <v>916.3</v>
      </c>
      <c r="F426" s="876">
        <v>1</v>
      </c>
      <c r="G426" s="631">
        <f t="shared" si="24"/>
        <v>6487.1000000000031</v>
      </c>
      <c r="H426" s="389">
        <f t="shared" si="24"/>
        <v>7</v>
      </c>
      <c r="I426" s="674">
        <v>792</v>
      </c>
      <c r="J426" s="421" t="s">
        <v>46</v>
      </c>
      <c r="K426" s="420"/>
      <c r="L426" s="389"/>
      <c r="M426" s="799">
        <v>916.3</v>
      </c>
      <c r="Q426" s="235"/>
    </row>
    <row r="427" spans="1:17" s="114" customFormat="1">
      <c r="A427" s="389"/>
      <c r="B427" s="389">
        <v>16</v>
      </c>
      <c r="C427" s="404"/>
      <c r="D427" s="389"/>
      <c r="E427" s="873">
        <v>920.8</v>
      </c>
      <c r="F427" s="876">
        <v>1</v>
      </c>
      <c r="G427" s="631">
        <f t="shared" si="24"/>
        <v>5566.3000000000029</v>
      </c>
      <c r="H427" s="389">
        <f t="shared" si="24"/>
        <v>6</v>
      </c>
      <c r="I427" s="674">
        <v>797</v>
      </c>
      <c r="J427" s="421" t="s">
        <v>46</v>
      </c>
      <c r="K427" s="420"/>
      <c r="L427" s="389"/>
      <c r="M427" s="799">
        <v>920.8</v>
      </c>
      <c r="Q427" s="235"/>
    </row>
    <row r="428" spans="1:17" s="114" customFormat="1">
      <c r="A428" s="389"/>
      <c r="B428" s="389">
        <v>16</v>
      </c>
      <c r="C428" s="404"/>
      <c r="D428" s="389"/>
      <c r="E428" s="873">
        <v>923.5</v>
      </c>
      <c r="F428" s="876">
        <v>1</v>
      </c>
      <c r="G428" s="631">
        <f t="shared" si="24"/>
        <v>4642.8000000000029</v>
      </c>
      <c r="H428" s="389">
        <f t="shared" si="24"/>
        <v>5</v>
      </c>
      <c r="I428" s="674">
        <v>798</v>
      </c>
      <c r="J428" s="421" t="s">
        <v>46</v>
      </c>
      <c r="K428" s="420"/>
      <c r="L428" s="389"/>
      <c r="M428" s="799">
        <v>923.5</v>
      </c>
      <c r="Q428" s="235"/>
    </row>
    <row r="429" spans="1:17" s="114" customFormat="1">
      <c r="A429" s="389"/>
      <c r="B429" s="389">
        <v>16</v>
      </c>
      <c r="C429" s="404"/>
      <c r="D429" s="389"/>
      <c r="E429" s="873">
        <v>936.2</v>
      </c>
      <c r="F429" s="876">
        <v>1</v>
      </c>
      <c r="G429" s="631">
        <f t="shared" si="24"/>
        <v>3706.6000000000031</v>
      </c>
      <c r="H429" s="389">
        <f t="shared" si="24"/>
        <v>4</v>
      </c>
      <c r="I429" s="674">
        <v>796</v>
      </c>
      <c r="J429" s="421" t="s">
        <v>46</v>
      </c>
      <c r="K429" s="420"/>
      <c r="L429" s="389"/>
      <c r="M429" s="799">
        <v>936.2</v>
      </c>
      <c r="Q429" s="235"/>
    </row>
    <row r="430" spans="1:17" s="114" customFormat="1">
      <c r="A430" s="389"/>
      <c r="B430" s="389">
        <v>16</v>
      </c>
      <c r="C430" s="404"/>
      <c r="D430" s="389"/>
      <c r="E430" s="873">
        <v>938.9</v>
      </c>
      <c r="F430" s="876">
        <v>1</v>
      </c>
      <c r="G430" s="631">
        <f t="shared" si="24"/>
        <v>2767.700000000003</v>
      </c>
      <c r="H430" s="389">
        <f t="shared" si="24"/>
        <v>3</v>
      </c>
      <c r="I430" s="674">
        <v>798</v>
      </c>
      <c r="J430" s="421" t="s">
        <v>46</v>
      </c>
      <c r="K430" s="420"/>
      <c r="L430" s="389"/>
      <c r="M430" s="799">
        <v>938.9</v>
      </c>
      <c r="Q430" s="235"/>
    </row>
    <row r="431" spans="1:17" s="114" customFormat="1">
      <c r="A431" s="389"/>
      <c r="B431" s="389">
        <v>16</v>
      </c>
      <c r="C431" s="404"/>
      <c r="D431" s="389"/>
      <c r="E431" s="873">
        <v>927.1</v>
      </c>
      <c r="F431" s="876">
        <v>1</v>
      </c>
      <c r="G431" s="631">
        <f t="shared" si="24"/>
        <v>1840.6000000000031</v>
      </c>
      <c r="H431" s="389">
        <f t="shared" si="24"/>
        <v>2</v>
      </c>
      <c r="I431" s="674">
        <v>798</v>
      </c>
      <c r="J431" s="421" t="s">
        <v>46</v>
      </c>
      <c r="K431" s="420"/>
      <c r="L431" s="389"/>
      <c r="M431" s="799">
        <v>927.1</v>
      </c>
      <c r="Q431" s="235"/>
    </row>
    <row r="432" spans="1:17" s="114" customFormat="1">
      <c r="A432" s="389"/>
      <c r="B432" s="389">
        <v>16</v>
      </c>
      <c r="C432" s="404"/>
      <c r="D432" s="389"/>
      <c r="E432" s="873">
        <v>915.3</v>
      </c>
      <c r="F432" s="876">
        <v>1</v>
      </c>
      <c r="G432" s="631">
        <f t="shared" si="24"/>
        <v>925.30000000000314</v>
      </c>
      <c r="H432" s="389">
        <f t="shared" si="24"/>
        <v>1</v>
      </c>
      <c r="I432" s="674">
        <v>796</v>
      </c>
      <c r="J432" s="421" t="s">
        <v>46</v>
      </c>
      <c r="K432" s="420"/>
      <c r="L432" s="389"/>
      <c r="M432" s="799">
        <v>915.3</v>
      </c>
      <c r="N432" s="462"/>
      <c r="O432" s="222"/>
      <c r="P432" s="222"/>
      <c r="Q432" s="235"/>
    </row>
    <row r="433" spans="1:17" s="114" customFormat="1">
      <c r="A433" s="389"/>
      <c r="B433" s="389">
        <v>16</v>
      </c>
      <c r="C433" s="404"/>
      <c r="D433" s="389"/>
      <c r="E433" s="873">
        <v>925.3</v>
      </c>
      <c r="F433" s="876">
        <v>1</v>
      </c>
      <c r="G433" s="815">
        <f t="shared" si="24"/>
        <v>3.1832314562052488E-12</v>
      </c>
      <c r="H433" s="816">
        <f t="shared" si="24"/>
        <v>0</v>
      </c>
      <c r="I433" s="674">
        <v>796</v>
      </c>
      <c r="J433" s="421" t="s">
        <v>46</v>
      </c>
      <c r="K433" s="420"/>
      <c r="L433" s="389"/>
      <c r="M433" s="802">
        <v>925.3</v>
      </c>
      <c r="N433" s="462"/>
      <c r="O433" s="222"/>
      <c r="P433" s="222"/>
      <c r="Q433" s="235"/>
    </row>
    <row r="434" spans="1:17" s="235" customFormat="1">
      <c r="A434" s="503"/>
      <c r="B434" s="503">
        <v>14</v>
      </c>
      <c r="C434" s="506">
        <v>19204.3</v>
      </c>
      <c r="D434" s="503">
        <v>21</v>
      </c>
      <c r="E434" s="509"/>
      <c r="F434" s="503"/>
      <c r="G434" s="630">
        <f t="shared" si="24"/>
        <v>19204.300000000003</v>
      </c>
      <c r="H434" s="503">
        <f t="shared" si="24"/>
        <v>21</v>
      </c>
      <c r="I434" s="668" t="s">
        <v>217</v>
      </c>
      <c r="J434" s="504"/>
      <c r="K434" s="505"/>
      <c r="L434" s="503"/>
      <c r="M434" s="503"/>
      <c r="N434" s="511"/>
      <c r="O434" s="302"/>
      <c r="P434" s="302"/>
    </row>
    <row r="435" spans="1:17" s="114" customFormat="1">
      <c r="A435" s="389"/>
      <c r="B435" s="389">
        <v>16</v>
      </c>
      <c r="C435" s="404"/>
      <c r="D435" s="389"/>
      <c r="E435" s="873">
        <v>925.7</v>
      </c>
      <c r="F435" s="876">
        <v>1</v>
      </c>
      <c r="G435" s="631">
        <f t="shared" si="24"/>
        <v>18278.600000000002</v>
      </c>
      <c r="H435" s="389">
        <f t="shared" si="24"/>
        <v>20</v>
      </c>
      <c r="I435" s="674">
        <v>797</v>
      </c>
      <c r="J435" s="421" t="s">
        <v>46</v>
      </c>
      <c r="K435" s="420"/>
      <c r="L435" s="389" t="s">
        <v>216</v>
      </c>
      <c r="M435" s="799">
        <v>925.7</v>
      </c>
      <c r="N435" s="462"/>
      <c r="O435" s="222"/>
      <c r="P435" s="222"/>
      <c r="Q435" s="235"/>
    </row>
    <row r="436" spans="1:17" s="114" customFormat="1">
      <c r="A436" s="389"/>
      <c r="B436" s="389">
        <v>16</v>
      </c>
      <c r="C436" s="404"/>
      <c r="D436" s="389"/>
      <c r="E436" s="873">
        <v>877.2</v>
      </c>
      <c r="F436" s="876">
        <v>1</v>
      </c>
      <c r="G436" s="631">
        <f t="shared" si="24"/>
        <v>17401.400000000001</v>
      </c>
      <c r="H436" s="389">
        <f t="shared" si="24"/>
        <v>19</v>
      </c>
      <c r="I436" s="674">
        <v>793</v>
      </c>
      <c r="J436" s="421" t="s">
        <v>46</v>
      </c>
      <c r="K436" s="420"/>
      <c r="L436" s="389"/>
      <c r="M436" s="799">
        <v>877.2</v>
      </c>
      <c r="N436" s="462"/>
      <c r="O436" s="222"/>
      <c r="P436" s="222"/>
      <c r="Q436" s="235"/>
    </row>
    <row r="437" spans="1:17" s="114" customFormat="1">
      <c r="A437" s="389"/>
      <c r="B437" s="389">
        <v>16</v>
      </c>
      <c r="C437" s="404"/>
      <c r="D437" s="389"/>
      <c r="E437" s="873">
        <v>920.8</v>
      </c>
      <c r="F437" s="876">
        <v>1</v>
      </c>
      <c r="G437" s="631">
        <f t="shared" si="24"/>
        <v>16480.600000000002</v>
      </c>
      <c r="H437" s="389">
        <f t="shared" si="24"/>
        <v>18</v>
      </c>
      <c r="I437" s="674">
        <v>797</v>
      </c>
      <c r="J437" s="421" t="s">
        <v>46</v>
      </c>
      <c r="K437" s="420"/>
      <c r="L437" s="389"/>
      <c r="M437" s="799">
        <v>920.8</v>
      </c>
      <c r="N437" s="462"/>
      <c r="O437" s="222"/>
      <c r="P437" s="222"/>
      <c r="Q437" s="235"/>
    </row>
    <row r="438" spans="1:17" s="114" customFormat="1">
      <c r="A438" s="389"/>
      <c r="B438" s="389">
        <v>16</v>
      </c>
      <c r="C438" s="404"/>
      <c r="D438" s="389"/>
      <c r="E438" s="873">
        <v>915.8</v>
      </c>
      <c r="F438" s="876">
        <v>1</v>
      </c>
      <c r="G438" s="631">
        <f t="shared" si="24"/>
        <v>15564.800000000003</v>
      </c>
      <c r="H438" s="389">
        <f t="shared" si="24"/>
        <v>17</v>
      </c>
      <c r="I438" s="674">
        <v>797</v>
      </c>
      <c r="J438" s="421" t="s">
        <v>46</v>
      </c>
      <c r="K438" s="420"/>
      <c r="L438" s="389"/>
      <c r="M438" s="799">
        <v>915.8</v>
      </c>
      <c r="N438" s="462"/>
      <c r="O438" s="222"/>
      <c r="P438" s="222"/>
      <c r="Q438" s="235"/>
    </row>
    <row r="439" spans="1:17" s="114" customFormat="1">
      <c r="A439" s="389"/>
      <c r="B439" s="389">
        <v>16</v>
      </c>
      <c r="C439" s="404"/>
      <c r="D439" s="389"/>
      <c r="E439" s="873">
        <v>932.5</v>
      </c>
      <c r="F439" s="876">
        <v>1</v>
      </c>
      <c r="G439" s="631">
        <f t="shared" si="24"/>
        <v>14632.300000000003</v>
      </c>
      <c r="H439" s="389">
        <f t="shared" si="24"/>
        <v>16</v>
      </c>
      <c r="I439" s="674">
        <v>797</v>
      </c>
      <c r="J439" s="421" t="s">
        <v>46</v>
      </c>
      <c r="K439" s="420"/>
      <c r="L439" s="389"/>
      <c r="M439" s="799">
        <v>932.5</v>
      </c>
      <c r="N439" s="462"/>
      <c r="O439" s="222"/>
      <c r="P439" s="222"/>
      <c r="Q439" s="235"/>
    </row>
    <row r="440" spans="1:17" s="114" customFormat="1">
      <c r="A440" s="389"/>
      <c r="B440" s="389">
        <v>16</v>
      </c>
      <c r="C440" s="404"/>
      <c r="D440" s="389"/>
      <c r="E440" s="873">
        <v>911.2</v>
      </c>
      <c r="F440" s="876">
        <v>1</v>
      </c>
      <c r="G440" s="631">
        <f t="shared" si="24"/>
        <v>13721.100000000002</v>
      </c>
      <c r="H440" s="389">
        <f t="shared" si="24"/>
        <v>15</v>
      </c>
      <c r="I440" s="674">
        <v>797</v>
      </c>
      <c r="J440" s="421" t="s">
        <v>46</v>
      </c>
      <c r="K440" s="420"/>
      <c r="L440" s="389"/>
      <c r="M440" s="799">
        <v>911.2</v>
      </c>
      <c r="N440" s="462"/>
      <c r="O440" s="222"/>
      <c r="P440" s="222"/>
      <c r="Q440" s="235"/>
    </row>
    <row r="441" spans="1:17" s="114" customFormat="1">
      <c r="A441" s="389"/>
      <c r="B441" s="389">
        <v>16</v>
      </c>
      <c r="C441" s="404"/>
      <c r="D441" s="389"/>
      <c r="E441" s="873">
        <v>942.5</v>
      </c>
      <c r="F441" s="876">
        <v>1</v>
      </c>
      <c r="G441" s="631">
        <f t="shared" si="24"/>
        <v>12778.600000000002</v>
      </c>
      <c r="H441" s="389">
        <f t="shared" si="24"/>
        <v>14</v>
      </c>
      <c r="I441" s="674">
        <v>797</v>
      </c>
      <c r="J441" s="421" t="s">
        <v>46</v>
      </c>
      <c r="K441" s="420"/>
      <c r="L441" s="389"/>
      <c r="M441" s="799">
        <v>942.5</v>
      </c>
      <c r="N441" s="462"/>
      <c r="O441" s="222"/>
      <c r="P441" s="222"/>
      <c r="Q441" s="235"/>
    </row>
    <row r="442" spans="1:17" s="114" customFormat="1">
      <c r="A442" s="389"/>
      <c r="B442" s="389">
        <v>16</v>
      </c>
      <c r="C442" s="404"/>
      <c r="D442" s="389"/>
      <c r="E442" s="873">
        <v>922.6</v>
      </c>
      <c r="F442" s="876">
        <v>1</v>
      </c>
      <c r="G442" s="631">
        <f t="shared" si="24"/>
        <v>11856.000000000002</v>
      </c>
      <c r="H442" s="389">
        <f t="shared" si="24"/>
        <v>13</v>
      </c>
      <c r="I442" s="674">
        <v>797</v>
      </c>
      <c r="J442" s="421" t="s">
        <v>46</v>
      </c>
      <c r="K442" s="420"/>
      <c r="L442" s="389"/>
      <c r="M442" s="799">
        <v>922.6</v>
      </c>
      <c r="N442" s="462"/>
      <c r="O442" s="222"/>
      <c r="P442" s="222"/>
      <c r="Q442" s="235"/>
    </row>
    <row r="443" spans="1:17" s="114" customFormat="1">
      <c r="A443" s="389"/>
      <c r="B443" s="389">
        <v>16</v>
      </c>
      <c r="C443" s="404"/>
      <c r="D443" s="389"/>
      <c r="E443" s="873">
        <v>851.8</v>
      </c>
      <c r="F443" s="876">
        <v>1</v>
      </c>
      <c r="G443" s="631">
        <f t="shared" si="24"/>
        <v>11004.200000000003</v>
      </c>
      <c r="H443" s="389">
        <f t="shared" si="24"/>
        <v>12</v>
      </c>
      <c r="I443" s="674">
        <v>797</v>
      </c>
      <c r="J443" s="421" t="s">
        <v>46</v>
      </c>
      <c r="K443" s="420"/>
      <c r="L443" s="389"/>
      <c r="M443" s="799">
        <v>851.8</v>
      </c>
      <c r="N443" s="462"/>
      <c r="O443" s="222"/>
      <c r="P443" s="222"/>
      <c r="Q443" s="235"/>
    </row>
    <row r="444" spans="1:17" s="114" customFormat="1">
      <c r="A444" s="389"/>
      <c r="B444" s="389">
        <v>16</v>
      </c>
      <c r="C444" s="404"/>
      <c r="D444" s="389"/>
      <c r="E444" s="873">
        <v>867.7</v>
      </c>
      <c r="F444" s="876">
        <v>1</v>
      </c>
      <c r="G444" s="631">
        <f t="shared" si="24"/>
        <v>10136.500000000002</v>
      </c>
      <c r="H444" s="389">
        <f t="shared" si="24"/>
        <v>11</v>
      </c>
      <c r="I444" s="674">
        <v>793</v>
      </c>
      <c r="J444" s="421" t="s">
        <v>46</v>
      </c>
      <c r="K444" s="420"/>
      <c r="L444" s="389"/>
      <c r="M444" s="799">
        <v>867.7</v>
      </c>
      <c r="N444" s="462"/>
      <c r="O444" s="222"/>
      <c r="P444" s="222"/>
      <c r="Q444" s="235"/>
    </row>
    <row r="445" spans="1:17" s="114" customFormat="1">
      <c r="A445" s="389"/>
      <c r="B445" s="389">
        <v>16</v>
      </c>
      <c r="C445" s="404"/>
      <c r="D445" s="389"/>
      <c r="E445" s="873">
        <v>939.3</v>
      </c>
      <c r="F445" s="876">
        <v>1</v>
      </c>
      <c r="G445" s="631">
        <f t="shared" si="24"/>
        <v>9197.2000000000025</v>
      </c>
      <c r="H445" s="389">
        <f t="shared" si="24"/>
        <v>10</v>
      </c>
      <c r="I445" s="674">
        <v>791</v>
      </c>
      <c r="J445" s="421" t="s">
        <v>46</v>
      </c>
      <c r="K445" s="420"/>
      <c r="L445" s="389"/>
      <c r="M445" s="799">
        <v>939.9</v>
      </c>
      <c r="N445" s="462"/>
      <c r="O445" s="222"/>
      <c r="P445" s="222"/>
      <c r="Q445" s="235"/>
    </row>
    <row r="446" spans="1:17" s="114" customFormat="1">
      <c r="A446" s="389"/>
      <c r="B446" s="389">
        <v>16</v>
      </c>
      <c r="C446" s="404"/>
      <c r="D446" s="389"/>
      <c r="E446" s="873">
        <v>915.3</v>
      </c>
      <c r="F446" s="876">
        <v>1</v>
      </c>
      <c r="G446" s="631">
        <f t="shared" si="24"/>
        <v>8281.9000000000033</v>
      </c>
      <c r="H446" s="389">
        <f t="shared" si="24"/>
        <v>9</v>
      </c>
      <c r="I446" s="674">
        <v>793</v>
      </c>
      <c r="J446" s="421" t="s">
        <v>46</v>
      </c>
      <c r="K446" s="420"/>
      <c r="L446" s="389"/>
      <c r="M446" s="799">
        <v>915.3</v>
      </c>
      <c r="N446" s="462"/>
      <c r="O446" s="222"/>
      <c r="P446" s="222"/>
      <c r="Q446" s="235"/>
    </row>
    <row r="447" spans="1:17" s="114" customFormat="1">
      <c r="A447" s="389"/>
      <c r="B447" s="389">
        <v>16</v>
      </c>
      <c r="C447" s="404"/>
      <c r="D447" s="389"/>
      <c r="E447" s="873">
        <v>925.3</v>
      </c>
      <c r="F447" s="876">
        <v>1</v>
      </c>
      <c r="G447" s="631">
        <f t="shared" si="24"/>
        <v>7356.6000000000031</v>
      </c>
      <c r="H447" s="389">
        <f t="shared" si="24"/>
        <v>8</v>
      </c>
      <c r="I447" s="674">
        <v>791</v>
      </c>
      <c r="J447" s="421" t="s">
        <v>46</v>
      </c>
      <c r="K447" s="420"/>
      <c r="L447" s="389"/>
      <c r="M447" s="799">
        <v>925.3</v>
      </c>
      <c r="N447" s="462"/>
      <c r="O447" s="222"/>
      <c r="P447" s="222"/>
      <c r="Q447" s="235"/>
    </row>
    <row r="448" spans="1:17" s="114" customFormat="1">
      <c r="A448" s="389"/>
      <c r="B448" s="389">
        <v>16</v>
      </c>
      <c r="C448" s="404"/>
      <c r="D448" s="389"/>
      <c r="E448" s="873">
        <v>890.4</v>
      </c>
      <c r="F448" s="876">
        <v>1</v>
      </c>
      <c r="G448" s="631">
        <f t="shared" si="24"/>
        <v>6466.2000000000035</v>
      </c>
      <c r="H448" s="389">
        <f t="shared" si="24"/>
        <v>7</v>
      </c>
      <c r="I448" s="674">
        <v>791</v>
      </c>
      <c r="J448" s="421" t="s">
        <v>46</v>
      </c>
      <c r="K448" s="420"/>
      <c r="L448" s="389"/>
      <c r="M448" s="799">
        <v>890.4</v>
      </c>
      <c r="N448" s="462"/>
      <c r="O448" s="222"/>
      <c r="P448" s="222"/>
      <c r="Q448" s="235"/>
    </row>
    <row r="449" spans="1:19" s="114" customFormat="1">
      <c r="A449" s="389"/>
      <c r="B449" s="389">
        <v>16</v>
      </c>
      <c r="C449" s="404"/>
      <c r="D449" s="389"/>
      <c r="E449" s="873">
        <v>904</v>
      </c>
      <c r="F449" s="876">
        <v>1</v>
      </c>
      <c r="G449" s="631">
        <f t="shared" si="24"/>
        <v>5562.2000000000035</v>
      </c>
      <c r="H449" s="389">
        <f t="shared" si="24"/>
        <v>6</v>
      </c>
      <c r="I449" s="674">
        <v>797</v>
      </c>
      <c r="J449" s="421" t="s">
        <v>46</v>
      </c>
      <c r="K449" s="420"/>
      <c r="L449" s="389"/>
      <c r="M449" s="799">
        <v>904</v>
      </c>
      <c r="N449" s="462"/>
      <c r="O449" s="222"/>
      <c r="P449" s="222"/>
      <c r="Q449" s="235"/>
    </row>
    <row r="450" spans="1:19" s="114" customFormat="1">
      <c r="A450" s="389"/>
      <c r="B450" s="389">
        <v>16</v>
      </c>
      <c r="C450" s="404"/>
      <c r="D450" s="389"/>
      <c r="E450" s="873">
        <v>895.4</v>
      </c>
      <c r="F450" s="876">
        <v>1</v>
      </c>
      <c r="G450" s="631">
        <f t="shared" si="24"/>
        <v>4666.8000000000038</v>
      </c>
      <c r="H450" s="389">
        <f t="shared" si="24"/>
        <v>5</v>
      </c>
      <c r="I450" s="674">
        <v>797</v>
      </c>
      <c r="J450" s="421" t="s">
        <v>46</v>
      </c>
      <c r="K450" s="420"/>
      <c r="L450" s="389"/>
      <c r="M450" s="799">
        <v>895.4</v>
      </c>
      <c r="N450" s="462"/>
      <c r="O450" s="222"/>
      <c r="P450" s="222"/>
      <c r="Q450" s="235"/>
    </row>
    <row r="451" spans="1:19" s="114" customFormat="1">
      <c r="A451" s="389"/>
      <c r="B451" s="389">
        <v>16</v>
      </c>
      <c r="C451" s="404"/>
      <c r="D451" s="389"/>
      <c r="E451" s="873">
        <v>934.4</v>
      </c>
      <c r="F451" s="876">
        <v>1</v>
      </c>
      <c r="G451" s="631">
        <f t="shared" si="24"/>
        <v>3732.4000000000037</v>
      </c>
      <c r="H451" s="389">
        <f t="shared" si="24"/>
        <v>4</v>
      </c>
      <c r="I451" s="674">
        <v>797</v>
      </c>
      <c r="J451" s="421" t="s">
        <v>46</v>
      </c>
      <c r="K451" s="420"/>
      <c r="L451" s="389"/>
      <c r="M451" s="799">
        <v>934.4</v>
      </c>
      <c r="N451" s="462"/>
      <c r="O451" s="222"/>
      <c r="P451" s="222"/>
      <c r="Q451" s="235"/>
    </row>
    <row r="452" spans="1:19" s="114" customFormat="1">
      <c r="A452" s="389"/>
      <c r="B452" s="389">
        <v>16</v>
      </c>
      <c r="C452" s="404"/>
      <c r="D452" s="389"/>
      <c r="E452" s="873">
        <v>944.8</v>
      </c>
      <c r="F452" s="876">
        <v>1</v>
      </c>
      <c r="G452" s="631">
        <f t="shared" si="24"/>
        <v>2787.600000000004</v>
      </c>
      <c r="H452" s="389">
        <f t="shared" si="24"/>
        <v>3</v>
      </c>
      <c r="I452" s="674">
        <v>791</v>
      </c>
      <c r="J452" s="421" t="s">
        <v>46</v>
      </c>
      <c r="K452" s="420"/>
      <c r="L452" s="389"/>
      <c r="M452" s="799">
        <v>944.8</v>
      </c>
      <c r="N452" s="462"/>
      <c r="O452" s="222"/>
      <c r="P452" s="222"/>
      <c r="Q452" s="235"/>
      <c r="S452" s="799"/>
    </row>
    <row r="453" spans="1:19" s="114" customFormat="1">
      <c r="A453" s="389"/>
      <c r="B453" s="389">
        <v>16</v>
      </c>
      <c r="C453" s="404"/>
      <c r="D453" s="389"/>
      <c r="E453" s="873">
        <v>941.6</v>
      </c>
      <c r="F453" s="876">
        <v>1</v>
      </c>
      <c r="G453" s="631">
        <f t="shared" si="24"/>
        <v>1846.0000000000041</v>
      </c>
      <c r="H453" s="389">
        <f t="shared" si="24"/>
        <v>2</v>
      </c>
      <c r="I453" s="674">
        <v>793</v>
      </c>
      <c r="J453" s="421" t="s">
        <v>46</v>
      </c>
      <c r="K453" s="420"/>
      <c r="L453" s="389"/>
      <c r="M453" s="799">
        <v>941.6</v>
      </c>
      <c r="N453" s="462"/>
      <c r="O453" s="222"/>
      <c r="P453" s="222"/>
      <c r="Q453" s="235"/>
      <c r="S453" s="799"/>
    </row>
    <row r="454" spans="1:19" s="114" customFormat="1">
      <c r="A454" s="389"/>
      <c r="B454" s="389">
        <v>16</v>
      </c>
      <c r="C454" s="404"/>
      <c r="D454" s="389"/>
      <c r="E454" s="873">
        <v>963.8</v>
      </c>
      <c r="F454" s="876">
        <v>1</v>
      </c>
      <c r="G454" s="631">
        <f t="shared" si="24"/>
        <v>882.20000000000414</v>
      </c>
      <c r="H454" s="389">
        <f t="shared" si="24"/>
        <v>1</v>
      </c>
      <c r="I454" s="674">
        <v>793</v>
      </c>
      <c r="J454" s="421" t="s">
        <v>46</v>
      </c>
      <c r="K454" s="420"/>
      <c r="L454" s="389"/>
      <c r="M454" s="799">
        <v>963.8</v>
      </c>
      <c r="N454" s="462"/>
      <c r="O454" s="222"/>
      <c r="P454" s="222"/>
      <c r="Q454" s="235"/>
      <c r="S454" s="799"/>
    </row>
    <row r="455" spans="1:19" s="114" customFormat="1">
      <c r="A455" s="389"/>
      <c r="B455" s="389">
        <v>16</v>
      </c>
      <c r="C455" s="506"/>
      <c r="D455" s="503"/>
      <c r="E455" s="873">
        <v>882.2</v>
      </c>
      <c r="F455" s="876">
        <v>1</v>
      </c>
      <c r="G455" s="815">
        <f t="shared" si="24"/>
        <v>4.0927261579781771E-12</v>
      </c>
      <c r="H455" s="816">
        <f t="shared" si="24"/>
        <v>0</v>
      </c>
      <c r="I455" s="674">
        <v>793</v>
      </c>
      <c r="J455" s="504" t="s">
        <v>46</v>
      </c>
      <c r="K455" s="505"/>
      <c r="L455" s="389"/>
      <c r="M455" s="799">
        <v>882.2</v>
      </c>
      <c r="N455" s="462"/>
      <c r="O455" s="222"/>
      <c r="P455" s="222"/>
      <c r="Q455" s="235"/>
      <c r="S455" s="799"/>
    </row>
    <row r="456" spans="1:19" s="235" customFormat="1">
      <c r="A456" s="503"/>
      <c r="B456" s="503">
        <v>16</v>
      </c>
      <c r="C456" s="506">
        <v>18771.419999999998</v>
      </c>
      <c r="D456" s="503">
        <v>21</v>
      </c>
      <c r="E456" s="509"/>
      <c r="F456" s="503"/>
      <c r="G456" s="881">
        <f t="shared" si="24"/>
        <v>18771.420000000002</v>
      </c>
      <c r="H456" s="882">
        <f t="shared" si="24"/>
        <v>21</v>
      </c>
      <c r="I456" s="668" t="s">
        <v>220</v>
      </c>
      <c r="J456" s="504"/>
      <c r="K456" s="505"/>
      <c r="L456" s="503"/>
      <c r="M456" s="883"/>
      <c r="N456" s="511"/>
      <c r="O456" s="302"/>
      <c r="P456" s="302"/>
      <c r="S456" s="883"/>
    </row>
    <row r="457" spans="1:19" s="114" customFormat="1">
      <c r="A457" s="389"/>
      <c r="B457" s="389">
        <v>18</v>
      </c>
      <c r="C457" s="404"/>
      <c r="D457" s="389"/>
      <c r="E457" s="873">
        <v>886.17</v>
      </c>
      <c r="F457" s="876">
        <v>1</v>
      </c>
      <c r="G457" s="517">
        <f t="shared" si="24"/>
        <v>17885.250000000004</v>
      </c>
      <c r="H457" s="518">
        <f t="shared" si="24"/>
        <v>20</v>
      </c>
      <c r="I457" s="674">
        <v>801</v>
      </c>
      <c r="J457" s="421" t="s">
        <v>46</v>
      </c>
      <c r="K457" s="420"/>
      <c r="L457" s="389"/>
      <c r="M457" s="799">
        <v>886.17</v>
      </c>
      <c r="N457" s="462"/>
      <c r="O457" s="222"/>
      <c r="P457" s="222"/>
      <c r="Q457" s="235"/>
      <c r="S457" s="799"/>
    </row>
    <row r="458" spans="1:19" s="114" customFormat="1">
      <c r="A458" s="389"/>
      <c r="B458" s="389">
        <v>18</v>
      </c>
      <c r="C458" s="404"/>
      <c r="D458" s="389"/>
      <c r="E458" s="873">
        <v>890.7</v>
      </c>
      <c r="F458" s="876">
        <v>1</v>
      </c>
      <c r="G458" s="517">
        <f t="shared" si="24"/>
        <v>16994.550000000003</v>
      </c>
      <c r="H458" s="518">
        <f t="shared" si="24"/>
        <v>19</v>
      </c>
      <c r="I458" s="674">
        <v>804</v>
      </c>
      <c r="J458" s="421" t="s">
        <v>46</v>
      </c>
      <c r="K458" s="420"/>
      <c r="L458" s="389"/>
      <c r="M458" s="799">
        <v>890.7</v>
      </c>
      <c r="N458" s="462"/>
      <c r="O458" s="222"/>
      <c r="P458" s="222"/>
      <c r="Q458" s="235"/>
      <c r="S458" s="799"/>
    </row>
    <row r="459" spans="1:19" s="114" customFormat="1">
      <c r="A459" s="389"/>
      <c r="B459" s="389">
        <v>18</v>
      </c>
      <c r="C459" s="404"/>
      <c r="D459" s="389"/>
      <c r="E459" s="873">
        <v>904.31</v>
      </c>
      <c r="F459" s="876">
        <v>1</v>
      </c>
      <c r="G459" s="517">
        <f t="shared" si="24"/>
        <v>16090.240000000003</v>
      </c>
      <c r="H459" s="518">
        <f t="shared" si="24"/>
        <v>18</v>
      </c>
      <c r="I459" s="674">
        <v>804</v>
      </c>
      <c r="J459" s="421" t="s">
        <v>46</v>
      </c>
      <c r="K459" s="420"/>
      <c r="L459" s="389"/>
      <c r="M459" s="799">
        <v>904.31</v>
      </c>
      <c r="N459" s="462"/>
      <c r="O459" s="879"/>
      <c r="P459" s="222"/>
      <c r="Q459" s="814"/>
      <c r="S459" s="799"/>
    </row>
    <row r="460" spans="1:19" s="114" customFormat="1">
      <c r="A460" s="389"/>
      <c r="B460" s="389">
        <v>18</v>
      </c>
      <c r="C460" s="404"/>
      <c r="D460" s="389"/>
      <c r="E460" s="873">
        <v>907.03</v>
      </c>
      <c r="F460" s="876">
        <v>1</v>
      </c>
      <c r="G460" s="517">
        <f t="shared" si="24"/>
        <v>15183.210000000003</v>
      </c>
      <c r="H460" s="518">
        <f t="shared" si="24"/>
        <v>17</v>
      </c>
      <c r="I460" s="674">
        <v>801</v>
      </c>
      <c r="J460" s="421" t="s">
        <v>46</v>
      </c>
      <c r="K460" s="420"/>
      <c r="L460" s="389"/>
      <c r="M460" s="799">
        <v>907.03</v>
      </c>
      <c r="N460" s="462"/>
      <c r="O460" s="879"/>
      <c r="P460" s="222"/>
      <c r="Q460" s="814"/>
      <c r="S460" s="799"/>
    </row>
    <row r="461" spans="1:19" s="114" customFormat="1">
      <c r="A461" s="389"/>
      <c r="B461" s="389">
        <v>18</v>
      </c>
      <c r="C461" s="404"/>
      <c r="D461" s="389"/>
      <c r="E461" s="873">
        <v>885.26</v>
      </c>
      <c r="F461" s="876">
        <v>1</v>
      </c>
      <c r="G461" s="517">
        <f t="shared" si="24"/>
        <v>14297.950000000003</v>
      </c>
      <c r="H461" s="518">
        <f t="shared" si="24"/>
        <v>16</v>
      </c>
      <c r="I461" s="674">
        <v>801</v>
      </c>
      <c r="J461" s="421" t="s">
        <v>46</v>
      </c>
      <c r="K461" s="420"/>
      <c r="L461" s="389"/>
      <c r="M461" s="799">
        <v>885.26</v>
      </c>
      <c r="N461" s="462"/>
      <c r="O461" s="879"/>
      <c r="P461" s="222"/>
      <c r="Q461" s="814"/>
      <c r="S461" s="799"/>
    </row>
    <row r="462" spans="1:19" s="114" customFormat="1">
      <c r="A462" s="389"/>
      <c r="B462" s="389">
        <v>18</v>
      </c>
      <c r="C462" s="404"/>
      <c r="D462" s="389"/>
      <c r="E462" s="873">
        <v>892.97</v>
      </c>
      <c r="F462" s="876">
        <v>1</v>
      </c>
      <c r="G462" s="517">
        <f t="shared" si="24"/>
        <v>13404.980000000003</v>
      </c>
      <c r="H462" s="518">
        <f t="shared" si="24"/>
        <v>15</v>
      </c>
      <c r="I462" s="674">
        <v>801</v>
      </c>
      <c r="J462" s="421" t="s">
        <v>46</v>
      </c>
      <c r="K462" s="420"/>
      <c r="L462" s="389"/>
      <c r="M462" s="799">
        <v>892.97</v>
      </c>
      <c r="N462" s="462"/>
      <c r="O462" s="462"/>
      <c r="P462" s="222"/>
      <c r="Q462" s="814"/>
      <c r="S462" s="799"/>
    </row>
    <row r="463" spans="1:19" s="114" customFormat="1">
      <c r="A463" s="389"/>
      <c r="B463" s="389">
        <v>18</v>
      </c>
      <c r="C463" s="404"/>
      <c r="D463" s="389"/>
      <c r="E463" s="873">
        <v>902.49</v>
      </c>
      <c r="F463" s="876">
        <v>1</v>
      </c>
      <c r="G463" s="517">
        <f t="shared" si="24"/>
        <v>12502.490000000003</v>
      </c>
      <c r="H463" s="518">
        <f t="shared" si="24"/>
        <v>14</v>
      </c>
      <c r="I463" s="674">
        <v>802</v>
      </c>
      <c r="J463" s="421" t="s">
        <v>46</v>
      </c>
      <c r="K463" s="420"/>
      <c r="L463" s="389"/>
      <c r="M463" s="799">
        <v>902.49</v>
      </c>
      <c r="N463" s="462"/>
      <c r="O463" s="462"/>
      <c r="P463" s="222"/>
      <c r="Q463" s="814"/>
    </row>
    <row r="464" spans="1:19" s="114" customFormat="1">
      <c r="A464" s="389"/>
      <c r="B464" s="389">
        <v>18</v>
      </c>
      <c r="C464" s="404"/>
      <c r="D464" s="389"/>
      <c r="E464" s="873">
        <v>887.53</v>
      </c>
      <c r="F464" s="876">
        <v>1</v>
      </c>
      <c r="G464" s="517">
        <f t="shared" si="24"/>
        <v>11614.960000000003</v>
      </c>
      <c r="H464" s="518">
        <f t="shared" si="24"/>
        <v>13</v>
      </c>
      <c r="I464" s="674">
        <v>801</v>
      </c>
      <c r="J464" s="421" t="s">
        <v>46</v>
      </c>
      <c r="K464" s="420"/>
      <c r="L464" s="389"/>
      <c r="M464" s="799">
        <v>887.53</v>
      </c>
      <c r="N464" s="462"/>
      <c r="O464" s="462"/>
      <c r="P464" s="222"/>
      <c r="Q464" s="880"/>
    </row>
    <row r="465" spans="1:17" s="114" customFormat="1">
      <c r="A465" s="389"/>
      <c r="B465" s="389">
        <v>18</v>
      </c>
      <c r="C465" s="404"/>
      <c r="D465" s="389"/>
      <c r="E465" s="873">
        <v>884.35</v>
      </c>
      <c r="F465" s="876">
        <v>1</v>
      </c>
      <c r="G465" s="517">
        <f t="shared" si="24"/>
        <v>10730.610000000002</v>
      </c>
      <c r="H465" s="518">
        <f t="shared" si="24"/>
        <v>12</v>
      </c>
      <c r="I465" s="674">
        <v>801</v>
      </c>
      <c r="J465" s="421" t="s">
        <v>46</v>
      </c>
      <c r="K465" s="420"/>
      <c r="L465" s="389"/>
      <c r="M465" s="799">
        <v>884.35</v>
      </c>
      <c r="N465" s="462"/>
      <c r="O465" s="222"/>
      <c r="P465" s="222"/>
      <c r="Q465" s="235"/>
    </row>
    <row r="466" spans="1:17" s="114" customFormat="1">
      <c r="A466" s="389"/>
      <c r="B466" s="389">
        <v>18</v>
      </c>
      <c r="C466" s="404"/>
      <c r="D466" s="389"/>
      <c r="E466" s="873">
        <v>884.81</v>
      </c>
      <c r="F466" s="876">
        <v>1</v>
      </c>
      <c r="G466" s="517">
        <f t="shared" si="24"/>
        <v>9845.8000000000029</v>
      </c>
      <c r="H466" s="518">
        <f t="shared" si="24"/>
        <v>11</v>
      </c>
      <c r="I466" s="674">
        <v>804</v>
      </c>
      <c r="J466" s="421" t="s">
        <v>46</v>
      </c>
      <c r="K466" s="420"/>
      <c r="L466" s="389"/>
      <c r="M466" s="799">
        <v>884.81</v>
      </c>
      <c r="N466" s="462"/>
      <c r="O466" s="222"/>
      <c r="P466" s="222"/>
      <c r="Q466" s="235"/>
    </row>
    <row r="467" spans="1:17" s="114" customFormat="1">
      <c r="A467" s="389"/>
      <c r="B467" s="389">
        <v>18</v>
      </c>
      <c r="C467" s="404"/>
      <c r="D467" s="389"/>
      <c r="E467" s="873">
        <v>892.97</v>
      </c>
      <c r="F467" s="876">
        <v>1</v>
      </c>
      <c r="G467" s="517">
        <f t="shared" si="24"/>
        <v>8952.8300000000036</v>
      </c>
      <c r="H467" s="518">
        <f t="shared" si="24"/>
        <v>10</v>
      </c>
      <c r="I467" s="674">
        <v>804</v>
      </c>
      <c r="J467" s="421" t="s">
        <v>46</v>
      </c>
      <c r="K467" s="420"/>
      <c r="L467" s="389"/>
      <c r="M467" s="799">
        <v>892.97</v>
      </c>
      <c r="N467" s="462"/>
      <c r="O467" s="222"/>
      <c r="P467" s="222"/>
      <c r="Q467" s="235"/>
    </row>
    <row r="468" spans="1:17" s="114" customFormat="1">
      <c r="A468" s="389"/>
      <c r="B468" s="389">
        <v>18</v>
      </c>
      <c r="C468" s="404"/>
      <c r="D468" s="389"/>
      <c r="E468" s="873">
        <v>885.71</v>
      </c>
      <c r="F468" s="876">
        <v>1</v>
      </c>
      <c r="G468" s="517">
        <f t="shared" si="24"/>
        <v>8067.1200000000035</v>
      </c>
      <c r="H468" s="518">
        <f t="shared" si="24"/>
        <v>9</v>
      </c>
      <c r="I468" s="674">
        <v>804</v>
      </c>
      <c r="J468" s="421" t="s">
        <v>46</v>
      </c>
      <c r="K468" s="420"/>
      <c r="L468" s="389"/>
      <c r="M468" s="799">
        <v>885.71</v>
      </c>
      <c r="N468" s="462"/>
      <c r="O468" s="222"/>
      <c r="P468" s="222"/>
      <c r="Q468" s="235"/>
    </row>
    <row r="469" spans="1:17" s="114" customFormat="1">
      <c r="A469" s="389"/>
      <c r="B469" s="389">
        <v>18</v>
      </c>
      <c r="C469" s="404"/>
      <c r="D469" s="389"/>
      <c r="E469" s="873">
        <v>889.34</v>
      </c>
      <c r="F469" s="876">
        <v>1</v>
      </c>
      <c r="G469" s="517">
        <f t="shared" si="24"/>
        <v>7177.7800000000034</v>
      </c>
      <c r="H469" s="518">
        <f t="shared" si="24"/>
        <v>8</v>
      </c>
      <c r="I469" s="674">
        <v>802</v>
      </c>
      <c r="J469" s="421" t="s">
        <v>46</v>
      </c>
      <c r="K469" s="420"/>
      <c r="L469" s="389"/>
      <c r="M469" s="799">
        <v>889.34</v>
      </c>
      <c r="N469" s="462"/>
      <c r="O469" s="222"/>
      <c r="P469" s="222"/>
      <c r="Q469" s="235"/>
    </row>
    <row r="470" spans="1:17" s="114" customFormat="1">
      <c r="A470" s="389"/>
      <c r="B470" s="389">
        <v>18</v>
      </c>
      <c r="C470" s="404"/>
      <c r="D470" s="389"/>
      <c r="E470" s="873">
        <v>902.49</v>
      </c>
      <c r="F470" s="876">
        <v>1</v>
      </c>
      <c r="G470" s="517">
        <f t="shared" si="24"/>
        <v>6275.2900000000036</v>
      </c>
      <c r="H470" s="518">
        <f t="shared" si="24"/>
        <v>7</v>
      </c>
      <c r="I470" s="674">
        <v>801</v>
      </c>
      <c r="J470" s="421" t="s">
        <v>46</v>
      </c>
      <c r="K470" s="420"/>
      <c r="L470" s="389"/>
      <c r="M470" s="799">
        <v>902.49</v>
      </c>
      <c r="N470" s="462"/>
      <c r="O470" s="222"/>
      <c r="P470" s="222"/>
      <c r="Q470" s="235"/>
    </row>
    <row r="471" spans="1:17" s="114" customFormat="1">
      <c r="A471" s="389"/>
      <c r="B471" s="389">
        <v>18</v>
      </c>
      <c r="C471" s="404"/>
      <c r="D471" s="389"/>
      <c r="E471" s="873">
        <v>905.67</v>
      </c>
      <c r="F471" s="876">
        <v>1</v>
      </c>
      <c r="G471" s="517">
        <f t="shared" si="24"/>
        <v>5369.6200000000035</v>
      </c>
      <c r="H471" s="518">
        <f t="shared" si="24"/>
        <v>6</v>
      </c>
      <c r="I471" s="674">
        <v>804</v>
      </c>
      <c r="J471" s="421" t="s">
        <v>46</v>
      </c>
      <c r="K471" s="420"/>
      <c r="L471" s="389"/>
      <c r="M471" s="799">
        <v>905.67</v>
      </c>
      <c r="N471" s="462"/>
      <c r="O471" s="222"/>
      <c r="P471" s="222"/>
      <c r="Q471" s="235"/>
    </row>
    <row r="472" spans="1:17" s="114" customFormat="1">
      <c r="A472" s="389"/>
      <c r="B472" s="389">
        <v>18</v>
      </c>
      <c r="C472" s="404"/>
      <c r="D472" s="389"/>
      <c r="E472" s="873">
        <v>890.25</v>
      </c>
      <c r="F472" s="876">
        <v>1</v>
      </c>
      <c r="G472" s="517">
        <f t="shared" si="24"/>
        <v>4479.3700000000035</v>
      </c>
      <c r="H472" s="518">
        <f t="shared" si="24"/>
        <v>5</v>
      </c>
      <c r="I472" s="674">
        <v>804</v>
      </c>
      <c r="J472" s="421" t="s">
        <v>46</v>
      </c>
      <c r="K472" s="420"/>
      <c r="L472" s="389"/>
      <c r="M472" s="799">
        <v>890.25</v>
      </c>
      <c r="N472" s="462"/>
      <c r="O472" s="222"/>
      <c r="P472" s="222"/>
      <c r="Q472" s="235"/>
    </row>
    <row r="473" spans="1:17" s="114" customFormat="1">
      <c r="A473" s="389"/>
      <c r="B473" s="389">
        <v>18</v>
      </c>
      <c r="C473" s="404"/>
      <c r="D473" s="389"/>
      <c r="E473" s="873">
        <v>888.44</v>
      </c>
      <c r="F473" s="876">
        <v>1</v>
      </c>
      <c r="G473" s="517">
        <f t="shared" si="24"/>
        <v>3590.9300000000035</v>
      </c>
      <c r="H473" s="518">
        <f t="shared" si="24"/>
        <v>4</v>
      </c>
      <c r="I473" s="674">
        <v>804</v>
      </c>
      <c r="J473" s="421" t="s">
        <v>46</v>
      </c>
      <c r="K473" s="420"/>
      <c r="L473" s="389"/>
      <c r="M473" s="799">
        <v>888.44</v>
      </c>
      <c r="N473" s="462"/>
      <c r="O473" s="222"/>
      <c r="P473" s="222"/>
      <c r="Q473" s="235"/>
    </row>
    <row r="474" spans="1:17" s="114" customFormat="1">
      <c r="A474" s="389"/>
      <c r="B474" s="389">
        <v>18</v>
      </c>
      <c r="C474" s="404"/>
      <c r="D474" s="389"/>
      <c r="E474" s="873">
        <v>893.42</v>
      </c>
      <c r="F474" s="876">
        <v>1</v>
      </c>
      <c r="G474" s="517">
        <f t="shared" si="24"/>
        <v>2697.5100000000034</v>
      </c>
      <c r="H474" s="518">
        <f t="shared" si="24"/>
        <v>3</v>
      </c>
      <c r="I474" s="674">
        <v>804</v>
      </c>
      <c r="J474" s="421" t="s">
        <v>46</v>
      </c>
      <c r="K474" s="420"/>
      <c r="L474" s="389"/>
      <c r="M474" s="799">
        <v>893.42</v>
      </c>
      <c r="N474" s="462"/>
      <c r="O474" s="222"/>
      <c r="P474" s="222"/>
      <c r="Q474" s="235"/>
    </row>
    <row r="475" spans="1:17" s="114" customFormat="1">
      <c r="A475" s="389"/>
      <c r="B475" s="389">
        <v>18</v>
      </c>
      <c r="C475" s="404"/>
      <c r="D475" s="389"/>
      <c r="E475" s="873">
        <v>897.05</v>
      </c>
      <c r="F475" s="876">
        <v>1</v>
      </c>
      <c r="G475" s="517">
        <f t="shared" si="24"/>
        <v>1800.4600000000034</v>
      </c>
      <c r="H475" s="518">
        <f t="shared" si="24"/>
        <v>2</v>
      </c>
      <c r="I475" s="674">
        <v>801</v>
      </c>
      <c r="J475" s="421" t="s">
        <v>46</v>
      </c>
      <c r="K475" s="420"/>
      <c r="L475" s="389"/>
      <c r="M475" s="799">
        <v>897.05</v>
      </c>
      <c r="N475" s="462"/>
      <c r="O475" s="222"/>
      <c r="P475" s="222"/>
      <c r="Q475" s="235"/>
    </row>
    <row r="476" spans="1:17" s="114" customFormat="1">
      <c r="A476" s="389"/>
      <c r="B476" s="389">
        <v>18</v>
      </c>
      <c r="C476" s="506"/>
      <c r="D476" s="503"/>
      <c r="E476" s="873">
        <v>905.22</v>
      </c>
      <c r="F476" s="876">
        <v>1</v>
      </c>
      <c r="G476" s="517">
        <f t="shared" si="24"/>
        <v>895.24000000000342</v>
      </c>
      <c r="H476" s="518">
        <f t="shared" si="24"/>
        <v>1</v>
      </c>
      <c r="I476" s="674">
        <v>801</v>
      </c>
      <c r="J476" s="421" t="s">
        <v>46</v>
      </c>
      <c r="K476" s="505"/>
      <c r="L476" s="389"/>
      <c r="M476" s="799">
        <v>905.22</v>
      </c>
      <c r="N476" s="462"/>
      <c r="O476" s="222"/>
      <c r="P476" s="222"/>
      <c r="Q476" s="235"/>
    </row>
    <row r="477" spans="1:17" s="114" customFormat="1">
      <c r="A477" s="389"/>
      <c r="B477" s="389">
        <v>18</v>
      </c>
      <c r="C477" s="404"/>
      <c r="D477" s="389"/>
      <c r="E477" s="873">
        <v>895.24</v>
      </c>
      <c r="F477" s="876">
        <v>1</v>
      </c>
      <c r="G477" s="815">
        <f t="shared" si="24"/>
        <v>3.4106051316484809E-12</v>
      </c>
      <c r="H477" s="816">
        <f t="shared" si="24"/>
        <v>0</v>
      </c>
      <c r="I477" s="674">
        <v>801</v>
      </c>
      <c r="J477" s="421" t="s">
        <v>46</v>
      </c>
      <c r="K477" s="420"/>
      <c r="L477" s="389"/>
      <c r="M477" s="799">
        <v>895.24</v>
      </c>
      <c r="N477" s="462"/>
      <c r="O477" s="222"/>
      <c r="P477" s="222"/>
      <c r="Q477" s="235"/>
    </row>
    <row r="478" spans="1:17" s="114" customFormat="1">
      <c r="A478" s="389"/>
      <c r="B478" s="389">
        <v>19</v>
      </c>
      <c r="C478" s="404">
        <v>18129.939999999999</v>
      </c>
      <c r="D478" s="389">
        <v>19</v>
      </c>
      <c r="E478" s="873">
        <v>18129.939999999999</v>
      </c>
      <c r="F478" s="876">
        <v>19</v>
      </c>
      <c r="G478" s="517">
        <f t="shared" si="24"/>
        <v>0</v>
      </c>
      <c r="H478" s="518">
        <f t="shared" si="24"/>
        <v>0</v>
      </c>
      <c r="I478" s="674">
        <v>805</v>
      </c>
      <c r="J478" s="421" t="s">
        <v>46</v>
      </c>
      <c r="K478" s="420" t="s">
        <v>221</v>
      </c>
      <c r="L478" s="389"/>
      <c r="M478" s="389"/>
      <c r="N478" s="462"/>
      <c r="O478" s="222"/>
      <c r="P478" s="222"/>
      <c r="Q478" s="235"/>
    </row>
    <row r="479" spans="1:17" s="114" customFormat="1">
      <c r="A479" s="389"/>
      <c r="B479" s="389">
        <v>19</v>
      </c>
      <c r="C479" s="404">
        <v>19261.3</v>
      </c>
      <c r="D479" s="389">
        <v>21</v>
      </c>
      <c r="E479" s="388"/>
      <c r="F479" s="389"/>
      <c r="G479" s="517">
        <f t="shared" si="24"/>
        <v>19261.3</v>
      </c>
      <c r="H479" s="518">
        <f t="shared" si="24"/>
        <v>21</v>
      </c>
      <c r="I479" s="674" t="s">
        <v>223</v>
      </c>
      <c r="J479" s="421"/>
      <c r="K479" s="420"/>
      <c r="L479" s="389"/>
      <c r="M479" s="389"/>
      <c r="N479" s="462"/>
      <c r="O479" s="222"/>
      <c r="P479" s="222"/>
      <c r="Q479" s="235"/>
    </row>
    <row r="480" spans="1:17" s="114" customFormat="1">
      <c r="A480" s="389"/>
      <c r="B480" s="389">
        <v>19</v>
      </c>
      <c r="C480" s="404"/>
      <c r="D480" s="389"/>
      <c r="E480" s="861">
        <v>920.8</v>
      </c>
      <c r="F480" s="876">
        <v>1</v>
      </c>
      <c r="G480" s="517">
        <f t="shared" si="24"/>
        <v>18340.5</v>
      </c>
      <c r="H480" s="518">
        <f t="shared" si="24"/>
        <v>20</v>
      </c>
      <c r="I480" s="674">
        <v>808</v>
      </c>
      <c r="J480" s="421" t="s">
        <v>46</v>
      </c>
      <c r="K480" s="420"/>
      <c r="L480" s="389"/>
      <c r="M480" s="799">
        <v>920.8</v>
      </c>
      <c r="N480" s="462"/>
      <c r="O480" s="222"/>
      <c r="P480" s="222"/>
      <c r="Q480" s="235"/>
    </row>
    <row r="481" spans="1:17" s="114" customFormat="1">
      <c r="A481" s="389"/>
      <c r="B481" s="389">
        <v>19</v>
      </c>
      <c r="C481" s="404"/>
      <c r="D481" s="389"/>
      <c r="E481" s="861">
        <v>909.9</v>
      </c>
      <c r="F481" s="876">
        <v>1</v>
      </c>
      <c r="G481" s="517">
        <f t="shared" si="24"/>
        <v>17430.599999999999</v>
      </c>
      <c r="H481" s="518">
        <f t="shared" si="24"/>
        <v>19</v>
      </c>
      <c r="I481" s="674">
        <v>808</v>
      </c>
      <c r="J481" s="421" t="s">
        <v>46</v>
      </c>
      <c r="K481" s="420"/>
      <c r="L481" s="389"/>
      <c r="M481" s="799">
        <v>909.9</v>
      </c>
      <c r="N481" s="462"/>
      <c r="O481" s="222"/>
      <c r="P481" s="222"/>
      <c r="Q481" s="235"/>
    </row>
    <row r="482" spans="1:17" s="114" customFormat="1">
      <c r="A482" s="389"/>
      <c r="B482" s="389">
        <v>19</v>
      </c>
      <c r="C482" s="404"/>
      <c r="D482" s="389"/>
      <c r="E482" s="861">
        <v>909</v>
      </c>
      <c r="F482" s="876">
        <v>1</v>
      </c>
      <c r="G482" s="517">
        <f t="shared" si="24"/>
        <v>16521.599999999999</v>
      </c>
      <c r="H482" s="518">
        <f t="shared" si="24"/>
        <v>18</v>
      </c>
      <c r="I482" s="674">
        <v>808</v>
      </c>
      <c r="J482" s="421" t="s">
        <v>46</v>
      </c>
      <c r="K482" s="420"/>
      <c r="L482" s="389"/>
      <c r="M482" s="799">
        <v>909</v>
      </c>
      <c r="N482" s="462"/>
      <c r="O482" s="222"/>
      <c r="P482" s="222"/>
      <c r="Q482" s="235"/>
    </row>
    <row r="483" spans="1:17" s="114" customFormat="1">
      <c r="A483" s="389"/>
      <c r="B483" s="389">
        <v>19</v>
      </c>
      <c r="C483" s="404"/>
      <c r="D483" s="389"/>
      <c r="E483" s="861">
        <v>932.6</v>
      </c>
      <c r="F483" s="876">
        <v>1</v>
      </c>
      <c r="G483" s="517">
        <f t="shared" si="24"/>
        <v>15588.999999999998</v>
      </c>
      <c r="H483" s="518">
        <f t="shared" si="24"/>
        <v>17</v>
      </c>
      <c r="I483" s="674">
        <v>808</v>
      </c>
      <c r="J483" s="421" t="s">
        <v>46</v>
      </c>
      <c r="K483" s="420"/>
      <c r="L483" s="389"/>
      <c r="M483" s="799">
        <v>932.6</v>
      </c>
      <c r="N483" s="462"/>
      <c r="O483" s="222"/>
      <c r="P483" s="222"/>
      <c r="Q483" s="235"/>
    </row>
    <row r="484" spans="1:17" s="114" customFormat="1">
      <c r="A484" s="389"/>
      <c r="B484" s="389">
        <v>19</v>
      </c>
      <c r="C484" s="404"/>
      <c r="D484" s="389"/>
      <c r="E484" s="861">
        <v>902.6</v>
      </c>
      <c r="F484" s="876">
        <v>1</v>
      </c>
      <c r="G484" s="517">
        <f t="shared" ref="G484:H547" si="25">G483-E484+C484</f>
        <v>14686.399999999998</v>
      </c>
      <c r="H484" s="518">
        <f t="shared" si="25"/>
        <v>16</v>
      </c>
      <c r="I484" s="674">
        <v>808</v>
      </c>
      <c r="J484" s="421" t="s">
        <v>46</v>
      </c>
      <c r="K484" s="420"/>
      <c r="L484" s="389"/>
      <c r="M484" s="799">
        <v>902.6</v>
      </c>
      <c r="N484" s="462"/>
      <c r="O484" s="222"/>
      <c r="P484" s="222"/>
      <c r="Q484" s="235"/>
    </row>
    <row r="485" spans="1:17" s="114" customFormat="1">
      <c r="A485" s="389"/>
      <c r="B485" s="389">
        <v>19</v>
      </c>
      <c r="C485" s="404"/>
      <c r="D485" s="389"/>
      <c r="E485" s="861">
        <v>931.7</v>
      </c>
      <c r="F485" s="876">
        <v>1</v>
      </c>
      <c r="G485" s="517">
        <f t="shared" si="25"/>
        <v>13754.699999999997</v>
      </c>
      <c r="H485" s="518">
        <f t="shared" si="25"/>
        <v>15</v>
      </c>
      <c r="I485" s="674">
        <v>808</v>
      </c>
      <c r="J485" s="421" t="s">
        <v>46</v>
      </c>
      <c r="K485" s="420"/>
      <c r="L485" s="389"/>
      <c r="M485" s="799">
        <v>931.7</v>
      </c>
      <c r="N485" s="462"/>
      <c r="O485" s="222"/>
      <c r="P485" s="222"/>
      <c r="Q485" s="235"/>
    </row>
    <row r="486" spans="1:17" s="114" customFormat="1">
      <c r="A486" s="389"/>
      <c r="B486" s="389">
        <v>19</v>
      </c>
      <c r="C486" s="404"/>
      <c r="D486" s="389"/>
      <c r="E486" s="861">
        <v>909.9</v>
      </c>
      <c r="F486" s="876">
        <v>1</v>
      </c>
      <c r="G486" s="517">
        <f t="shared" si="25"/>
        <v>12844.799999999997</v>
      </c>
      <c r="H486" s="518">
        <f t="shared" si="25"/>
        <v>14</v>
      </c>
      <c r="I486" s="674">
        <v>808</v>
      </c>
      <c r="J486" s="421" t="s">
        <v>46</v>
      </c>
      <c r="K486" s="420"/>
      <c r="L486" s="389"/>
      <c r="M486" s="799">
        <v>909.9</v>
      </c>
      <c r="N486" s="462"/>
      <c r="O486" s="222"/>
      <c r="P486" s="222"/>
      <c r="Q486" s="235"/>
    </row>
    <row r="487" spans="1:17" s="114" customFormat="1">
      <c r="A487" s="389"/>
      <c r="B487" s="389">
        <v>19</v>
      </c>
      <c r="C487" s="404"/>
      <c r="D487" s="389"/>
      <c r="E487" s="861">
        <v>919</v>
      </c>
      <c r="F487" s="876">
        <v>1</v>
      </c>
      <c r="G487" s="517">
        <f t="shared" si="25"/>
        <v>11925.799999999997</v>
      </c>
      <c r="H487" s="518">
        <f t="shared" si="25"/>
        <v>13</v>
      </c>
      <c r="I487" s="674">
        <v>808</v>
      </c>
      <c r="J487" s="421" t="s">
        <v>46</v>
      </c>
      <c r="K487" s="420"/>
      <c r="L487" s="389"/>
      <c r="M487" s="799">
        <v>919</v>
      </c>
      <c r="N487" s="462"/>
      <c r="O487" s="222"/>
      <c r="P487" s="222"/>
      <c r="Q487" s="235"/>
    </row>
    <row r="488" spans="1:17" s="114" customFormat="1">
      <c r="A488" s="389"/>
      <c r="B488" s="389">
        <v>19</v>
      </c>
      <c r="C488" s="404"/>
      <c r="D488" s="389"/>
      <c r="E488" s="861">
        <v>929</v>
      </c>
      <c r="F488" s="876">
        <v>1</v>
      </c>
      <c r="G488" s="517">
        <f t="shared" si="25"/>
        <v>10996.799999999997</v>
      </c>
      <c r="H488" s="518">
        <f t="shared" si="25"/>
        <v>12</v>
      </c>
      <c r="I488" s="674">
        <v>808</v>
      </c>
      <c r="J488" s="421" t="s">
        <v>46</v>
      </c>
      <c r="K488" s="420"/>
      <c r="L488" s="389"/>
      <c r="M488" s="799">
        <v>929</v>
      </c>
      <c r="N488" s="462"/>
      <c r="O488" s="222"/>
      <c r="P488" s="222"/>
      <c r="Q488" s="235"/>
    </row>
    <row r="489" spans="1:17" s="114" customFormat="1">
      <c r="A489" s="389"/>
      <c r="B489" s="389">
        <v>19</v>
      </c>
      <c r="C489" s="404"/>
      <c r="D489" s="389"/>
      <c r="E489" s="861">
        <v>917.2</v>
      </c>
      <c r="F489" s="876">
        <v>1</v>
      </c>
      <c r="G489" s="517">
        <f t="shared" si="25"/>
        <v>10079.599999999997</v>
      </c>
      <c r="H489" s="518">
        <f t="shared" si="25"/>
        <v>11</v>
      </c>
      <c r="I489" s="674">
        <v>808</v>
      </c>
      <c r="J489" s="421" t="s">
        <v>46</v>
      </c>
      <c r="K489" s="420"/>
      <c r="L489" s="389"/>
      <c r="M489" s="799">
        <v>917.2</v>
      </c>
      <c r="N489" s="462"/>
      <c r="O489" s="222"/>
      <c r="P489" s="222"/>
      <c r="Q489" s="235"/>
    </row>
    <row r="490" spans="1:17" s="114" customFormat="1">
      <c r="A490" s="389"/>
      <c r="B490" s="389">
        <v>19</v>
      </c>
      <c r="C490" s="404"/>
      <c r="D490" s="389"/>
      <c r="E490" s="861">
        <v>904.5</v>
      </c>
      <c r="F490" s="876">
        <v>1</v>
      </c>
      <c r="G490" s="517">
        <f t="shared" si="25"/>
        <v>9175.0999999999967</v>
      </c>
      <c r="H490" s="518">
        <f t="shared" si="25"/>
        <v>10</v>
      </c>
      <c r="I490" s="674">
        <v>808</v>
      </c>
      <c r="J490" s="421" t="s">
        <v>46</v>
      </c>
      <c r="K490" s="420"/>
      <c r="L490" s="389"/>
      <c r="M490" s="799">
        <v>904.5</v>
      </c>
      <c r="N490" s="462"/>
      <c r="O490" s="222"/>
      <c r="P490" s="222"/>
      <c r="Q490" s="235"/>
    </row>
    <row r="491" spans="1:17" s="114" customFormat="1">
      <c r="A491" s="389"/>
      <c r="B491" s="389">
        <v>19</v>
      </c>
      <c r="C491" s="404"/>
      <c r="D491" s="389"/>
      <c r="E491" s="861">
        <v>906.3</v>
      </c>
      <c r="F491" s="876">
        <v>1</v>
      </c>
      <c r="G491" s="517">
        <f t="shared" si="25"/>
        <v>8268.7999999999975</v>
      </c>
      <c r="H491" s="518">
        <f t="shared" si="25"/>
        <v>9</v>
      </c>
      <c r="I491" s="674">
        <v>809</v>
      </c>
      <c r="J491" s="421" t="s">
        <v>46</v>
      </c>
      <c r="K491" s="420"/>
      <c r="L491" s="389"/>
      <c r="M491" s="799">
        <v>906.3</v>
      </c>
      <c r="N491" s="462"/>
      <c r="O491" s="222"/>
      <c r="P491" s="222"/>
      <c r="Q491" s="235"/>
    </row>
    <row r="492" spans="1:17" s="114" customFormat="1">
      <c r="A492" s="389"/>
      <c r="B492" s="389">
        <v>19</v>
      </c>
      <c r="C492" s="404"/>
      <c r="D492" s="389"/>
      <c r="E492" s="861">
        <v>914.4</v>
      </c>
      <c r="F492" s="876">
        <v>1</v>
      </c>
      <c r="G492" s="517">
        <f t="shared" si="25"/>
        <v>7354.3999999999978</v>
      </c>
      <c r="H492" s="518">
        <f t="shared" si="25"/>
        <v>8</v>
      </c>
      <c r="I492" s="674">
        <v>809</v>
      </c>
      <c r="J492" s="421" t="s">
        <v>46</v>
      </c>
      <c r="K492" s="420"/>
      <c r="L492" s="389"/>
      <c r="M492" s="799">
        <v>914.4</v>
      </c>
      <c r="N492" s="462"/>
      <c r="O492" s="222"/>
      <c r="P492" s="222"/>
      <c r="Q492" s="235"/>
    </row>
    <row r="493" spans="1:17" s="114" customFormat="1">
      <c r="A493" s="389"/>
      <c r="B493" s="389">
        <v>19</v>
      </c>
      <c r="C493" s="404"/>
      <c r="D493" s="389"/>
      <c r="E493" s="861">
        <v>923.5</v>
      </c>
      <c r="F493" s="876">
        <v>1</v>
      </c>
      <c r="G493" s="517">
        <f t="shared" si="25"/>
        <v>6430.8999999999978</v>
      </c>
      <c r="H493" s="518">
        <f t="shared" si="25"/>
        <v>7</v>
      </c>
      <c r="I493" s="674">
        <v>809</v>
      </c>
      <c r="J493" s="421" t="s">
        <v>46</v>
      </c>
      <c r="K493" s="420"/>
      <c r="L493" s="389"/>
      <c r="M493" s="799">
        <v>923.5</v>
      </c>
      <c r="N493" s="462"/>
      <c r="O493" s="222"/>
      <c r="P493" s="222"/>
      <c r="Q493" s="235"/>
    </row>
    <row r="494" spans="1:17" s="114" customFormat="1">
      <c r="A494" s="389"/>
      <c r="B494" s="389">
        <v>19</v>
      </c>
      <c r="C494" s="404"/>
      <c r="D494" s="389"/>
      <c r="E494" s="861">
        <v>910.8</v>
      </c>
      <c r="F494" s="876">
        <v>1</v>
      </c>
      <c r="G494" s="517">
        <f t="shared" si="25"/>
        <v>5520.0999999999976</v>
      </c>
      <c r="H494" s="518">
        <f t="shared" si="25"/>
        <v>6</v>
      </c>
      <c r="I494" s="674">
        <v>809</v>
      </c>
      <c r="J494" s="421" t="s">
        <v>46</v>
      </c>
      <c r="K494" s="420"/>
      <c r="L494" s="389"/>
      <c r="M494" s="799">
        <v>910.8</v>
      </c>
      <c r="N494" s="462"/>
      <c r="O494" s="222"/>
      <c r="P494" s="222"/>
      <c r="Q494" s="235"/>
    </row>
    <row r="495" spans="1:17" s="114" customFormat="1">
      <c r="A495" s="389"/>
      <c r="B495" s="389">
        <v>19</v>
      </c>
      <c r="C495" s="404"/>
      <c r="D495" s="389"/>
      <c r="E495" s="861">
        <v>920.8</v>
      </c>
      <c r="F495" s="876">
        <v>1</v>
      </c>
      <c r="G495" s="517">
        <f t="shared" si="25"/>
        <v>4599.2999999999975</v>
      </c>
      <c r="H495" s="518">
        <f t="shared" si="25"/>
        <v>5</v>
      </c>
      <c r="I495" s="674">
        <v>809</v>
      </c>
      <c r="J495" s="421" t="s">
        <v>46</v>
      </c>
      <c r="K495" s="420"/>
      <c r="L495" s="389"/>
      <c r="M495" s="799">
        <v>920.8</v>
      </c>
      <c r="N495" s="462"/>
      <c r="O495" s="222"/>
      <c r="P495" s="222"/>
      <c r="Q495" s="235"/>
    </row>
    <row r="496" spans="1:17" s="114" customFormat="1">
      <c r="A496" s="389"/>
      <c r="B496" s="389">
        <v>19</v>
      </c>
      <c r="C496" s="404"/>
      <c r="D496" s="389"/>
      <c r="E496" s="861">
        <v>926.2</v>
      </c>
      <c r="F496" s="876">
        <v>1</v>
      </c>
      <c r="G496" s="517">
        <f t="shared" si="25"/>
        <v>3673.0999999999976</v>
      </c>
      <c r="H496" s="518">
        <f t="shared" si="25"/>
        <v>4</v>
      </c>
      <c r="I496" s="674">
        <v>809</v>
      </c>
      <c r="J496" s="421" t="s">
        <v>46</v>
      </c>
      <c r="K496" s="420"/>
      <c r="L496" s="389"/>
      <c r="M496" s="799">
        <v>926.2</v>
      </c>
      <c r="N496" s="462"/>
      <c r="O496" s="222"/>
      <c r="P496" s="222"/>
      <c r="Q496" s="235"/>
    </row>
    <row r="497" spans="1:17" s="114" customFormat="1">
      <c r="A497" s="389"/>
      <c r="B497" s="389">
        <v>19</v>
      </c>
      <c r="C497" s="404"/>
      <c r="D497" s="389"/>
      <c r="E497" s="861">
        <v>935.3</v>
      </c>
      <c r="F497" s="876">
        <v>1</v>
      </c>
      <c r="G497" s="517">
        <f t="shared" si="25"/>
        <v>2737.7999999999975</v>
      </c>
      <c r="H497" s="518">
        <f t="shared" si="25"/>
        <v>3</v>
      </c>
      <c r="I497" s="674">
        <v>809</v>
      </c>
      <c r="J497" s="421" t="s">
        <v>46</v>
      </c>
      <c r="K497" s="420"/>
      <c r="L497" s="389"/>
      <c r="M497" s="799">
        <v>935.3</v>
      </c>
      <c r="N497" s="462"/>
      <c r="O497" s="222"/>
      <c r="P497" s="222"/>
      <c r="Q497" s="235"/>
    </row>
    <row r="498" spans="1:17" s="114" customFormat="1">
      <c r="A498" s="389"/>
      <c r="B498" s="389">
        <v>19</v>
      </c>
      <c r="C498" s="506"/>
      <c r="D498" s="503"/>
      <c r="E498" s="861">
        <v>936.2</v>
      </c>
      <c r="F498" s="876">
        <v>1</v>
      </c>
      <c r="G498" s="517">
        <f t="shared" si="25"/>
        <v>1801.5999999999974</v>
      </c>
      <c r="H498" s="518">
        <f t="shared" si="25"/>
        <v>2</v>
      </c>
      <c r="I498" s="674">
        <v>809</v>
      </c>
      <c r="J498" s="421" t="s">
        <v>46</v>
      </c>
      <c r="K498" s="420"/>
      <c r="L498" s="389"/>
      <c r="M498" s="799">
        <v>936.2</v>
      </c>
      <c r="N498" s="462"/>
      <c r="O498" s="222"/>
      <c r="P498" s="222"/>
      <c r="Q498" s="235"/>
    </row>
    <row r="499" spans="1:17" s="114" customFormat="1">
      <c r="A499" s="389"/>
      <c r="B499" s="389">
        <v>19</v>
      </c>
      <c r="C499" s="404"/>
      <c r="D499" s="389"/>
      <c r="E499" s="861">
        <v>899.9</v>
      </c>
      <c r="F499" s="876">
        <v>1</v>
      </c>
      <c r="G499" s="517">
        <f t="shared" si="25"/>
        <v>901.69999999999743</v>
      </c>
      <c r="H499" s="518">
        <f t="shared" si="25"/>
        <v>1</v>
      </c>
      <c r="I499" s="674">
        <v>809</v>
      </c>
      <c r="J499" s="421" t="s">
        <v>46</v>
      </c>
      <c r="K499" s="420"/>
      <c r="L499" s="389"/>
      <c r="M499" s="799">
        <v>899.9</v>
      </c>
      <c r="N499" s="462"/>
      <c r="O499" s="222"/>
      <c r="P499" s="222"/>
      <c r="Q499" s="235"/>
    </row>
    <row r="500" spans="1:17" s="114" customFormat="1">
      <c r="A500" s="389"/>
      <c r="B500" s="389">
        <v>19</v>
      </c>
      <c r="C500" s="404"/>
      <c r="D500" s="389"/>
      <c r="E500" s="861">
        <v>901.7</v>
      </c>
      <c r="F500" s="876">
        <v>1</v>
      </c>
      <c r="G500" s="815">
        <f t="shared" si="25"/>
        <v>-2.6147972675971687E-12</v>
      </c>
      <c r="H500" s="816">
        <f t="shared" si="25"/>
        <v>0</v>
      </c>
      <c r="I500" s="674">
        <v>809</v>
      </c>
      <c r="J500" s="421" t="s">
        <v>46</v>
      </c>
      <c r="K500" s="420"/>
      <c r="L500" s="389"/>
      <c r="M500" s="802">
        <v>901.7</v>
      </c>
      <c r="N500" s="462"/>
      <c r="O500" s="222"/>
      <c r="P500" s="222"/>
      <c r="Q500" s="235"/>
    </row>
    <row r="501" spans="1:17" s="235" customFormat="1">
      <c r="A501" s="503"/>
      <c r="B501" s="389">
        <v>20</v>
      </c>
      <c r="C501" s="506">
        <v>18809.52</v>
      </c>
      <c r="D501" s="503">
        <v>21</v>
      </c>
      <c r="E501" s="509"/>
      <c r="F501" s="503"/>
      <c r="G501" s="881">
        <f t="shared" si="25"/>
        <v>18809.519999999997</v>
      </c>
      <c r="H501" s="882">
        <f t="shared" si="25"/>
        <v>21</v>
      </c>
      <c r="I501" s="668" t="s">
        <v>224</v>
      </c>
      <c r="J501" s="504"/>
      <c r="K501" s="505"/>
      <c r="L501" s="503"/>
      <c r="M501" s="503"/>
      <c r="N501" s="511"/>
      <c r="O501" s="302"/>
      <c r="P501" s="302"/>
    </row>
    <row r="502" spans="1:17" s="114" customFormat="1">
      <c r="A502" s="389"/>
      <c r="B502" s="389">
        <v>20</v>
      </c>
      <c r="C502" s="404"/>
      <c r="D502" s="389"/>
      <c r="E502" s="873">
        <v>893.42</v>
      </c>
      <c r="F502" s="876">
        <v>1</v>
      </c>
      <c r="G502" s="517">
        <f t="shared" si="25"/>
        <v>17916.099999999999</v>
      </c>
      <c r="H502" s="518">
        <f t="shared" si="25"/>
        <v>20</v>
      </c>
      <c r="I502" s="674">
        <v>817</v>
      </c>
      <c r="J502" s="421" t="s">
        <v>46</v>
      </c>
      <c r="K502" s="420"/>
      <c r="L502" s="389"/>
      <c r="M502" s="895">
        <v>893.42</v>
      </c>
      <c r="N502" s="462"/>
      <c r="O502" s="222"/>
      <c r="P502" s="222"/>
      <c r="Q502" s="235"/>
    </row>
    <row r="503" spans="1:17" s="114" customFormat="1">
      <c r="A503" s="389"/>
      <c r="B503" s="389">
        <v>20</v>
      </c>
      <c r="C503" s="404"/>
      <c r="D503" s="389"/>
      <c r="E503" s="873">
        <v>907.03</v>
      </c>
      <c r="F503" s="876">
        <v>1</v>
      </c>
      <c r="G503" s="517">
        <f t="shared" si="25"/>
        <v>17009.07</v>
      </c>
      <c r="H503" s="518">
        <f t="shared" si="25"/>
        <v>19</v>
      </c>
      <c r="I503" s="674">
        <v>817</v>
      </c>
      <c r="J503" s="421" t="s">
        <v>46</v>
      </c>
      <c r="K503" s="420"/>
      <c r="L503" s="389"/>
      <c r="M503" s="896">
        <v>907.03</v>
      </c>
      <c r="N503" s="462"/>
      <c r="O503" s="222"/>
      <c r="P503" s="222"/>
      <c r="Q503" s="235"/>
    </row>
    <row r="504" spans="1:17" s="114" customFormat="1">
      <c r="A504" s="389"/>
      <c r="B504" s="389">
        <v>20</v>
      </c>
      <c r="C504" s="404"/>
      <c r="D504" s="389"/>
      <c r="E504" s="873">
        <v>884.35</v>
      </c>
      <c r="F504" s="876">
        <v>1</v>
      </c>
      <c r="G504" s="517">
        <f t="shared" si="25"/>
        <v>16124.72</v>
      </c>
      <c r="H504" s="518">
        <f t="shared" si="25"/>
        <v>18</v>
      </c>
      <c r="I504" s="674">
        <v>817</v>
      </c>
      <c r="J504" s="421" t="s">
        <v>46</v>
      </c>
      <c r="K504" s="420"/>
      <c r="L504" s="389"/>
      <c r="M504" s="896">
        <v>884.35</v>
      </c>
      <c r="N504" s="462"/>
      <c r="O504" s="222"/>
      <c r="P504" s="222"/>
      <c r="Q504" s="235"/>
    </row>
    <row r="505" spans="1:17" s="114" customFormat="1">
      <c r="A505" s="389"/>
      <c r="B505" s="389">
        <v>20</v>
      </c>
      <c r="C505" s="404"/>
      <c r="D505" s="389"/>
      <c r="E505" s="873">
        <v>890.25</v>
      </c>
      <c r="F505" s="876">
        <v>1</v>
      </c>
      <c r="G505" s="897">
        <f t="shared" si="25"/>
        <v>15234.47</v>
      </c>
      <c r="H505" s="898">
        <f t="shared" si="25"/>
        <v>17</v>
      </c>
      <c r="I505" s="674">
        <v>817</v>
      </c>
      <c r="J505" s="421" t="s">
        <v>46</v>
      </c>
      <c r="K505" s="420"/>
      <c r="L505" s="389"/>
      <c r="M505" s="896">
        <v>890.25</v>
      </c>
      <c r="N505" s="462"/>
      <c r="O505" s="222"/>
      <c r="P505" s="222"/>
      <c r="Q505" s="235"/>
    </row>
    <row r="506" spans="1:17" s="114" customFormat="1">
      <c r="A506" s="389"/>
      <c r="B506" s="389">
        <v>20</v>
      </c>
      <c r="C506" s="404"/>
      <c r="D506" s="389"/>
      <c r="E506" s="873">
        <v>902.49</v>
      </c>
      <c r="F506" s="876">
        <v>1</v>
      </c>
      <c r="G506" s="517">
        <f t="shared" si="25"/>
        <v>14331.98</v>
      </c>
      <c r="H506" s="518">
        <f t="shared" si="25"/>
        <v>16</v>
      </c>
      <c r="I506" s="674">
        <v>817</v>
      </c>
      <c r="J506" s="421" t="s">
        <v>46</v>
      </c>
      <c r="K506" s="420"/>
      <c r="L506" s="389"/>
      <c r="M506" s="895">
        <v>902.49</v>
      </c>
      <c r="N506" s="462"/>
      <c r="O506" s="222"/>
      <c r="P506" s="222"/>
      <c r="Q506" s="235"/>
    </row>
    <row r="507" spans="1:17" s="114" customFormat="1">
      <c r="A507" s="389"/>
      <c r="B507" s="389">
        <v>20</v>
      </c>
      <c r="C507" s="404"/>
      <c r="D507" s="389"/>
      <c r="E507" s="873">
        <v>898.41</v>
      </c>
      <c r="F507" s="876">
        <v>1</v>
      </c>
      <c r="G507" s="517">
        <f t="shared" si="25"/>
        <v>13433.57</v>
      </c>
      <c r="H507" s="518">
        <f t="shared" si="25"/>
        <v>15</v>
      </c>
      <c r="I507" s="674">
        <v>817</v>
      </c>
      <c r="J507" s="421" t="s">
        <v>46</v>
      </c>
      <c r="K507" s="420"/>
      <c r="L507" s="389"/>
      <c r="M507" s="895">
        <v>898.41</v>
      </c>
      <c r="N507" s="462"/>
      <c r="O507" s="222"/>
      <c r="P507" s="222"/>
      <c r="Q507" s="235"/>
    </row>
    <row r="508" spans="1:17" s="114" customFormat="1">
      <c r="A508" s="389"/>
      <c r="B508" s="389">
        <v>20</v>
      </c>
      <c r="C508" s="404"/>
      <c r="D508" s="389"/>
      <c r="E508" s="873">
        <v>887.07</v>
      </c>
      <c r="F508" s="876">
        <v>1</v>
      </c>
      <c r="G508" s="517">
        <f t="shared" si="25"/>
        <v>12546.5</v>
      </c>
      <c r="H508" s="518">
        <f t="shared" si="25"/>
        <v>14</v>
      </c>
      <c r="I508" s="674">
        <v>817</v>
      </c>
      <c r="J508" s="421" t="s">
        <v>46</v>
      </c>
      <c r="K508" s="420"/>
      <c r="L508" s="389"/>
      <c r="M508" s="895">
        <v>887.07</v>
      </c>
      <c r="N508" s="462"/>
      <c r="O508" s="222"/>
      <c r="P508" s="222"/>
      <c r="Q508" s="235"/>
    </row>
    <row r="509" spans="1:17" s="114" customFormat="1">
      <c r="A509" s="389"/>
      <c r="B509" s="389">
        <v>20</v>
      </c>
      <c r="C509" s="404"/>
      <c r="D509" s="389"/>
      <c r="E509" s="873">
        <v>890.7</v>
      </c>
      <c r="F509" s="876">
        <v>1</v>
      </c>
      <c r="G509" s="517">
        <f t="shared" si="25"/>
        <v>11655.8</v>
      </c>
      <c r="H509" s="518">
        <f t="shared" si="25"/>
        <v>13</v>
      </c>
      <c r="I509" s="674">
        <v>817</v>
      </c>
      <c r="J509" s="421" t="s">
        <v>46</v>
      </c>
      <c r="K509" s="420"/>
      <c r="L509" s="389"/>
      <c r="M509" s="895">
        <v>890.7</v>
      </c>
      <c r="N509" s="462"/>
      <c r="O509" s="222"/>
      <c r="P509" s="222"/>
      <c r="Q509" s="235"/>
    </row>
    <row r="510" spans="1:17" s="114" customFormat="1">
      <c r="A510" s="389"/>
      <c r="B510" s="389">
        <v>20</v>
      </c>
      <c r="C510" s="404"/>
      <c r="D510" s="389"/>
      <c r="E510" s="873">
        <v>885.26</v>
      </c>
      <c r="F510" s="876">
        <v>1</v>
      </c>
      <c r="G510" s="517">
        <f t="shared" si="25"/>
        <v>10770.539999999999</v>
      </c>
      <c r="H510" s="518">
        <f t="shared" si="25"/>
        <v>12</v>
      </c>
      <c r="I510" s="674">
        <v>817</v>
      </c>
      <c r="J510" s="421" t="s">
        <v>46</v>
      </c>
      <c r="K510" s="420"/>
      <c r="L510" s="389"/>
      <c r="M510" s="895">
        <v>885.26</v>
      </c>
      <c r="N510" s="462"/>
      <c r="O510" s="222"/>
      <c r="P510" s="222"/>
      <c r="Q510" s="235"/>
    </row>
    <row r="511" spans="1:17" s="114" customFormat="1">
      <c r="A511" s="389"/>
      <c r="B511" s="389">
        <v>20</v>
      </c>
      <c r="C511" s="404"/>
      <c r="D511" s="389"/>
      <c r="E511" s="873">
        <v>888.89</v>
      </c>
      <c r="F511" s="876">
        <v>1</v>
      </c>
      <c r="G511" s="517">
        <f t="shared" si="25"/>
        <v>9881.65</v>
      </c>
      <c r="H511" s="518">
        <f t="shared" si="25"/>
        <v>11</v>
      </c>
      <c r="I511" s="674">
        <v>817</v>
      </c>
      <c r="J511" s="421" t="s">
        <v>46</v>
      </c>
      <c r="K511" s="420"/>
      <c r="L511" s="389"/>
      <c r="M511" s="895">
        <v>888.89</v>
      </c>
      <c r="N511" s="462"/>
      <c r="O511" s="222"/>
      <c r="P511" s="222"/>
      <c r="Q511" s="235"/>
    </row>
    <row r="512" spans="1:17" s="114" customFormat="1">
      <c r="A512" s="389"/>
      <c r="B512" s="389">
        <v>20</v>
      </c>
      <c r="C512" s="404"/>
      <c r="D512" s="389"/>
      <c r="E512" s="873">
        <v>896.15</v>
      </c>
      <c r="F512" s="876">
        <v>1</v>
      </c>
      <c r="G512" s="517">
        <f t="shared" si="25"/>
        <v>8985.5</v>
      </c>
      <c r="H512" s="518">
        <f t="shared" si="25"/>
        <v>10</v>
      </c>
      <c r="I512" s="674">
        <v>817</v>
      </c>
      <c r="J512" s="421" t="s">
        <v>46</v>
      </c>
      <c r="K512" s="420"/>
      <c r="L512" s="389"/>
      <c r="M512" s="895">
        <v>896.15</v>
      </c>
      <c r="N512" s="462"/>
      <c r="O512" s="222"/>
      <c r="P512" s="222"/>
      <c r="Q512" s="235"/>
    </row>
    <row r="513" spans="1:17" s="114" customFormat="1">
      <c r="A513" s="389"/>
      <c r="B513" s="389">
        <v>20</v>
      </c>
      <c r="C513" s="404"/>
      <c r="D513" s="389"/>
      <c r="E513" s="873">
        <v>902.49</v>
      </c>
      <c r="F513" s="876">
        <v>1</v>
      </c>
      <c r="G513" s="517">
        <f t="shared" si="25"/>
        <v>8083.01</v>
      </c>
      <c r="H513" s="518">
        <f t="shared" si="25"/>
        <v>9</v>
      </c>
      <c r="I513" s="674">
        <v>818</v>
      </c>
      <c r="J513" s="421" t="s">
        <v>46</v>
      </c>
      <c r="K513" s="420"/>
      <c r="L513" s="389"/>
      <c r="M513" s="895">
        <v>902.49</v>
      </c>
      <c r="N513" s="462"/>
      <c r="O513" s="222"/>
      <c r="P513" s="222"/>
      <c r="Q513" s="235"/>
    </row>
    <row r="514" spans="1:17" s="114" customFormat="1">
      <c r="A514" s="389"/>
      <c r="B514" s="389">
        <v>20</v>
      </c>
      <c r="C514" s="404"/>
      <c r="D514" s="389"/>
      <c r="E514" s="873">
        <v>907.03</v>
      </c>
      <c r="F514" s="876">
        <v>1</v>
      </c>
      <c r="G514" s="517">
        <f t="shared" si="25"/>
        <v>7175.9800000000005</v>
      </c>
      <c r="H514" s="518">
        <f t="shared" si="25"/>
        <v>8</v>
      </c>
      <c r="I514" s="674">
        <v>818</v>
      </c>
      <c r="J514" s="421" t="s">
        <v>46</v>
      </c>
      <c r="K514" s="420"/>
      <c r="L514" s="389"/>
      <c r="M514" s="895">
        <v>907.03</v>
      </c>
      <c r="N514" s="462"/>
      <c r="O514" s="222"/>
      <c r="P514" s="222"/>
      <c r="Q514" s="235"/>
    </row>
    <row r="515" spans="1:17" s="114" customFormat="1">
      <c r="A515" s="389"/>
      <c r="B515" s="389">
        <v>20</v>
      </c>
      <c r="C515" s="404"/>
      <c r="D515" s="389"/>
      <c r="E515" s="873">
        <v>895.24</v>
      </c>
      <c r="F515" s="876">
        <v>1</v>
      </c>
      <c r="G515" s="517">
        <f t="shared" si="25"/>
        <v>6280.7400000000007</v>
      </c>
      <c r="H515" s="518">
        <f t="shared" si="25"/>
        <v>7</v>
      </c>
      <c r="I515" s="674">
        <v>818</v>
      </c>
      <c r="J515" s="421" t="s">
        <v>46</v>
      </c>
      <c r="K515" s="420"/>
      <c r="L515" s="389"/>
      <c r="M515" s="895">
        <v>895.24</v>
      </c>
      <c r="N515" s="462"/>
      <c r="O515" s="222"/>
      <c r="P515" s="222"/>
      <c r="Q515" s="235"/>
    </row>
    <row r="516" spans="1:17" s="114" customFormat="1">
      <c r="A516" s="389"/>
      <c r="B516" s="389">
        <v>20</v>
      </c>
      <c r="C516" s="404"/>
      <c r="D516" s="389"/>
      <c r="E516" s="873">
        <v>891.61</v>
      </c>
      <c r="F516" s="876">
        <v>1</v>
      </c>
      <c r="G516" s="517">
        <f t="shared" si="25"/>
        <v>5389.130000000001</v>
      </c>
      <c r="H516" s="518">
        <f t="shared" si="25"/>
        <v>6</v>
      </c>
      <c r="I516" s="674">
        <v>818</v>
      </c>
      <c r="J516" s="421" t="s">
        <v>46</v>
      </c>
      <c r="K516" s="420"/>
      <c r="L516" s="389"/>
      <c r="M516" s="895">
        <v>891.61</v>
      </c>
      <c r="N516" s="462"/>
      <c r="O516" s="222"/>
      <c r="P516" s="222"/>
      <c r="Q516" s="235"/>
    </row>
    <row r="517" spans="1:17" s="114" customFormat="1">
      <c r="A517" s="389"/>
      <c r="B517" s="389">
        <v>20</v>
      </c>
      <c r="C517" s="404"/>
      <c r="D517" s="389"/>
      <c r="E517" s="873">
        <v>887.53</v>
      </c>
      <c r="F517" s="876">
        <v>1</v>
      </c>
      <c r="G517" s="517">
        <f t="shared" si="25"/>
        <v>4501.6000000000013</v>
      </c>
      <c r="H517" s="518">
        <f t="shared" si="25"/>
        <v>5</v>
      </c>
      <c r="I517" s="674">
        <v>818</v>
      </c>
      <c r="J517" s="421" t="s">
        <v>46</v>
      </c>
      <c r="K517" s="420"/>
      <c r="L517" s="389"/>
      <c r="M517" s="895">
        <v>887.53</v>
      </c>
      <c r="N517" s="462"/>
      <c r="O517" s="222"/>
      <c r="P517" s="222"/>
      <c r="Q517" s="235"/>
    </row>
    <row r="518" spans="1:17" s="114" customFormat="1">
      <c r="A518" s="389"/>
      <c r="B518" s="389">
        <v>20</v>
      </c>
      <c r="C518" s="404"/>
      <c r="D518" s="389"/>
      <c r="E518" s="873">
        <v>906.58</v>
      </c>
      <c r="F518" s="876">
        <v>1</v>
      </c>
      <c r="G518" s="517">
        <f t="shared" si="25"/>
        <v>3595.0200000000013</v>
      </c>
      <c r="H518" s="518">
        <f t="shared" si="25"/>
        <v>4</v>
      </c>
      <c r="I518" s="674">
        <v>818</v>
      </c>
      <c r="J518" s="421" t="s">
        <v>46</v>
      </c>
      <c r="K518" s="420"/>
      <c r="L518" s="389"/>
      <c r="M518" s="895">
        <v>906.58</v>
      </c>
      <c r="N518" s="462"/>
      <c r="O518" s="222"/>
      <c r="P518" s="222"/>
      <c r="Q518" s="235"/>
    </row>
    <row r="519" spans="1:17" s="114" customFormat="1">
      <c r="A519" s="389"/>
      <c r="B519" s="389">
        <v>20</v>
      </c>
      <c r="C519" s="404"/>
      <c r="D519" s="389"/>
      <c r="E519" s="873">
        <v>907.03</v>
      </c>
      <c r="F519" s="876">
        <v>1</v>
      </c>
      <c r="G519" s="517">
        <f t="shared" si="25"/>
        <v>2687.9900000000016</v>
      </c>
      <c r="H519" s="518">
        <f t="shared" si="25"/>
        <v>3</v>
      </c>
      <c r="I519" s="674">
        <v>818</v>
      </c>
      <c r="J519" s="421" t="s">
        <v>46</v>
      </c>
      <c r="K519" s="420"/>
      <c r="L519" s="389"/>
      <c r="M519" s="895">
        <v>907.03</v>
      </c>
      <c r="N519" s="462"/>
      <c r="O519" s="222"/>
      <c r="P519" s="222"/>
      <c r="Q519" s="235"/>
    </row>
    <row r="520" spans="1:17" s="114" customFormat="1">
      <c r="A520" s="389"/>
      <c r="B520" s="389">
        <v>20</v>
      </c>
      <c r="C520" s="404"/>
      <c r="D520" s="389"/>
      <c r="E520" s="873">
        <v>894.33</v>
      </c>
      <c r="F520" s="876">
        <v>1</v>
      </c>
      <c r="G520" s="517">
        <f t="shared" si="25"/>
        <v>1793.6600000000017</v>
      </c>
      <c r="H520" s="518">
        <f t="shared" si="25"/>
        <v>2</v>
      </c>
      <c r="I520" s="674">
        <v>818</v>
      </c>
      <c r="J520" s="421" t="s">
        <v>46</v>
      </c>
      <c r="K520" s="420"/>
      <c r="L520" s="389"/>
      <c r="M520" s="895">
        <v>894.33</v>
      </c>
      <c r="N520" s="462"/>
      <c r="O520" s="222"/>
      <c r="P520" s="222"/>
      <c r="Q520" s="235"/>
    </row>
    <row r="521" spans="1:17" s="114" customFormat="1">
      <c r="A521" s="389"/>
      <c r="B521" s="389">
        <v>20</v>
      </c>
      <c r="C521" s="404"/>
      <c r="D521" s="389"/>
      <c r="E521" s="873">
        <v>905.22</v>
      </c>
      <c r="F521" s="876">
        <v>1</v>
      </c>
      <c r="G521" s="517">
        <f t="shared" si="25"/>
        <v>888.44000000000165</v>
      </c>
      <c r="H521" s="518">
        <f t="shared" si="25"/>
        <v>1</v>
      </c>
      <c r="I521" s="674">
        <v>818</v>
      </c>
      <c r="J521" s="421" t="s">
        <v>46</v>
      </c>
      <c r="K521" s="420"/>
      <c r="L521" s="389"/>
      <c r="M521" s="895">
        <v>905.22</v>
      </c>
      <c r="N521" s="462"/>
      <c r="O521" s="222"/>
      <c r="P521" s="222"/>
      <c r="Q521" s="235"/>
    </row>
    <row r="522" spans="1:17" s="114" customFormat="1">
      <c r="A522" s="389"/>
      <c r="B522" s="389">
        <v>20</v>
      </c>
      <c r="C522" s="404"/>
      <c r="D522" s="389"/>
      <c r="E522" s="873">
        <v>888.44</v>
      </c>
      <c r="F522" s="876">
        <v>1</v>
      </c>
      <c r="G522" s="815">
        <f t="shared" si="25"/>
        <v>1.5916157281026244E-12</v>
      </c>
      <c r="H522" s="816">
        <f t="shared" si="25"/>
        <v>0</v>
      </c>
      <c r="I522" s="674"/>
      <c r="J522" s="421"/>
      <c r="K522" s="420"/>
      <c r="L522" s="389"/>
      <c r="M522" s="895">
        <v>888.44</v>
      </c>
      <c r="N522" s="462"/>
      <c r="O522" s="222"/>
      <c r="P522" s="222"/>
      <c r="Q522" s="235"/>
    </row>
    <row r="523" spans="1:17" s="235" customFormat="1">
      <c r="A523" s="503"/>
      <c r="B523" s="915">
        <v>20</v>
      </c>
      <c r="C523" s="916">
        <v>18673.400000000001</v>
      </c>
      <c r="D523" s="915">
        <v>20</v>
      </c>
      <c r="E523" s="917"/>
      <c r="F523" s="915"/>
      <c r="G523" s="918">
        <f t="shared" si="25"/>
        <v>18673.400000000001</v>
      </c>
      <c r="H523" s="915">
        <f t="shared" si="25"/>
        <v>20</v>
      </c>
      <c r="I523" s="919" t="s">
        <v>225</v>
      </c>
      <c r="J523" s="920"/>
      <c r="K523" s="505"/>
      <c r="L523" s="503"/>
      <c r="M523" s="503"/>
      <c r="N523" s="511"/>
      <c r="O523" s="302"/>
      <c r="P523" s="302"/>
    </row>
    <row r="524" spans="1:17" s="114" customFormat="1">
      <c r="A524" s="389"/>
      <c r="B524" s="389">
        <v>21</v>
      </c>
      <c r="C524" s="404"/>
      <c r="D524" s="389"/>
      <c r="E524" s="873">
        <v>937.1</v>
      </c>
      <c r="F524" s="876">
        <v>1</v>
      </c>
      <c r="G524" s="517">
        <f t="shared" si="25"/>
        <v>17736.300000000003</v>
      </c>
      <c r="H524" s="518">
        <f t="shared" si="25"/>
        <v>19</v>
      </c>
      <c r="I524" s="674">
        <v>821</v>
      </c>
      <c r="J524" s="421" t="s">
        <v>46</v>
      </c>
      <c r="K524" s="420"/>
      <c r="L524" s="389"/>
      <c r="M524" s="957">
        <v>937.1</v>
      </c>
      <c r="N524" s="462"/>
      <c r="O524" s="222"/>
      <c r="P524" s="222"/>
      <c r="Q524" s="235"/>
    </row>
    <row r="525" spans="1:17" s="114" customFormat="1">
      <c r="A525" s="389"/>
      <c r="B525" s="389">
        <v>21</v>
      </c>
      <c r="C525" s="404"/>
      <c r="D525" s="389"/>
      <c r="E525" s="873">
        <v>942.6</v>
      </c>
      <c r="F525" s="876">
        <v>1</v>
      </c>
      <c r="G525" s="517">
        <f t="shared" si="25"/>
        <v>16793.700000000004</v>
      </c>
      <c r="H525" s="518">
        <f t="shared" si="25"/>
        <v>18</v>
      </c>
      <c r="I525" s="674">
        <v>821</v>
      </c>
      <c r="J525" s="421" t="s">
        <v>46</v>
      </c>
      <c r="K525" s="420"/>
      <c r="L525" s="389"/>
      <c r="M525" s="957">
        <v>942.6</v>
      </c>
      <c r="N525" s="462"/>
      <c r="O525" s="222"/>
      <c r="P525" s="222"/>
      <c r="Q525" s="235"/>
    </row>
    <row r="526" spans="1:17" s="114" customFormat="1">
      <c r="A526" s="389"/>
      <c r="B526" s="389">
        <v>21</v>
      </c>
      <c r="C526" s="404"/>
      <c r="D526" s="389"/>
      <c r="E526" s="873">
        <v>939.8</v>
      </c>
      <c r="F526" s="876">
        <v>1</v>
      </c>
      <c r="G526" s="517">
        <f t="shared" si="25"/>
        <v>15853.900000000005</v>
      </c>
      <c r="H526" s="518">
        <f t="shared" si="25"/>
        <v>17</v>
      </c>
      <c r="I526" s="674">
        <v>821</v>
      </c>
      <c r="J526" s="421" t="s">
        <v>46</v>
      </c>
      <c r="K526" s="420"/>
      <c r="L526" s="389"/>
      <c r="M526" s="958">
        <v>939.8</v>
      </c>
      <c r="N526" s="462"/>
      <c r="O526" s="222"/>
      <c r="P526" s="222"/>
      <c r="Q526" s="235"/>
    </row>
    <row r="527" spans="1:17" s="114" customFormat="1">
      <c r="A527" s="389"/>
      <c r="B527" s="389">
        <v>21</v>
      </c>
      <c r="C527" s="404"/>
      <c r="D527" s="389"/>
      <c r="E527" s="873">
        <v>930.8</v>
      </c>
      <c r="F527" s="876">
        <v>1</v>
      </c>
      <c r="G527" s="517">
        <f t="shared" si="25"/>
        <v>14923.100000000006</v>
      </c>
      <c r="H527" s="518">
        <f t="shared" si="25"/>
        <v>16</v>
      </c>
      <c r="I527" s="674">
        <v>819</v>
      </c>
      <c r="J527" s="421" t="s">
        <v>46</v>
      </c>
      <c r="K527" s="420" t="s">
        <v>191</v>
      </c>
      <c r="L527" s="389"/>
      <c r="M527" s="958">
        <v>930.8</v>
      </c>
      <c r="N527" s="462"/>
      <c r="O527" s="222"/>
      <c r="P527" s="222"/>
      <c r="Q527" s="235"/>
    </row>
    <row r="528" spans="1:17" s="114" customFormat="1">
      <c r="A528" s="389"/>
      <c r="B528" s="389">
        <v>21</v>
      </c>
      <c r="C528" s="404"/>
      <c r="D528" s="389"/>
      <c r="E528" s="873">
        <v>938</v>
      </c>
      <c r="F528" s="876">
        <v>1</v>
      </c>
      <c r="G528" s="517">
        <f t="shared" si="25"/>
        <v>13985.100000000006</v>
      </c>
      <c r="H528" s="518">
        <f t="shared" si="25"/>
        <v>15</v>
      </c>
      <c r="I528" s="674">
        <v>821</v>
      </c>
      <c r="J528" s="421" t="s">
        <v>46</v>
      </c>
      <c r="K528" s="420"/>
      <c r="L528" s="389"/>
      <c r="M528" s="958">
        <v>938</v>
      </c>
      <c r="N528" s="462"/>
      <c r="O528" s="222"/>
      <c r="P528" s="222"/>
      <c r="Q528" s="235"/>
    </row>
    <row r="529" spans="1:17" s="114" customFormat="1">
      <c r="A529" s="389"/>
      <c r="B529" s="389">
        <v>21</v>
      </c>
      <c r="C529" s="404"/>
      <c r="D529" s="389"/>
      <c r="E529" s="873">
        <v>913.5</v>
      </c>
      <c r="F529" s="876">
        <v>1</v>
      </c>
      <c r="G529" s="517">
        <f t="shared" si="25"/>
        <v>13071.600000000006</v>
      </c>
      <c r="H529" s="518">
        <f t="shared" si="25"/>
        <v>14</v>
      </c>
      <c r="I529" s="674">
        <v>821</v>
      </c>
      <c r="J529" s="421" t="s">
        <v>46</v>
      </c>
      <c r="K529" s="903"/>
      <c r="L529" s="389"/>
      <c r="M529" s="958">
        <v>913.5</v>
      </c>
      <c r="N529" s="462"/>
      <c r="O529" s="222"/>
      <c r="P529" s="222"/>
      <c r="Q529" s="235"/>
    </row>
    <row r="530" spans="1:17" s="114" customFormat="1">
      <c r="A530" s="389"/>
      <c r="B530" s="389">
        <v>21</v>
      </c>
      <c r="C530" s="404"/>
      <c r="D530" s="389"/>
      <c r="E530" s="388">
        <v>916.3</v>
      </c>
      <c r="F530" s="389">
        <v>1</v>
      </c>
      <c r="G530" s="517">
        <f t="shared" si="25"/>
        <v>12155.300000000007</v>
      </c>
      <c r="H530" s="518">
        <f t="shared" si="25"/>
        <v>13</v>
      </c>
      <c r="I530" s="674">
        <v>820</v>
      </c>
      <c r="J530" s="421" t="s">
        <v>46</v>
      </c>
      <c r="K530" s="420" t="s">
        <v>227</v>
      </c>
      <c r="L530" s="389"/>
      <c r="M530" s="958">
        <v>916.3</v>
      </c>
      <c r="N530" s="462"/>
      <c r="O530" s="222"/>
      <c r="P530" s="222"/>
      <c r="Q530" s="235"/>
    </row>
    <row r="531" spans="1:17" s="114" customFormat="1">
      <c r="A531" s="389"/>
      <c r="B531" s="389">
        <v>21</v>
      </c>
      <c r="C531" s="404"/>
      <c r="D531" s="389"/>
      <c r="E531" s="388">
        <v>938</v>
      </c>
      <c r="F531" s="389">
        <v>1</v>
      </c>
      <c r="G531" s="517">
        <f t="shared" si="25"/>
        <v>11217.300000000007</v>
      </c>
      <c r="H531" s="518">
        <f t="shared" si="25"/>
        <v>12</v>
      </c>
      <c r="I531" s="674">
        <v>820</v>
      </c>
      <c r="J531" s="421" t="s">
        <v>46</v>
      </c>
      <c r="K531" s="420" t="s">
        <v>227</v>
      </c>
      <c r="L531" s="389"/>
      <c r="M531" s="958">
        <v>938</v>
      </c>
      <c r="N531" s="462"/>
      <c r="O531" s="222"/>
      <c r="P531" s="222"/>
      <c r="Q531" s="235"/>
    </row>
    <row r="532" spans="1:17" s="114" customFormat="1">
      <c r="A532" s="389"/>
      <c r="B532" s="389">
        <v>21</v>
      </c>
      <c r="C532" s="404"/>
      <c r="D532" s="389"/>
      <c r="E532" s="388">
        <v>941.7</v>
      </c>
      <c r="F532" s="389">
        <v>1</v>
      </c>
      <c r="G532" s="517">
        <f t="shared" si="25"/>
        <v>10275.600000000006</v>
      </c>
      <c r="H532" s="518">
        <f t="shared" si="25"/>
        <v>11</v>
      </c>
      <c r="I532" s="674">
        <v>820</v>
      </c>
      <c r="J532" s="421" t="s">
        <v>46</v>
      </c>
      <c r="K532" s="420" t="s">
        <v>227</v>
      </c>
      <c r="L532" s="389"/>
      <c r="M532" s="958">
        <v>941.7</v>
      </c>
      <c r="N532" s="462"/>
      <c r="O532" s="222"/>
      <c r="P532" s="222"/>
      <c r="Q532" s="235"/>
    </row>
    <row r="533" spans="1:17" s="114" customFormat="1">
      <c r="A533" s="389"/>
      <c r="B533" s="389">
        <v>21</v>
      </c>
      <c r="C533" s="404"/>
      <c r="D533" s="389"/>
      <c r="E533" s="873">
        <v>937.1</v>
      </c>
      <c r="F533" s="876">
        <v>1</v>
      </c>
      <c r="G533" s="517">
        <f t="shared" si="25"/>
        <v>9338.5000000000055</v>
      </c>
      <c r="H533" s="518">
        <f t="shared" si="25"/>
        <v>10</v>
      </c>
      <c r="I533" s="674">
        <v>819</v>
      </c>
      <c r="J533" s="421" t="s">
        <v>46</v>
      </c>
      <c r="K533" s="420" t="s">
        <v>191</v>
      </c>
      <c r="L533" s="389"/>
      <c r="M533" s="958">
        <v>937.1</v>
      </c>
      <c r="N533" s="462"/>
      <c r="O533" s="222"/>
      <c r="P533" s="222"/>
      <c r="Q533" s="235"/>
    </row>
    <row r="534" spans="1:17" s="114" customFormat="1">
      <c r="A534" s="389"/>
      <c r="B534" s="389">
        <v>21</v>
      </c>
      <c r="C534" s="404"/>
      <c r="D534" s="389"/>
      <c r="E534" s="873">
        <v>938.9</v>
      </c>
      <c r="F534" s="876">
        <v>1</v>
      </c>
      <c r="G534" s="517">
        <f t="shared" si="25"/>
        <v>8399.6000000000058</v>
      </c>
      <c r="H534" s="518">
        <f t="shared" si="25"/>
        <v>9</v>
      </c>
      <c r="I534" s="674">
        <v>819</v>
      </c>
      <c r="J534" s="421" t="s">
        <v>46</v>
      </c>
      <c r="K534" s="420" t="s">
        <v>191</v>
      </c>
      <c r="L534" s="389"/>
      <c r="M534" s="959">
        <v>938.9</v>
      </c>
      <c r="N534" s="462"/>
      <c r="O534" s="222"/>
      <c r="P534" s="222"/>
      <c r="Q534" s="235"/>
    </row>
    <row r="535" spans="1:17" s="114" customFormat="1">
      <c r="A535" s="389"/>
      <c r="B535" s="389">
        <v>21</v>
      </c>
      <c r="C535" s="404"/>
      <c r="D535" s="389"/>
      <c r="E535" s="873">
        <v>940.7</v>
      </c>
      <c r="F535" s="876">
        <v>1</v>
      </c>
      <c r="G535" s="517">
        <f t="shared" si="25"/>
        <v>7458.900000000006</v>
      </c>
      <c r="H535" s="518">
        <f t="shared" si="25"/>
        <v>8</v>
      </c>
      <c r="I535" s="674">
        <v>819</v>
      </c>
      <c r="J535" s="421" t="s">
        <v>46</v>
      </c>
      <c r="K535" s="420" t="s">
        <v>191</v>
      </c>
      <c r="L535" s="389"/>
      <c r="M535" s="959">
        <v>940.7</v>
      </c>
      <c r="N535" s="462"/>
      <c r="O535" s="222"/>
      <c r="P535" s="222"/>
      <c r="Q535" s="235"/>
    </row>
    <row r="536" spans="1:17" s="114" customFormat="1">
      <c r="A536" s="389"/>
      <c r="B536" s="389">
        <v>21</v>
      </c>
      <c r="C536" s="404"/>
      <c r="D536" s="389"/>
      <c r="E536" s="873">
        <v>942.6</v>
      </c>
      <c r="F536" s="876">
        <v>1</v>
      </c>
      <c r="G536" s="517">
        <f t="shared" si="25"/>
        <v>6516.3000000000056</v>
      </c>
      <c r="H536" s="518">
        <f t="shared" si="25"/>
        <v>7</v>
      </c>
      <c r="I536" s="674">
        <v>819</v>
      </c>
      <c r="J536" s="421" t="s">
        <v>46</v>
      </c>
      <c r="K536" s="420" t="s">
        <v>191</v>
      </c>
      <c r="L536" s="389"/>
      <c r="M536" s="958">
        <v>942.6</v>
      </c>
      <c r="N536" s="462"/>
      <c r="O536" s="222"/>
      <c r="P536" s="222"/>
      <c r="Q536" s="235"/>
    </row>
    <row r="537" spans="1:17" s="114" customFormat="1">
      <c r="A537" s="389"/>
      <c r="B537" s="389">
        <v>21</v>
      </c>
      <c r="C537" s="404"/>
      <c r="D537" s="389"/>
      <c r="E537" s="873">
        <v>929.9</v>
      </c>
      <c r="F537" s="876">
        <v>1</v>
      </c>
      <c r="G537" s="517">
        <f t="shared" si="25"/>
        <v>5586.400000000006</v>
      </c>
      <c r="H537" s="518">
        <f t="shared" si="25"/>
        <v>6</v>
      </c>
      <c r="I537" s="674">
        <v>819</v>
      </c>
      <c r="J537" s="421" t="s">
        <v>46</v>
      </c>
      <c r="K537" s="420" t="s">
        <v>191</v>
      </c>
      <c r="L537" s="389"/>
      <c r="M537" s="958">
        <v>929.9</v>
      </c>
      <c r="N537" s="462"/>
      <c r="O537" s="222"/>
      <c r="P537" s="222"/>
      <c r="Q537" s="235"/>
    </row>
    <row r="538" spans="1:17" s="114" customFormat="1">
      <c r="A538" s="389"/>
      <c r="B538" s="389">
        <v>21</v>
      </c>
      <c r="C538" s="404"/>
      <c r="D538" s="389"/>
      <c r="E538" s="873">
        <v>930.8</v>
      </c>
      <c r="F538" s="876">
        <v>1</v>
      </c>
      <c r="G538" s="517">
        <f t="shared" si="25"/>
        <v>4655.6000000000058</v>
      </c>
      <c r="H538" s="518">
        <f t="shared" si="25"/>
        <v>5</v>
      </c>
      <c r="I538" s="674">
        <v>821</v>
      </c>
      <c r="J538" s="421" t="s">
        <v>46</v>
      </c>
      <c r="K538" s="420"/>
      <c r="L538" s="389"/>
      <c r="M538" s="958">
        <v>930.8</v>
      </c>
      <c r="N538" s="462"/>
      <c r="O538" s="222"/>
      <c r="P538" s="222"/>
      <c r="Q538" s="235"/>
    </row>
    <row r="539" spans="1:17" s="114" customFormat="1">
      <c r="A539" s="389"/>
      <c r="B539" s="389">
        <v>20</v>
      </c>
      <c r="C539" s="404"/>
      <c r="D539" s="389"/>
      <c r="E539" s="873">
        <v>923.5</v>
      </c>
      <c r="F539" s="876">
        <v>1</v>
      </c>
      <c r="G539" s="517">
        <f t="shared" si="25"/>
        <v>3732.1000000000058</v>
      </c>
      <c r="H539" s="518">
        <f t="shared" si="25"/>
        <v>4</v>
      </c>
      <c r="I539" s="674">
        <v>816</v>
      </c>
      <c r="J539" s="421" t="s">
        <v>46</v>
      </c>
      <c r="K539" s="420" t="s">
        <v>226</v>
      </c>
      <c r="L539" s="389"/>
      <c r="M539" s="958">
        <v>923.5</v>
      </c>
      <c r="N539" s="462"/>
      <c r="O539" s="222"/>
      <c r="P539" s="222"/>
      <c r="Q539" s="235"/>
    </row>
    <row r="540" spans="1:17" s="114" customFormat="1">
      <c r="A540" s="389"/>
      <c r="B540" s="389">
        <v>20</v>
      </c>
      <c r="C540" s="404"/>
      <c r="D540" s="389"/>
      <c r="E540" s="873">
        <v>941.7</v>
      </c>
      <c r="F540" s="876">
        <v>1</v>
      </c>
      <c r="G540" s="517">
        <f t="shared" si="25"/>
        <v>2790.400000000006</v>
      </c>
      <c r="H540" s="518">
        <f t="shared" si="25"/>
        <v>3</v>
      </c>
      <c r="I540" s="674">
        <v>816</v>
      </c>
      <c r="J540" s="421" t="s">
        <v>46</v>
      </c>
      <c r="K540" s="420" t="s">
        <v>226</v>
      </c>
      <c r="L540" s="389"/>
      <c r="M540" s="958">
        <v>941.7</v>
      </c>
      <c r="N540" s="462"/>
      <c r="O540" s="222"/>
      <c r="P540" s="222"/>
      <c r="Q540" s="235"/>
    </row>
    <row r="541" spans="1:17" s="114" customFormat="1">
      <c r="A541" s="389"/>
      <c r="B541" s="389">
        <v>20</v>
      </c>
      <c r="C541" s="404"/>
      <c r="D541" s="389"/>
      <c r="E541" s="873">
        <v>939.8</v>
      </c>
      <c r="F541" s="876">
        <v>1</v>
      </c>
      <c r="G541" s="517">
        <f t="shared" si="25"/>
        <v>1850.600000000006</v>
      </c>
      <c r="H541" s="518">
        <f t="shared" si="25"/>
        <v>2</v>
      </c>
      <c r="I541" s="674">
        <v>815</v>
      </c>
      <c r="J541" s="421" t="s">
        <v>46</v>
      </c>
      <c r="K541" s="420" t="s">
        <v>189</v>
      </c>
      <c r="L541" s="389"/>
      <c r="M541" s="958">
        <v>939.8</v>
      </c>
      <c r="N541" s="462"/>
      <c r="O541" s="222"/>
      <c r="P541" s="222"/>
      <c r="Q541" s="235"/>
    </row>
    <row r="542" spans="1:17" s="114" customFormat="1">
      <c r="A542" s="389"/>
      <c r="B542" s="389">
        <v>20</v>
      </c>
      <c r="C542" s="404"/>
      <c r="D542" s="389"/>
      <c r="E542" s="873">
        <v>909.9</v>
      </c>
      <c r="F542" s="876">
        <v>1</v>
      </c>
      <c r="G542" s="517">
        <f t="shared" si="25"/>
        <v>940.70000000000607</v>
      </c>
      <c r="H542" s="518">
        <f t="shared" si="25"/>
        <v>1</v>
      </c>
      <c r="I542" s="674">
        <v>815</v>
      </c>
      <c r="J542" s="421" t="s">
        <v>46</v>
      </c>
      <c r="K542" s="420" t="s">
        <v>189</v>
      </c>
      <c r="L542" s="389"/>
      <c r="M542" s="959">
        <v>909.9</v>
      </c>
      <c r="N542" s="462"/>
      <c r="O542" s="222"/>
      <c r="P542" s="222"/>
      <c r="Q542" s="235"/>
    </row>
    <row r="543" spans="1:17" s="114" customFormat="1">
      <c r="A543" s="389"/>
      <c r="B543" s="389">
        <v>20</v>
      </c>
      <c r="C543" s="404"/>
      <c r="D543" s="389"/>
      <c r="E543" s="873">
        <v>940.7</v>
      </c>
      <c r="F543" s="876">
        <v>1</v>
      </c>
      <c r="G543" s="815">
        <f t="shared" si="25"/>
        <v>6.0254023992456496E-12</v>
      </c>
      <c r="H543" s="816">
        <f t="shared" si="25"/>
        <v>0</v>
      </c>
      <c r="I543" s="674">
        <v>815</v>
      </c>
      <c r="J543" s="421" t="s">
        <v>46</v>
      </c>
      <c r="K543" s="420" t="s">
        <v>189</v>
      </c>
      <c r="L543" s="389"/>
      <c r="M543" s="959">
        <v>940.7</v>
      </c>
      <c r="N543" s="462"/>
      <c r="O543" s="222"/>
      <c r="P543" s="222"/>
      <c r="Q543" s="235"/>
    </row>
    <row r="544" spans="1:17" s="235" customFormat="1">
      <c r="A544" s="503"/>
      <c r="B544" s="915">
        <v>21</v>
      </c>
      <c r="C544" s="916">
        <v>19478.2</v>
      </c>
      <c r="D544" s="915">
        <v>21</v>
      </c>
      <c r="E544" s="917"/>
      <c r="F544" s="915"/>
      <c r="G544" s="918">
        <f t="shared" si="25"/>
        <v>19478.200000000008</v>
      </c>
      <c r="H544" s="915">
        <f t="shared" si="25"/>
        <v>21</v>
      </c>
      <c r="I544" s="919" t="s">
        <v>228</v>
      </c>
      <c r="J544" s="920"/>
      <c r="K544" s="505"/>
      <c r="L544" s="503"/>
      <c r="M544" s="960"/>
      <c r="N544" s="511"/>
      <c r="O544" s="302"/>
      <c r="P544" s="302"/>
    </row>
    <row r="545" spans="1:17" s="114" customFormat="1">
      <c r="A545" s="389"/>
      <c r="B545" s="389">
        <v>21</v>
      </c>
      <c r="C545" s="404"/>
      <c r="D545" s="389"/>
      <c r="E545" s="873">
        <v>920.8</v>
      </c>
      <c r="F545" s="876">
        <v>1</v>
      </c>
      <c r="G545" s="517">
        <f t="shared" si="25"/>
        <v>18557.400000000009</v>
      </c>
      <c r="H545" s="518">
        <f t="shared" si="25"/>
        <v>20</v>
      </c>
      <c r="I545" s="674">
        <v>823</v>
      </c>
      <c r="J545" s="421" t="s">
        <v>46</v>
      </c>
      <c r="K545" s="420"/>
      <c r="L545" s="389"/>
      <c r="M545" s="905">
        <v>920.8</v>
      </c>
      <c r="N545" s="462"/>
      <c r="O545" s="222"/>
      <c r="P545" s="222"/>
      <c r="Q545" s="235"/>
    </row>
    <row r="546" spans="1:17" s="114" customFormat="1">
      <c r="A546" s="389"/>
      <c r="B546" s="389">
        <v>21</v>
      </c>
      <c r="C546" s="404"/>
      <c r="D546" s="389"/>
      <c r="E546" s="873">
        <v>913.5</v>
      </c>
      <c r="F546" s="876">
        <v>1</v>
      </c>
      <c r="G546" s="517">
        <f t="shared" si="25"/>
        <v>17643.900000000009</v>
      </c>
      <c r="H546" s="518">
        <f t="shared" si="25"/>
        <v>19</v>
      </c>
      <c r="I546" s="674">
        <v>823</v>
      </c>
      <c r="J546" s="421" t="s">
        <v>46</v>
      </c>
      <c r="K546" s="420"/>
      <c r="L546" s="389"/>
      <c r="M546" s="905">
        <v>913.5</v>
      </c>
      <c r="N546" s="462"/>
      <c r="O546" s="222"/>
      <c r="P546" s="222"/>
      <c r="Q546" s="235"/>
    </row>
    <row r="547" spans="1:17" s="114" customFormat="1">
      <c r="A547" s="389"/>
      <c r="B547" s="389">
        <v>21</v>
      </c>
      <c r="C547" s="404"/>
      <c r="D547" s="389"/>
      <c r="E547" s="873">
        <v>937.1</v>
      </c>
      <c r="F547" s="876">
        <v>1</v>
      </c>
      <c r="G547" s="517">
        <f t="shared" si="25"/>
        <v>16706.80000000001</v>
      </c>
      <c r="H547" s="518">
        <f t="shared" si="25"/>
        <v>18</v>
      </c>
      <c r="I547" s="674">
        <v>823</v>
      </c>
      <c r="J547" s="421" t="s">
        <v>46</v>
      </c>
      <c r="K547" s="420"/>
      <c r="L547" s="389"/>
      <c r="M547" s="905">
        <v>937.1</v>
      </c>
      <c r="N547" s="462"/>
      <c r="O547" s="222"/>
      <c r="P547" s="222"/>
      <c r="Q547" s="235"/>
    </row>
    <row r="548" spans="1:17" s="114" customFormat="1">
      <c r="A548" s="389"/>
      <c r="B548" s="389">
        <v>21</v>
      </c>
      <c r="C548" s="404"/>
      <c r="D548" s="389"/>
      <c r="E548" s="873">
        <v>912.6</v>
      </c>
      <c r="F548" s="876">
        <v>1</v>
      </c>
      <c r="G548" s="517">
        <f t="shared" ref="G548:H611" si="26">G547-E548+C548</f>
        <v>15794.20000000001</v>
      </c>
      <c r="H548" s="518">
        <f t="shared" si="26"/>
        <v>17</v>
      </c>
      <c r="I548" s="674">
        <v>823</v>
      </c>
      <c r="J548" s="421" t="s">
        <v>46</v>
      </c>
      <c r="K548" s="420"/>
      <c r="L548" s="389"/>
      <c r="M548" s="905">
        <v>912.6</v>
      </c>
      <c r="N548" s="462"/>
      <c r="O548" s="222"/>
      <c r="P548" s="222"/>
      <c r="Q548" s="235"/>
    </row>
    <row r="549" spans="1:17" s="114" customFormat="1">
      <c r="A549" s="389"/>
      <c r="B549" s="389">
        <v>21</v>
      </c>
      <c r="C549" s="404"/>
      <c r="D549" s="389"/>
      <c r="E549" s="873">
        <v>923.5</v>
      </c>
      <c r="F549" s="876">
        <v>1</v>
      </c>
      <c r="G549" s="517">
        <f t="shared" si="26"/>
        <v>14870.70000000001</v>
      </c>
      <c r="H549" s="518">
        <f t="shared" si="26"/>
        <v>16</v>
      </c>
      <c r="I549" s="674">
        <v>823</v>
      </c>
      <c r="J549" s="421" t="s">
        <v>46</v>
      </c>
      <c r="K549" s="420"/>
      <c r="L549" s="389"/>
      <c r="M549" s="905">
        <v>923.5</v>
      </c>
      <c r="N549" s="462"/>
      <c r="O549" s="222"/>
      <c r="P549" s="222"/>
      <c r="Q549" s="235"/>
    </row>
    <row r="550" spans="1:17" s="114" customFormat="1">
      <c r="A550" s="389"/>
      <c r="B550" s="389">
        <v>21</v>
      </c>
      <c r="C550" s="404"/>
      <c r="D550" s="389"/>
      <c r="E550" s="873">
        <v>916.3</v>
      </c>
      <c r="F550" s="876">
        <v>1</v>
      </c>
      <c r="G550" s="517">
        <f t="shared" si="26"/>
        <v>13954.400000000011</v>
      </c>
      <c r="H550" s="518">
        <f t="shared" si="26"/>
        <v>15</v>
      </c>
      <c r="I550" s="674">
        <v>823</v>
      </c>
      <c r="J550" s="421" t="s">
        <v>46</v>
      </c>
      <c r="K550" s="420"/>
      <c r="L550" s="389"/>
      <c r="M550" s="905">
        <v>916.3</v>
      </c>
      <c r="N550" s="462"/>
      <c r="O550" s="222"/>
      <c r="P550" s="222"/>
      <c r="Q550" s="235"/>
    </row>
    <row r="551" spans="1:17" s="114" customFormat="1">
      <c r="A551" s="389"/>
      <c r="B551" s="389">
        <v>21</v>
      </c>
      <c r="C551" s="404"/>
      <c r="D551" s="389"/>
      <c r="E551" s="873">
        <v>901.7</v>
      </c>
      <c r="F551" s="876">
        <v>1</v>
      </c>
      <c r="G551" s="517">
        <f t="shared" si="26"/>
        <v>13052.70000000001</v>
      </c>
      <c r="H551" s="518">
        <f t="shared" si="26"/>
        <v>14</v>
      </c>
      <c r="I551" s="674">
        <v>823</v>
      </c>
      <c r="J551" s="421" t="s">
        <v>46</v>
      </c>
      <c r="K551" s="420"/>
      <c r="L551" s="389"/>
      <c r="M551" s="905">
        <v>901.7</v>
      </c>
      <c r="N551" s="462"/>
      <c r="O551" s="222"/>
      <c r="P551" s="222"/>
      <c r="Q551" s="235"/>
    </row>
    <row r="552" spans="1:17" s="114" customFormat="1">
      <c r="A552" s="389"/>
      <c r="B552" s="389">
        <v>21</v>
      </c>
      <c r="C552" s="404"/>
      <c r="D552" s="389"/>
      <c r="E552" s="873">
        <v>929.9</v>
      </c>
      <c r="F552" s="876">
        <v>1</v>
      </c>
      <c r="G552" s="517">
        <f t="shared" si="26"/>
        <v>12122.80000000001</v>
      </c>
      <c r="H552" s="518">
        <f t="shared" si="26"/>
        <v>13</v>
      </c>
      <c r="I552" s="674">
        <v>823</v>
      </c>
      <c r="J552" s="421" t="s">
        <v>46</v>
      </c>
      <c r="K552" s="420"/>
      <c r="L552" s="389"/>
      <c r="M552" s="905">
        <v>929.9</v>
      </c>
      <c r="N552" s="462"/>
      <c r="O552" s="222"/>
      <c r="P552" s="222"/>
      <c r="Q552" s="235"/>
    </row>
    <row r="553" spans="1:17" s="114" customFormat="1">
      <c r="A553" s="389"/>
      <c r="B553" s="389">
        <v>21</v>
      </c>
      <c r="C553" s="404"/>
      <c r="D553" s="389"/>
      <c r="E553" s="873">
        <v>930.8</v>
      </c>
      <c r="F553" s="876">
        <v>1</v>
      </c>
      <c r="G553" s="517">
        <f t="shared" si="26"/>
        <v>11192.000000000011</v>
      </c>
      <c r="H553" s="518">
        <f t="shared" si="26"/>
        <v>12</v>
      </c>
      <c r="I553" s="674">
        <v>823</v>
      </c>
      <c r="J553" s="421" t="s">
        <v>46</v>
      </c>
      <c r="K553" s="420"/>
      <c r="L553" s="389"/>
      <c r="M553" s="905">
        <v>930.8</v>
      </c>
      <c r="N553" s="462"/>
      <c r="O553" s="222"/>
      <c r="P553" s="222"/>
      <c r="Q553" s="235"/>
    </row>
    <row r="554" spans="1:17" s="114" customFormat="1">
      <c r="A554" s="389"/>
      <c r="B554" s="389">
        <v>21</v>
      </c>
      <c r="C554" s="404"/>
      <c r="D554" s="389"/>
      <c r="E554" s="873">
        <v>940.7</v>
      </c>
      <c r="F554" s="876">
        <v>1</v>
      </c>
      <c r="G554" s="517">
        <f t="shared" si="26"/>
        <v>10251.30000000001</v>
      </c>
      <c r="H554" s="518">
        <f t="shared" si="26"/>
        <v>11</v>
      </c>
      <c r="I554" s="674">
        <v>823</v>
      </c>
      <c r="J554" s="421" t="s">
        <v>46</v>
      </c>
      <c r="K554" s="420"/>
      <c r="L554" s="389"/>
      <c r="M554" s="905">
        <v>940.7</v>
      </c>
      <c r="N554" s="462"/>
      <c r="O554" s="222"/>
      <c r="P554" s="222"/>
      <c r="Q554" s="235"/>
    </row>
    <row r="555" spans="1:17" s="114" customFormat="1">
      <c r="A555" s="389"/>
      <c r="B555" s="389">
        <v>21</v>
      </c>
      <c r="C555" s="404"/>
      <c r="D555" s="389"/>
      <c r="E555" s="873">
        <v>943.5</v>
      </c>
      <c r="F555" s="876">
        <v>1</v>
      </c>
      <c r="G555" s="517">
        <f t="shared" si="26"/>
        <v>9307.8000000000102</v>
      </c>
      <c r="H555" s="518">
        <f t="shared" si="26"/>
        <v>10</v>
      </c>
      <c r="I555" s="674">
        <v>823</v>
      </c>
      <c r="J555" s="421" t="s">
        <v>46</v>
      </c>
      <c r="K555" s="420"/>
      <c r="L555" s="389"/>
      <c r="M555" s="905">
        <v>943.5</v>
      </c>
      <c r="N555" s="462"/>
      <c r="O555" s="222"/>
      <c r="P555" s="222"/>
      <c r="Q555" s="235"/>
    </row>
    <row r="556" spans="1:17" s="114" customFormat="1">
      <c r="A556" s="389"/>
      <c r="B556" s="389">
        <v>21</v>
      </c>
      <c r="C556" s="404"/>
      <c r="D556" s="389"/>
      <c r="E556" s="873">
        <v>936.2</v>
      </c>
      <c r="F556" s="876">
        <v>1</v>
      </c>
      <c r="G556" s="517">
        <f t="shared" si="26"/>
        <v>8371.6000000000095</v>
      </c>
      <c r="H556" s="518">
        <f t="shared" si="26"/>
        <v>9</v>
      </c>
      <c r="I556" s="674">
        <v>824</v>
      </c>
      <c r="J556" s="421" t="s">
        <v>46</v>
      </c>
      <c r="K556" s="420"/>
      <c r="L556" s="389"/>
      <c r="M556" s="905">
        <v>936.2</v>
      </c>
      <c r="N556" s="462"/>
      <c r="O556" s="222"/>
      <c r="P556" s="222"/>
      <c r="Q556" s="235"/>
    </row>
    <row r="557" spans="1:17" s="114" customFormat="1">
      <c r="A557" s="389"/>
      <c r="B557" s="389">
        <v>21</v>
      </c>
      <c r="C557" s="404"/>
      <c r="D557" s="389"/>
      <c r="E557" s="873">
        <v>942.6</v>
      </c>
      <c r="F557" s="876">
        <v>1</v>
      </c>
      <c r="G557" s="517">
        <f t="shared" si="26"/>
        <v>7429.0000000000091</v>
      </c>
      <c r="H557" s="518">
        <f t="shared" si="26"/>
        <v>8</v>
      </c>
      <c r="I557" s="674">
        <v>824</v>
      </c>
      <c r="J557" s="421" t="s">
        <v>46</v>
      </c>
      <c r="K557" s="420"/>
      <c r="L557" s="389"/>
      <c r="M557" s="905">
        <v>942.6</v>
      </c>
      <c r="N557" s="462"/>
      <c r="O557" s="222"/>
      <c r="P557" s="222"/>
      <c r="Q557" s="235"/>
    </row>
    <row r="558" spans="1:17" s="114" customFormat="1">
      <c r="A558" s="389"/>
      <c r="B558" s="389">
        <v>21</v>
      </c>
      <c r="C558" s="404"/>
      <c r="D558" s="389"/>
      <c r="E558" s="873">
        <v>912.6</v>
      </c>
      <c r="F558" s="876">
        <v>1</v>
      </c>
      <c r="G558" s="517">
        <f t="shared" si="26"/>
        <v>6516.4000000000087</v>
      </c>
      <c r="H558" s="518">
        <f t="shared" si="26"/>
        <v>7</v>
      </c>
      <c r="I558" s="674">
        <v>824</v>
      </c>
      <c r="J558" s="421" t="s">
        <v>46</v>
      </c>
      <c r="K558" s="420"/>
      <c r="L558" s="389"/>
      <c r="M558" s="905">
        <v>912.6</v>
      </c>
      <c r="N558" s="462"/>
      <c r="O558" s="222"/>
      <c r="P558" s="222"/>
      <c r="Q558" s="235"/>
    </row>
    <row r="559" spans="1:17" s="114" customFormat="1">
      <c r="A559" s="389"/>
      <c r="B559" s="389">
        <v>21</v>
      </c>
      <c r="C559" s="404"/>
      <c r="D559" s="389"/>
      <c r="E559" s="873">
        <v>933.5</v>
      </c>
      <c r="F559" s="876">
        <v>1</v>
      </c>
      <c r="G559" s="517">
        <f t="shared" si="26"/>
        <v>5582.9000000000087</v>
      </c>
      <c r="H559" s="518">
        <f t="shared" si="26"/>
        <v>6</v>
      </c>
      <c r="I559" s="674">
        <v>824</v>
      </c>
      <c r="J559" s="421" t="s">
        <v>46</v>
      </c>
      <c r="K559" s="420"/>
      <c r="L559" s="389"/>
      <c r="M559" s="905">
        <v>933.5</v>
      </c>
      <c r="N559" s="462"/>
      <c r="O559" s="222"/>
      <c r="P559" s="222"/>
      <c r="Q559" s="235"/>
    </row>
    <row r="560" spans="1:17" s="114" customFormat="1">
      <c r="A560" s="389"/>
      <c r="B560" s="389">
        <v>21</v>
      </c>
      <c r="C560" s="404"/>
      <c r="D560" s="389"/>
      <c r="E560" s="873">
        <v>920.8</v>
      </c>
      <c r="F560" s="876">
        <v>1</v>
      </c>
      <c r="G560" s="517">
        <f t="shared" si="26"/>
        <v>4662.1000000000085</v>
      </c>
      <c r="H560" s="518">
        <f t="shared" si="26"/>
        <v>5</v>
      </c>
      <c r="I560" s="674">
        <v>824</v>
      </c>
      <c r="J560" s="421" t="s">
        <v>46</v>
      </c>
      <c r="K560" s="420"/>
      <c r="L560" s="389"/>
      <c r="M560" s="905">
        <v>920.8</v>
      </c>
      <c r="N560" s="462"/>
      <c r="O560" s="222"/>
      <c r="P560" s="222"/>
      <c r="Q560" s="235"/>
    </row>
    <row r="561" spans="1:17" s="114" customFormat="1">
      <c r="A561" s="389"/>
      <c r="B561" s="389">
        <v>21</v>
      </c>
      <c r="C561" s="404"/>
      <c r="D561" s="389"/>
      <c r="E561" s="873">
        <v>930.8</v>
      </c>
      <c r="F561" s="876">
        <v>1</v>
      </c>
      <c r="G561" s="517">
        <f t="shared" si="26"/>
        <v>3731.3000000000084</v>
      </c>
      <c r="H561" s="518">
        <f t="shared" si="26"/>
        <v>4</v>
      </c>
      <c r="I561" s="674">
        <v>824</v>
      </c>
      <c r="J561" s="421" t="s">
        <v>46</v>
      </c>
      <c r="K561" s="420"/>
      <c r="L561" s="389"/>
      <c r="M561" s="905">
        <v>930.8</v>
      </c>
      <c r="N561" s="462"/>
      <c r="O561" s="222"/>
      <c r="P561" s="222"/>
      <c r="Q561" s="235"/>
    </row>
    <row r="562" spans="1:17" s="114" customFormat="1">
      <c r="A562" s="389"/>
      <c r="B562" s="389">
        <v>21</v>
      </c>
      <c r="C562" s="404"/>
      <c r="D562" s="389"/>
      <c r="E562" s="873">
        <v>927.1</v>
      </c>
      <c r="F562" s="876">
        <v>1</v>
      </c>
      <c r="G562" s="517">
        <f t="shared" si="26"/>
        <v>2804.2000000000085</v>
      </c>
      <c r="H562" s="518">
        <f t="shared" si="26"/>
        <v>3</v>
      </c>
      <c r="I562" s="674">
        <v>824</v>
      </c>
      <c r="J562" s="421" t="s">
        <v>46</v>
      </c>
      <c r="K562" s="420"/>
      <c r="L562" s="389"/>
      <c r="M562" s="905">
        <v>927.1</v>
      </c>
      <c r="N562" s="462"/>
      <c r="O562" s="222"/>
      <c r="P562" s="222"/>
      <c r="Q562" s="235"/>
    </row>
    <row r="563" spans="1:17" s="114" customFormat="1">
      <c r="A563" s="389"/>
      <c r="B563" s="389">
        <v>21</v>
      </c>
      <c r="C563" s="404"/>
      <c r="D563" s="389"/>
      <c r="E563" s="873">
        <v>931.7</v>
      </c>
      <c r="F563" s="876">
        <v>1</v>
      </c>
      <c r="G563" s="517">
        <f t="shared" si="26"/>
        <v>1872.5000000000084</v>
      </c>
      <c r="H563" s="518">
        <f t="shared" si="26"/>
        <v>2</v>
      </c>
      <c r="I563" s="674">
        <v>824</v>
      </c>
      <c r="J563" s="421" t="s">
        <v>46</v>
      </c>
      <c r="K563" s="420"/>
      <c r="L563" s="389"/>
      <c r="M563" s="905">
        <v>931.7</v>
      </c>
      <c r="N563" s="462"/>
      <c r="O563" s="222"/>
      <c r="P563" s="222"/>
      <c r="Q563" s="235"/>
    </row>
    <row r="564" spans="1:17" s="114" customFormat="1">
      <c r="A564" s="389"/>
      <c r="B564" s="389">
        <v>21</v>
      </c>
      <c r="C564" s="404"/>
      <c r="D564" s="389"/>
      <c r="E564" s="873">
        <v>929.9</v>
      </c>
      <c r="F564" s="876">
        <v>1</v>
      </c>
      <c r="G564" s="517">
        <f t="shared" si="26"/>
        <v>942.60000000000844</v>
      </c>
      <c r="H564" s="518">
        <f t="shared" si="26"/>
        <v>1</v>
      </c>
      <c r="I564" s="674">
        <v>824</v>
      </c>
      <c r="J564" s="421" t="s">
        <v>46</v>
      </c>
      <c r="K564" s="420"/>
      <c r="L564" s="389"/>
      <c r="M564" s="905">
        <v>929.9</v>
      </c>
      <c r="N564" s="462"/>
      <c r="O564" s="222"/>
      <c r="P564" s="222"/>
      <c r="Q564" s="235"/>
    </row>
    <row r="565" spans="1:17" s="114" customFormat="1">
      <c r="A565" s="389"/>
      <c r="B565" s="389">
        <v>21</v>
      </c>
      <c r="C565" s="404"/>
      <c r="D565" s="389"/>
      <c r="E565" s="873">
        <v>942.6</v>
      </c>
      <c r="F565" s="876">
        <v>1</v>
      </c>
      <c r="G565" s="815">
        <f t="shared" si="26"/>
        <v>8.4128259913995862E-12</v>
      </c>
      <c r="H565" s="816">
        <f t="shared" si="26"/>
        <v>0</v>
      </c>
      <c r="I565" s="674">
        <v>824</v>
      </c>
      <c r="J565" s="421" t="s">
        <v>46</v>
      </c>
      <c r="K565" s="420"/>
      <c r="L565" s="389"/>
      <c r="M565" s="905">
        <v>942.6</v>
      </c>
      <c r="N565" s="462"/>
      <c r="O565" s="222"/>
      <c r="P565" s="222"/>
      <c r="Q565" s="235"/>
    </row>
    <row r="566" spans="1:17" s="114" customFormat="1">
      <c r="A566" s="389"/>
      <c r="B566" s="915">
        <v>22</v>
      </c>
      <c r="C566" s="916">
        <v>19394.12</v>
      </c>
      <c r="D566" s="915">
        <v>21</v>
      </c>
      <c r="E566" s="917">
        <v>19394.12</v>
      </c>
      <c r="F566" s="915">
        <v>21</v>
      </c>
      <c r="G566" s="918">
        <f t="shared" si="26"/>
        <v>0</v>
      </c>
      <c r="H566" s="915">
        <f t="shared" si="26"/>
        <v>0</v>
      </c>
      <c r="I566" s="919">
        <v>825</v>
      </c>
      <c r="J566" s="920" t="s">
        <v>46</v>
      </c>
      <c r="K566" s="921" t="s">
        <v>221</v>
      </c>
      <c r="L566" s="389"/>
      <c r="M566" s="1109"/>
      <c r="N566" s="462"/>
      <c r="O566" s="222"/>
      <c r="P566" s="222"/>
      <c r="Q566" s="235"/>
    </row>
    <row r="567" spans="1:17" s="114" customFormat="1" ht="18">
      <c r="A567" s="389"/>
      <c r="B567" s="975">
        <v>23</v>
      </c>
      <c r="C567" s="976">
        <v>18809.29</v>
      </c>
      <c r="D567" s="975">
        <v>21</v>
      </c>
      <c r="E567" s="977"/>
      <c r="F567" s="975"/>
      <c r="G567" s="978">
        <f t="shared" si="26"/>
        <v>18809.29</v>
      </c>
      <c r="H567" s="975">
        <f t="shared" si="26"/>
        <v>21</v>
      </c>
      <c r="I567" s="979" t="s">
        <v>229</v>
      </c>
      <c r="J567" s="980"/>
      <c r="K567" s="981"/>
      <c r="L567" s="389"/>
      <c r="M567" s="799"/>
      <c r="N567" s="462"/>
      <c r="O567" s="222"/>
      <c r="P567" s="222"/>
      <c r="Q567" s="235"/>
    </row>
    <row r="568" spans="1:17" s="114" customFormat="1">
      <c r="A568" s="389"/>
      <c r="B568" s="389">
        <v>23</v>
      </c>
      <c r="C568" s="404"/>
      <c r="D568" s="389"/>
      <c r="E568" s="388">
        <v>900.23</v>
      </c>
      <c r="F568" s="389">
        <v>1</v>
      </c>
      <c r="G568" s="517">
        <f t="shared" si="26"/>
        <v>17909.060000000001</v>
      </c>
      <c r="H568" s="518">
        <f t="shared" si="26"/>
        <v>20</v>
      </c>
      <c r="I568" s="674">
        <v>828</v>
      </c>
      <c r="J568" s="421" t="s">
        <v>46</v>
      </c>
      <c r="K568" s="420"/>
      <c r="L568" s="389"/>
      <c r="M568" s="895">
        <v>900.23</v>
      </c>
      <c r="N568" s="462"/>
      <c r="O568" s="222"/>
      <c r="P568" s="222"/>
      <c r="Q568" s="235"/>
    </row>
    <row r="569" spans="1:17" s="114" customFormat="1">
      <c r="A569" s="389"/>
      <c r="B569" s="389">
        <v>23</v>
      </c>
      <c r="C569" s="404"/>
      <c r="D569" s="389"/>
      <c r="E569" s="388">
        <v>886.62</v>
      </c>
      <c r="F569" s="389">
        <v>1</v>
      </c>
      <c r="G569" s="517">
        <f t="shared" si="26"/>
        <v>17022.440000000002</v>
      </c>
      <c r="H569" s="518">
        <f t="shared" si="26"/>
        <v>19</v>
      </c>
      <c r="I569" s="674">
        <v>828</v>
      </c>
      <c r="J569" s="421" t="s">
        <v>46</v>
      </c>
      <c r="K569" s="420"/>
      <c r="L569" s="389"/>
      <c r="M569" s="895">
        <v>886.62</v>
      </c>
      <c r="N569" s="462"/>
      <c r="O569" s="222"/>
      <c r="P569" s="222"/>
      <c r="Q569" s="235"/>
    </row>
    <row r="570" spans="1:17" s="114" customFormat="1">
      <c r="A570" s="389"/>
      <c r="B570" s="389">
        <v>23</v>
      </c>
      <c r="C570" s="404"/>
      <c r="D570" s="389"/>
      <c r="E570" s="388">
        <v>892.06</v>
      </c>
      <c r="F570" s="389">
        <v>1</v>
      </c>
      <c r="G570" s="517">
        <f t="shared" si="26"/>
        <v>16130.380000000003</v>
      </c>
      <c r="H570" s="518">
        <f t="shared" si="26"/>
        <v>18</v>
      </c>
      <c r="I570" s="674">
        <v>828</v>
      </c>
      <c r="J570" s="421" t="s">
        <v>46</v>
      </c>
      <c r="K570" s="420"/>
      <c r="L570" s="389"/>
      <c r="M570" s="895">
        <v>892.06</v>
      </c>
      <c r="N570" s="462"/>
      <c r="O570" s="222"/>
      <c r="P570" s="222"/>
      <c r="Q570" s="235"/>
    </row>
    <row r="571" spans="1:17" s="114" customFormat="1">
      <c r="A571" s="389"/>
      <c r="B571" s="389">
        <v>23</v>
      </c>
      <c r="C571" s="404"/>
      <c r="D571" s="389"/>
      <c r="E571" s="388">
        <v>884.35</v>
      </c>
      <c r="F571" s="389">
        <v>1</v>
      </c>
      <c r="G571" s="517">
        <f t="shared" si="26"/>
        <v>15246.030000000002</v>
      </c>
      <c r="H571" s="518">
        <f t="shared" si="26"/>
        <v>17</v>
      </c>
      <c r="I571" s="674">
        <v>828</v>
      </c>
      <c r="J571" s="421" t="s">
        <v>46</v>
      </c>
      <c r="K571" s="420"/>
      <c r="L571" s="389"/>
      <c r="M571" s="895">
        <v>884.35</v>
      </c>
      <c r="N571" s="462"/>
      <c r="O571" s="222"/>
      <c r="P571" s="222"/>
      <c r="Q571" s="235"/>
    </row>
    <row r="572" spans="1:17" s="114" customFormat="1">
      <c r="A572" s="389"/>
      <c r="B572" s="389">
        <v>23</v>
      </c>
      <c r="C572" s="404"/>
      <c r="D572" s="389"/>
      <c r="E572" s="388">
        <v>897.96</v>
      </c>
      <c r="F572" s="389">
        <v>1</v>
      </c>
      <c r="G572" s="517">
        <f t="shared" si="26"/>
        <v>14348.070000000003</v>
      </c>
      <c r="H572" s="518">
        <f t="shared" si="26"/>
        <v>16</v>
      </c>
      <c r="I572" s="674">
        <v>828</v>
      </c>
      <c r="J572" s="421" t="s">
        <v>46</v>
      </c>
      <c r="K572" s="420"/>
      <c r="L572" s="389"/>
      <c r="M572" s="895">
        <v>897.96</v>
      </c>
      <c r="N572" s="462"/>
      <c r="O572" s="222"/>
      <c r="P572" s="222"/>
      <c r="Q572" s="235"/>
    </row>
    <row r="573" spans="1:17" s="114" customFormat="1">
      <c r="A573" s="389"/>
      <c r="B573" s="389">
        <v>23</v>
      </c>
      <c r="C573" s="404"/>
      <c r="D573" s="389"/>
      <c r="E573" s="388">
        <v>887.07</v>
      </c>
      <c r="F573" s="389">
        <v>1</v>
      </c>
      <c r="G573" s="517">
        <f t="shared" si="26"/>
        <v>13461.000000000004</v>
      </c>
      <c r="H573" s="518">
        <f t="shared" si="26"/>
        <v>15</v>
      </c>
      <c r="I573" s="674">
        <v>828</v>
      </c>
      <c r="J573" s="421" t="s">
        <v>46</v>
      </c>
      <c r="K573" s="420"/>
      <c r="L573" s="389"/>
      <c r="M573" s="895">
        <v>887.07</v>
      </c>
      <c r="N573" s="462"/>
      <c r="O573" s="222"/>
      <c r="P573" s="222"/>
      <c r="Q573" s="235"/>
    </row>
    <row r="574" spans="1:17" s="114" customFormat="1">
      <c r="A574" s="389"/>
      <c r="B574" s="389">
        <v>23</v>
      </c>
      <c r="C574" s="404"/>
      <c r="D574" s="389"/>
      <c r="E574" s="388">
        <v>899.77</v>
      </c>
      <c r="F574" s="389">
        <v>1</v>
      </c>
      <c r="G574" s="517">
        <f t="shared" si="26"/>
        <v>12561.230000000003</v>
      </c>
      <c r="H574" s="518">
        <f t="shared" si="26"/>
        <v>14</v>
      </c>
      <c r="I574" s="674">
        <v>828</v>
      </c>
      <c r="J574" s="421" t="s">
        <v>46</v>
      </c>
      <c r="K574" s="420"/>
      <c r="L574" s="389"/>
      <c r="M574" s="895">
        <v>899.77</v>
      </c>
      <c r="N574" s="462"/>
      <c r="O574" s="222"/>
      <c r="P574" s="222"/>
      <c r="Q574" s="235"/>
    </row>
    <row r="575" spans="1:17" s="114" customFormat="1">
      <c r="A575" s="389"/>
      <c r="B575" s="389">
        <v>23</v>
      </c>
      <c r="C575" s="404"/>
      <c r="D575" s="389"/>
      <c r="E575" s="388">
        <v>885.26</v>
      </c>
      <c r="F575" s="389">
        <v>1</v>
      </c>
      <c r="G575" s="517">
        <f t="shared" si="26"/>
        <v>11675.970000000003</v>
      </c>
      <c r="H575" s="518">
        <f t="shared" si="26"/>
        <v>13</v>
      </c>
      <c r="I575" s="674">
        <v>828</v>
      </c>
      <c r="J575" s="421" t="s">
        <v>46</v>
      </c>
      <c r="K575" s="420"/>
      <c r="L575" s="389"/>
      <c r="M575" s="895">
        <v>885.26</v>
      </c>
      <c r="N575" s="462"/>
      <c r="O575" s="222"/>
      <c r="P575" s="222"/>
      <c r="Q575" s="235"/>
    </row>
    <row r="576" spans="1:17" s="114" customFormat="1">
      <c r="A576" s="389"/>
      <c r="B576" s="389">
        <v>23</v>
      </c>
      <c r="C576" s="404"/>
      <c r="D576" s="389"/>
      <c r="E576" s="388">
        <v>896.37</v>
      </c>
      <c r="F576" s="389">
        <v>1</v>
      </c>
      <c r="G576" s="517">
        <f t="shared" si="26"/>
        <v>10779.600000000002</v>
      </c>
      <c r="H576" s="518">
        <f t="shared" si="26"/>
        <v>12</v>
      </c>
      <c r="I576" s="674">
        <v>828</v>
      </c>
      <c r="J576" s="421" t="s">
        <v>46</v>
      </c>
      <c r="K576" s="420"/>
      <c r="L576" s="389"/>
      <c r="M576" s="895">
        <v>896.37</v>
      </c>
      <c r="N576" s="462"/>
      <c r="O576" s="222"/>
      <c r="P576" s="222"/>
      <c r="Q576" s="235"/>
    </row>
    <row r="577" spans="1:17" s="114" customFormat="1">
      <c r="A577" s="389"/>
      <c r="B577" s="389">
        <v>23</v>
      </c>
      <c r="C577" s="404"/>
      <c r="D577" s="389"/>
      <c r="E577" s="388">
        <v>905.22</v>
      </c>
      <c r="F577" s="389">
        <v>1</v>
      </c>
      <c r="G577" s="517">
        <f t="shared" si="26"/>
        <v>9874.3800000000028</v>
      </c>
      <c r="H577" s="518">
        <f t="shared" si="26"/>
        <v>11</v>
      </c>
      <c r="I577" s="674">
        <v>828</v>
      </c>
      <c r="J577" s="421" t="s">
        <v>46</v>
      </c>
      <c r="K577" s="420"/>
      <c r="L577" s="389"/>
      <c r="M577" s="895">
        <v>905.22</v>
      </c>
      <c r="N577" s="462"/>
      <c r="O577" s="222"/>
      <c r="P577" s="222"/>
      <c r="Q577" s="235"/>
    </row>
    <row r="578" spans="1:17" s="114" customFormat="1">
      <c r="A578" s="389"/>
      <c r="B578" s="389">
        <v>23</v>
      </c>
      <c r="C578" s="404"/>
      <c r="D578" s="389"/>
      <c r="E578" s="388">
        <v>899.32</v>
      </c>
      <c r="F578" s="389">
        <v>1</v>
      </c>
      <c r="G578" s="517">
        <f t="shared" si="26"/>
        <v>8975.0600000000031</v>
      </c>
      <c r="H578" s="518">
        <f t="shared" si="26"/>
        <v>10</v>
      </c>
      <c r="I578" s="674">
        <v>828</v>
      </c>
      <c r="J578" s="421" t="s">
        <v>46</v>
      </c>
      <c r="K578" s="420"/>
      <c r="L578" s="389"/>
      <c r="M578" s="895">
        <v>899.32</v>
      </c>
      <c r="N578" s="462"/>
      <c r="O578" s="222"/>
      <c r="P578" s="222"/>
      <c r="Q578" s="235"/>
    </row>
    <row r="579" spans="1:17" s="114" customFormat="1">
      <c r="A579" s="389"/>
      <c r="B579" s="389">
        <v>23</v>
      </c>
      <c r="C579" s="404"/>
      <c r="D579" s="389"/>
      <c r="E579" s="388">
        <v>899.77</v>
      </c>
      <c r="F579" s="389">
        <v>1</v>
      </c>
      <c r="G579" s="517">
        <f t="shared" si="26"/>
        <v>8075.2900000000027</v>
      </c>
      <c r="H579" s="518">
        <f t="shared" si="26"/>
        <v>9</v>
      </c>
      <c r="I579" s="674">
        <v>827</v>
      </c>
      <c r="J579" s="421" t="s">
        <v>46</v>
      </c>
      <c r="K579" s="420"/>
      <c r="L579" s="389"/>
      <c r="M579" s="895">
        <v>899.77</v>
      </c>
      <c r="N579" s="462"/>
      <c r="O579" s="222"/>
      <c r="P579" s="222"/>
      <c r="Q579" s="235"/>
    </row>
    <row r="580" spans="1:17" s="114" customFormat="1">
      <c r="A580" s="389"/>
      <c r="B580" s="389">
        <v>23</v>
      </c>
      <c r="C580" s="404"/>
      <c r="D580" s="389"/>
      <c r="E580" s="388">
        <v>888.89</v>
      </c>
      <c r="F580" s="389">
        <v>1</v>
      </c>
      <c r="G580" s="517">
        <f t="shared" si="26"/>
        <v>7186.4000000000024</v>
      </c>
      <c r="H580" s="518">
        <f t="shared" si="26"/>
        <v>8</v>
      </c>
      <c r="I580" s="674">
        <v>827</v>
      </c>
      <c r="J580" s="421" t="s">
        <v>46</v>
      </c>
      <c r="K580" s="420"/>
      <c r="L580" s="389"/>
      <c r="M580" s="895">
        <v>888.89</v>
      </c>
      <c r="N580" s="462"/>
      <c r="O580" s="222"/>
      <c r="P580" s="222"/>
      <c r="Q580" s="235"/>
    </row>
    <row r="581" spans="1:17" s="114" customFormat="1">
      <c r="A581" s="389"/>
      <c r="B581" s="389">
        <v>23</v>
      </c>
      <c r="C581" s="404"/>
      <c r="D581" s="389"/>
      <c r="E581" s="388">
        <v>907.03</v>
      </c>
      <c r="F581" s="389">
        <v>1</v>
      </c>
      <c r="G581" s="517">
        <f t="shared" si="26"/>
        <v>6279.3700000000026</v>
      </c>
      <c r="H581" s="518">
        <f t="shared" si="26"/>
        <v>7</v>
      </c>
      <c r="I581" s="674">
        <v>827</v>
      </c>
      <c r="J581" s="421" t="s">
        <v>46</v>
      </c>
      <c r="K581" s="420"/>
      <c r="L581" s="389"/>
      <c r="M581" s="895">
        <v>907.03</v>
      </c>
      <c r="N581" s="462"/>
      <c r="O581" s="222"/>
      <c r="P581" s="222"/>
      <c r="Q581" s="235"/>
    </row>
    <row r="582" spans="1:17" s="114" customFormat="1">
      <c r="A582" s="389"/>
      <c r="B582" s="389">
        <v>23</v>
      </c>
      <c r="C582" s="404"/>
      <c r="D582" s="389"/>
      <c r="E582" s="388">
        <v>890.25</v>
      </c>
      <c r="F582" s="389">
        <v>1</v>
      </c>
      <c r="G582" s="517">
        <f t="shared" si="26"/>
        <v>5389.1200000000026</v>
      </c>
      <c r="H582" s="518">
        <f t="shared" si="26"/>
        <v>6</v>
      </c>
      <c r="I582" s="674">
        <v>827</v>
      </c>
      <c r="J582" s="421" t="s">
        <v>46</v>
      </c>
      <c r="K582" s="420"/>
      <c r="L582" s="389"/>
      <c r="M582" s="895">
        <v>890.25</v>
      </c>
      <c r="N582" s="462"/>
      <c r="O582" s="222"/>
      <c r="P582" s="222"/>
      <c r="Q582" s="235"/>
    </row>
    <row r="583" spans="1:17" s="114" customFormat="1">
      <c r="A583" s="389"/>
      <c r="B583" s="389">
        <v>23</v>
      </c>
      <c r="C583" s="404"/>
      <c r="D583" s="389"/>
      <c r="E583" s="388">
        <v>897.51</v>
      </c>
      <c r="F583" s="389">
        <v>1</v>
      </c>
      <c r="G583" s="517">
        <f t="shared" si="26"/>
        <v>4491.6100000000024</v>
      </c>
      <c r="H583" s="518">
        <f t="shared" si="26"/>
        <v>5</v>
      </c>
      <c r="I583" s="674">
        <v>827</v>
      </c>
      <c r="J583" s="421" t="s">
        <v>46</v>
      </c>
      <c r="K583" s="420"/>
      <c r="L583" s="389"/>
      <c r="M583" s="895">
        <v>897.51</v>
      </c>
      <c r="N583" s="462"/>
      <c r="O583" s="222"/>
      <c r="P583" s="222"/>
      <c r="Q583" s="235"/>
    </row>
    <row r="584" spans="1:17" s="114" customFormat="1">
      <c r="A584" s="389"/>
      <c r="B584" s="389">
        <v>23</v>
      </c>
      <c r="C584" s="404"/>
      <c r="D584" s="389"/>
      <c r="E584" s="388">
        <v>898.87</v>
      </c>
      <c r="F584" s="389">
        <v>1</v>
      </c>
      <c r="G584" s="517">
        <f t="shared" si="26"/>
        <v>3592.7400000000025</v>
      </c>
      <c r="H584" s="518">
        <f t="shared" si="26"/>
        <v>4</v>
      </c>
      <c r="I584" s="674">
        <v>827</v>
      </c>
      <c r="J584" s="421" t="s">
        <v>46</v>
      </c>
      <c r="K584" s="420"/>
      <c r="L584" s="389"/>
      <c r="M584" s="895">
        <v>898.87</v>
      </c>
      <c r="N584" s="462"/>
      <c r="O584" s="222"/>
      <c r="P584" s="222"/>
      <c r="Q584" s="235"/>
    </row>
    <row r="585" spans="1:17" s="114" customFormat="1">
      <c r="A585" s="389"/>
      <c r="B585" s="389">
        <v>23</v>
      </c>
      <c r="C585" s="404"/>
      <c r="D585" s="389"/>
      <c r="E585" s="388">
        <v>906.12</v>
      </c>
      <c r="F585" s="389">
        <v>1</v>
      </c>
      <c r="G585" s="517">
        <f t="shared" si="26"/>
        <v>2686.6200000000026</v>
      </c>
      <c r="H585" s="518">
        <f t="shared" si="26"/>
        <v>3</v>
      </c>
      <c r="I585" s="674">
        <v>827</v>
      </c>
      <c r="J585" s="421" t="s">
        <v>46</v>
      </c>
      <c r="K585" s="420"/>
      <c r="L585" s="389"/>
      <c r="M585" s="895">
        <v>906.12</v>
      </c>
      <c r="N585" s="462"/>
      <c r="O585" s="222"/>
      <c r="P585" s="222"/>
      <c r="Q585" s="235"/>
    </row>
    <row r="586" spans="1:17" s="114" customFormat="1">
      <c r="A586" s="389"/>
      <c r="B586" s="389">
        <v>23</v>
      </c>
      <c r="C586" s="404"/>
      <c r="D586" s="389"/>
      <c r="E586" s="388">
        <v>899.32</v>
      </c>
      <c r="F586" s="389">
        <v>1</v>
      </c>
      <c r="G586" s="517">
        <f t="shared" si="26"/>
        <v>1787.3000000000025</v>
      </c>
      <c r="H586" s="518">
        <f t="shared" si="26"/>
        <v>2</v>
      </c>
      <c r="I586" s="674">
        <v>827</v>
      </c>
      <c r="J586" s="421" t="s">
        <v>46</v>
      </c>
      <c r="K586" s="420"/>
      <c r="L586" s="389"/>
      <c r="M586" s="895">
        <v>899.32</v>
      </c>
      <c r="N586" s="462"/>
      <c r="O586" s="222"/>
      <c r="P586" s="222"/>
      <c r="Q586" s="235"/>
    </row>
    <row r="587" spans="1:17" s="114" customFormat="1">
      <c r="A587" s="389"/>
      <c r="B587" s="389">
        <v>23</v>
      </c>
      <c r="C587" s="404"/>
      <c r="D587" s="389"/>
      <c r="E587" s="388">
        <v>886.62</v>
      </c>
      <c r="F587" s="389">
        <v>1</v>
      </c>
      <c r="G587" s="517">
        <f t="shared" si="26"/>
        <v>900.68000000000245</v>
      </c>
      <c r="H587" s="518">
        <f t="shared" si="26"/>
        <v>1</v>
      </c>
      <c r="I587" s="674">
        <v>827</v>
      </c>
      <c r="J587" s="421" t="s">
        <v>46</v>
      </c>
      <c r="K587" s="420"/>
      <c r="L587" s="389"/>
      <c r="M587" s="895">
        <v>886.62</v>
      </c>
      <c r="N587" s="462"/>
      <c r="O587" s="222"/>
      <c r="P587" s="222"/>
      <c r="Q587" s="235"/>
    </row>
    <row r="588" spans="1:17" s="114" customFormat="1">
      <c r="A588" s="389"/>
      <c r="B588" s="389">
        <v>23</v>
      </c>
      <c r="C588" s="404"/>
      <c r="D588" s="389"/>
      <c r="E588" s="388">
        <v>900.68</v>
      </c>
      <c r="F588" s="389">
        <v>1</v>
      </c>
      <c r="G588" s="815">
        <f t="shared" si="26"/>
        <v>2.5011104298755527E-12</v>
      </c>
      <c r="H588" s="816">
        <f t="shared" si="26"/>
        <v>0</v>
      </c>
      <c r="I588" s="674">
        <v>827</v>
      </c>
      <c r="J588" s="421" t="s">
        <v>46</v>
      </c>
      <c r="K588" s="420"/>
      <c r="L588" s="389"/>
      <c r="M588" s="895">
        <v>900.68</v>
      </c>
      <c r="N588" s="462"/>
      <c r="O588" s="222"/>
      <c r="P588" s="222"/>
      <c r="Q588" s="235"/>
    </row>
    <row r="589" spans="1:17" s="114" customFormat="1" ht="18">
      <c r="A589" s="389"/>
      <c r="B589" s="982">
        <v>23</v>
      </c>
      <c r="C589" s="983">
        <v>18861.22</v>
      </c>
      <c r="D589" s="982">
        <v>21</v>
      </c>
      <c r="E589" s="984"/>
      <c r="F589" s="982"/>
      <c r="G589" s="985">
        <f t="shared" si="26"/>
        <v>18861.220000000005</v>
      </c>
      <c r="H589" s="982">
        <f t="shared" si="26"/>
        <v>21</v>
      </c>
      <c r="I589" s="986" t="s">
        <v>231</v>
      </c>
      <c r="J589" s="987"/>
      <c r="K589" s="420"/>
      <c r="L589" s="389"/>
      <c r="M589" s="949"/>
      <c r="N589" s="462"/>
      <c r="O589" s="222"/>
      <c r="P589" s="222"/>
      <c r="Q589" s="235"/>
    </row>
    <row r="590" spans="1:17" s="114" customFormat="1">
      <c r="A590" s="389"/>
      <c r="B590" s="389">
        <v>23</v>
      </c>
      <c r="C590" s="404"/>
      <c r="D590" s="389"/>
      <c r="E590" s="922">
        <v>906.12</v>
      </c>
      <c r="F590" s="923">
        <v>1</v>
      </c>
      <c r="G590" s="517">
        <f t="shared" si="26"/>
        <v>17955.100000000006</v>
      </c>
      <c r="H590" s="518">
        <f t="shared" si="26"/>
        <v>20</v>
      </c>
      <c r="I590" s="674">
        <v>833</v>
      </c>
      <c r="J590" s="421" t="s">
        <v>46</v>
      </c>
      <c r="K590" s="420"/>
      <c r="L590" s="389"/>
      <c r="M590" s="895">
        <v>906.12</v>
      </c>
      <c r="N590" s="462"/>
      <c r="O590" s="222"/>
      <c r="P590" s="222"/>
      <c r="Q590" s="235"/>
    </row>
    <row r="591" spans="1:17" s="114" customFormat="1">
      <c r="A591" s="389"/>
      <c r="B591" s="389">
        <v>23</v>
      </c>
      <c r="C591" s="404"/>
      <c r="D591" s="389"/>
      <c r="E591" s="922">
        <v>906.12</v>
      </c>
      <c r="F591" s="923">
        <v>1</v>
      </c>
      <c r="G591" s="517">
        <f t="shared" si="26"/>
        <v>17048.980000000007</v>
      </c>
      <c r="H591" s="518">
        <f t="shared" si="26"/>
        <v>19</v>
      </c>
      <c r="I591" s="674">
        <v>833</v>
      </c>
      <c r="J591" s="421" t="s">
        <v>46</v>
      </c>
      <c r="K591" s="420"/>
      <c r="L591" s="389"/>
      <c r="M591" s="895">
        <v>906.12</v>
      </c>
      <c r="N591" s="462"/>
      <c r="O591" s="222"/>
      <c r="P591" s="222"/>
      <c r="Q591" s="235"/>
    </row>
    <row r="592" spans="1:17" s="114" customFormat="1">
      <c r="A592" s="389"/>
      <c r="B592" s="389">
        <v>23</v>
      </c>
      <c r="C592" s="404"/>
      <c r="D592" s="389"/>
      <c r="E592" s="922">
        <v>896.6</v>
      </c>
      <c r="F592" s="923">
        <v>1</v>
      </c>
      <c r="G592" s="924">
        <f t="shared" si="26"/>
        <v>16152.380000000006</v>
      </c>
      <c r="H592" s="923">
        <f t="shared" si="26"/>
        <v>18</v>
      </c>
      <c r="I592" s="925">
        <v>838</v>
      </c>
      <c r="J592" s="421" t="s">
        <v>233</v>
      </c>
      <c r="K592" s="420"/>
      <c r="L592" s="389"/>
      <c r="M592" s="895">
        <v>896.6</v>
      </c>
      <c r="N592" s="462"/>
      <c r="O592" s="222"/>
      <c r="P592" s="222"/>
      <c r="Q592" s="235"/>
    </row>
    <row r="593" spans="1:17" s="114" customFormat="1">
      <c r="A593" s="389"/>
      <c r="B593" s="389">
        <v>23</v>
      </c>
      <c r="C593" s="404"/>
      <c r="D593" s="389"/>
      <c r="E593" s="922">
        <v>897.05</v>
      </c>
      <c r="F593" s="923">
        <v>1</v>
      </c>
      <c r="G593" s="517">
        <f t="shared" si="26"/>
        <v>15255.330000000007</v>
      </c>
      <c r="H593" s="518">
        <f t="shared" si="26"/>
        <v>17</v>
      </c>
      <c r="I593" s="674">
        <v>833</v>
      </c>
      <c r="J593" s="421" t="s">
        <v>46</v>
      </c>
      <c r="K593" s="420"/>
      <c r="L593" s="389"/>
      <c r="M593" s="895">
        <v>897.05</v>
      </c>
      <c r="N593" s="462"/>
      <c r="O593" s="222"/>
      <c r="P593" s="222"/>
      <c r="Q593" s="235"/>
    </row>
    <row r="594" spans="1:17" s="114" customFormat="1">
      <c r="A594" s="389"/>
      <c r="B594" s="389">
        <v>23</v>
      </c>
      <c r="C594" s="404"/>
      <c r="D594" s="389"/>
      <c r="E594" s="922">
        <v>906.58</v>
      </c>
      <c r="F594" s="923">
        <v>1</v>
      </c>
      <c r="G594" s="517">
        <f t="shared" si="26"/>
        <v>14348.750000000007</v>
      </c>
      <c r="H594" s="518">
        <f t="shared" si="26"/>
        <v>16</v>
      </c>
      <c r="I594" s="674">
        <v>833</v>
      </c>
      <c r="J594" s="421" t="s">
        <v>46</v>
      </c>
      <c r="K594" s="420"/>
      <c r="L594" s="389"/>
      <c r="M594" s="895">
        <v>906.58</v>
      </c>
      <c r="N594" s="462"/>
      <c r="O594" s="222"/>
      <c r="P594" s="222"/>
      <c r="Q594" s="235"/>
    </row>
    <row r="595" spans="1:17" s="114" customFormat="1">
      <c r="A595" s="389"/>
      <c r="B595" s="389">
        <v>23</v>
      </c>
      <c r="C595" s="404"/>
      <c r="D595" s="389"/>
      <c r="E595" s="922">
        <v>885.26</v>
      </c>
      <c r="F595" s="923">
        <v>1</v>
      </c>
      <c r="G595" s="517">
        <f t="shared" si="26"/>
        <v>13463.490000000007</v>
      </c>
      <c r="H595" s="518">
        <f t="shared" si="26"/>
        <v>15</v>
      </c>
      <c r="I595" s="674">
        <v>833</v>
      </c>
      <c r="J595" s="421" t="s">
        <v>46</v>
      </c>
      <c r="K595" s="420"/>
      <c r="L595" s="389"/>
      <c r="M595" s="895">
        <v>885.26</v>
      </c>
      <c r="N595" s="462"/>
      <c r="O595" s="222"/>
      <c r="P595" s="222"/>
      <c r="Q595" s="235"/>
    </row>
    <row r="596" spans="1:17" s="114" customFormat="1">
      <c r="A596" s="389"/>
      <c r="B596" s="389">
        <v>23</v>
      </c>
      <c r="C596" s="404"/>
      <c r="D596" s="389"/>
      <c r="E596" s="922">
        <v>893.88</v>
      </c>
      <c r="F596" s="923">
        <v>1</v>
      </c>
      <c r="G596" s="517">
        <f t="shared" si="26"/>
        <v>12569.610000000008</v>
      </c>
      <c r="H596" s="518">
        <f t="shared" si="26"/>
        <v>14</v>
      </c>
      <c r="I596" s="674">
        <v>833</v>
      </c>
      <c r="J596" s="421" t="s">
        <v>46</v>
      </c>
      <c r="K596" s="420"/>
      <c r="L596" s="389"/>
      <c r="M596" s="895">
        <v>893.88</v>
      </c>
      <c r="N596" s="462"/>
      <c r="O596" s="222"/>
      <c r="P596" s="222"/>
      <c r="Q596" s="235"/>
    </row>
    <row r="597" spans="1:17" s="114" customFormat="1">
      <c r="A597" s="389"/>
      <c r="B597" s="389">
        <v>23</v>
      </c>
      <c r="C597" s="404"/>
      <c r="D597" s="389"/>
      <c r="E597" s="922">
        <v>898.87</v>
      </c>
      <c r="F597" s="923">
        <v>1</v>
      </c>
      <c r="G597" s="517">
        <f t="shared" si="26"/>
        <v>11670.740000000007</v>
      </c>
      <c r="H597" s="518">
        <f t="shared" si="26"/>
        <v>13</v>
      </c>
      <c r="I597" s="674">
        <v>833</v>
      </c>
      <c r="J597" s="421" t="s">
        <v>46</v>
      </c>
      <c r="K597" s="420"/>
      <c r="L597" s="389"/>
      <c r="M597" s="895">
        <v>898.87</v>
      </c>
      <c r="N597" s="462"/>
      <c r="O597" s="222"/>
      <c r="P597" s="222"/>
      <c r="Q597" s="235"/>
    </row>
    <row r="598" spans="1:17" s="114" customFormat="1">
      <c r="A598" s="389"/>
      <c r="B598" s="389">
        <v>23</v>
      </c>
      <c r="C598" s="404"/>
      <c r="D598" s="389"/>
      <c r="E598" s="922">
        <v>894.33</v>
      </c>
      <c r="F598" s="923">
        <v>1</v>
      </c>
      <c r="G598" s="517">
        <f t="shared" si="26"/>
        <v>10776.410000000007</v>
      </c>
      <c r="H598" s="518">
        <f t="shared" si="26"/>
        <v>12</v>
      </c>
      <c r="I598" s="674">
        <v>833</v>
      </c>
      <c r="J598" s="421" t="s">
        <v>46</v>
      </c>
      <c r="K598" s="420"/>
      <c r="L598" s="389"/>
      <c r="M598" s="895">
        <v>894.33</v>
      </c>
      <c r="N598" s="462"/>
      <c r="O598" s="222"/>
      <c r="P598" s="222"/>
      <c r="Q598" s="235"/>
    </row>
    <row r="599" spans="1:17" s="114" customFormat="1">
      <c r="A599" s="389"/>
      <c r="B599" s="389">
        <v>23</v>
      </c>
      <c r="C599" s="404"/>
      <c r="D599" s="389"/>
      <c r="E599" s="922">
        <v>891.61</v>
      </c>
      <c r="F599" s="923">
        <v>1</v>
      </c>
      <c r="G599" s="517">
        <f t="shared" si="26"/>
        <v>9884.8000000000065</v>
      </c>
      <c r="H599" s="518">
        <f t="shared" si="26"/>
        <v>11</v>
      </c>
      <c r="I599" s="674">
        <v>833</v>
      </c>
      <c r="J599" s="421" t="s">
        <v>46</v>
      </c>
      <c r="K599" s="420"/>
      <c r="L599" s="389"/>
      <c r="M599" s="895">
        <v>891.61</v>
      </c>
      <c r="N599" s="462"/>
      <c r="O599" s="222"/>
      <c r="P599" s="222"/>
      <c r="Q599" s="235"/>
    </row>
    <row r="600" spans="1:17" s="114" customFormat="1">
      <c r="A600" s="389"/>
      <c r="B600" s="389">
        <v>23</v>
      </c>
      <c r="C600" s="404"/>
      <c r="D600" s="389"/>
      <c r="E600" s="922">
        <v>895.69</v>
      </c>
      <c r="F600" s="923">
        <v>1</v>
      </c>
      <c r="G600" s="517">
        <f t="shared" si="26"/>
        <v>8989.110000000006</v>
      </c>
      <c r="H600" s="518">
        <f t="shared" si="26"/>
        <v>10</v>
      </c>
      <c r="I600" s="674">
        <v>833</v>
      </c>
      <c r="J600" s="421" t="s">
        <v>46</v>
      </c>
      <c r="K600" s="420"/>
      <c r="L600" s="389"/>
      <c r="M600" s="895">
        <v>895.69</v>
      </c>
      <c r="N600" s="462"/>
      <c r="O600" s="222"/>
      <c r="P600" s="222"/>
      <c r="Q600" s="235"/>
    </row>
    <row r="601" spans="1:17" s="114" customFormat="1">
      <c r="A601" s="389"/>
      <c r="B601" s="389">
        <v>23</v>
      </c>
      <c r="C601" s="404"/>
      <c r="D601" s="389"/>
      <c r="E601" s="922">
        <v>884.35</v>
      </c>
      <c r="F601" s="923">
        <v>1</v>
      </c>
      <c r="G601" s="517">
        <f t="shared" si="26"/>
        <v>8104.7600000000057</v>
      </c>
      <c r="H601" s="518">
        <f t="shared" si="26"/>
        <v>9</v>
      </c>
      <c r="I601" s="674">
        <v>834</v>
      </c>
      <c r="J601" s="421" t="s">
        <v>46</v>
      </c>
      <c r="K601" s="420"/>
      <c r="L601" s="389"/>
      <c r="M601" s="895">
        <v>884.35</v>
      </c>
      <c r="N601" s="462"/>
      <c r="O601" s="222"/>
      <c r="P601" s="222"/>
      <c r="Q601" s="235"/>
    </row>
    <row r="602" spans="1:17" s="114" customFormat="1">
      <c r="A602" s="389"/>
      <c r="B602" s="389">
        <v>23</v>
      </c>
      <c r="C602" s="404"/>
      <c r="D602" s="389"/>
      <c r="E602" s="922">
        <v>903.4</v>
      </c>
      <c r="F602" s="923">
        <v>1</v>
      </c>
      <c r="G602" s="517">
        <f t="shared" si="26"/>
        <v>7201.360000000006</v>
      </c>
      <c r="H602" s="518">
        <f t="shared" si="26"/>
        <v>8</v>
      </c>
      <c r="I602" s="674">
        <v>834</v>
      </c>
      <c r="J602" s="421" t="s">
        <v>46</v>
      </c>
      <c r="K602" s="420"/>
      <c r="L602" s="389"/>
      <c r="M602" s="895">
        <v>903.4</v>
      </c>
      <c r="N602" s="462"/>
      <c r="O602" s="222"/>
      <c r="P602" s="222"/>
      <c r="Q602" s="235"/>
    </row>
    <row r="603" spans="1:17" s="114" customFormat="1">
      <c r="A603" s="389"/>
      <c r="B603" s="389">
        <v>23</v>
      </c>
      <c r="C603" s="404"/>
      <c r="D603" s="389"/>
      <c r="E603" s="922">
        <v>906.58</v>
      </c>
      <c r="F603" s="923">
        <v>1</v>
      </c>
      <c r="G603" s="517">
        <f t="shared" si="26"/>
        <v>6294.7800000000061</v>
      </c>
      <c r="H603" s="518">
        <f t="shared" si="26"/>
        <v>7</v>
      </c>
      <c r="I603" s="674">
        <v>834</v>
      </c>
      <c r="J603" s="421" t="s">
        <v>46</v>
      </c>
      <c r="K603" s="420"/>
      <c r="L603" s="389"/>
      <c r="M603" s="895">
        <v>906.58</v>
      </c>
      <c r="N603" s="462"/>
      <c r="O603" s="222"/>
      <c r="P603" s="222"/>
      <c r="Q603" s="235"/>
    </row>
    <row r="604" spans="1:17" s="114" customFormat="1">
      <c r="A604" s="389"/>
      <c r="B604" s="389">
        <v>23</v>
      </c>
      <c r="C604" s="404"/>
      <c r="D604" s="389"/>
      <c r="E604" s="922">
        <v>889.8</v>
      </c>
      <c r="F604" s="923">
        <v>1</v>
      </c>
      <c r="G604" s="517">
        <f t="shared" si="26"/>
        <v>5404.9800000000059</v>
      </c>
      <c r="H604" s="518">
        <f t="shared" si="26"/>
        <v>6</v>
      </c>
      <c r="I604" s="674">
        <v>834</v>
      </c>
      <c r="J604" s="421" t="s">
        <v>46</v>
      </c>
      <c r="K604" s="420"/>
      <c r="L604" s="389"/>
      <c r="M604" s="895">
        <v>889.8</v>
      </c>
      <c r="N604" s="462"/>
      <c r="O604" s="222"/>
      <c r="P604" s="222"/>
      <c r="Q604" s="235"/>
    </row>
    <row r="605" spans="1:17" s="114" customFormat="1">
      <c r="A605" s="389"/>
      <c r="B605" s="389">
        <v>23</v>
      </c>
      <c r="C605" s="404"/>
      <c r="D605" s="389"/>
      <c r="E605" s="922">
        <v>897.05</v>
      </c>
      <c r="F605" s="923">
        <v>1</v>
      </c>
      <c r="G605" s="517">
        <f t="shared" si="26"/>
        <v>4507.9300000000057</v>
      </c>
      <c r="H605" s="518">
        <f t="shared" si="26"/>
        <v>5</v>
      </c>
      <c r="I605" s="674">
        <v>834</v>
      </c>
      <c r="J605" s="421" t="s">
        <v>46</v>
      </c>
      <c r="K605" s="420"/>
      <c r="L605" s="389"/>
      <c r="M605" s="895">
        <v>897.05</v>
      </c>
      <c r="N605" s="462"/>
      <c r="O605" s="222"/>
      <c r="P605" s="222"/>
      <c r="Q605" s="235"/>
    </row>
    <row r="606" spans="1:17" s="114" customFormat="1">
      <c r="A606" s="389"/>
      <c r="B606" s="389">
        <v>23</v>
      </c>
      <c r="C606" s="404"/>
      <c r="D606" s="389"/>
      <c r="E606" s="922">
        <v>907.03</v>
      </c>
      <c r="F606" s="923">
        <v>1</v>
      </c>
      <c r="G606" s="517">
        <f t="shared" si="26"/>
        <v>3600.900000000006</v>
      </c>
      <c r="H606" s="518">
        <f t="shared" si="26"/>
        <v>4</v>
      </c>
      <c r="I606" s="674">
        <v>834</v>
      </c>
      <c r="J606" s="421" t="s">
        <v>46</v>
      </c>
      <c r="K606" s="420"/>
      <c r="L606" s="389"/>
      <c r="M606" s="895">
        <v>907.03</v>
      </c>
      <c r="N606" s="462"/>
      <c r="O606" s="222"/>
      <c r="P606" s="222"/>
      <c r="Q606" s="235"/>
    </row>
    <row r="607" spans="1:17" s="114" customFormat="1">
      <c r="A607" s="389"/>
      <c r="B607" s="389">
        <v>23</v>
      </c>
      <c r="C607" s="404"/>
      <c r="D607" s="389"/>
      <c r="E607" s="922">
        <v>904.76</v>
      </c>
      <c r="F607" s="923">
        <v>1</v>
      </c>
      <c r="G607" s="517">
        <f t="shared" si="26"/>
        <v>2696.1400000000058</v>
      </c>
      <c r="H607" s="518">
        <f t="shared" si="26"/>
        <v>3</v>
      </c>
      <c r="I607" s="674">
        <v>834</v>
      </c>
      <c r="J607" s="421" t="s">
        <v>46</v>
      </c>
      <c r="K607" s="420"/>
      <c r="L607" s="389"/>
      <c r="M607" s="895">
        <v>904.76</v>
      </c>
      <c r="N607" s="462"/>
      <c r="O607" s="222"/>
      <c r="P607" s="222"/>
      <c r="Q607" s="235"/>
    </row>
    <row r="608" spans="1:17" s="114" customFormat="1">
      <c r="A608" s="389"/>
      <c r="B608" s="389">
        <v>23</v>
      </c>
      <c r="C608" s="404"/>
      <c r="D608" s="389"/>
      <c r="E608" s="922">
        <v>899.32</v>
      </c>
      <c r="F608" s="923">
        <v>1</v>
      </c>
      <c r="G608" s="517">
        <f t="shared" si="26"/>
        <v>1796.8200000000056</v>
      </c>
      <c r="H608" s="518">
        <f t="shared" si="26"/>
        <v>2</v>
      </c>
      <c r="I608" s="674">
        <v>834</v>
      </c>
      <c r="J608" s="421" t="s">
        <v>46</v>
      </c>
      <c r="K608" s="420"/>
      <c r="L608" s="389"/>
      <c r="M608" s="895">
        <v>899.32</v>
      </c>
      <c r="N608" s="462"/>
      <c r="O608" s="222"/>
      <c r="P608" s="222"/>
      <c r="Q608" s="235"/>
    </row>
    <row r="609" spans="1:17" s="114" customFormat="1">
      <c r="A609" s="389"/>
      <c r="B609" s="389">
        <v>23</v>
      </c>
      <c r="C609" s="404"/>
      <c r="D609" s="389"/>
      <c r="E609" s="922">
        <v>906.12</v>
      </c>
      <c r="F609" s="923">
        <v>1</v>
      </c>
      <c r="G609" s="517">
        <f t="shared" si="26"/>
        <v>890.70000000000562</v>
      </c>
      <c r="H609" s="518">
        <f t="shared" si="26"/>
        <v>1</v>
      </c>
      <c r="I609" s="674">
        <v>834</v>
      </c>
      <c r="J609" s="421" t="s">
        <v>46</v>
      </c>
      <c r="K609" s="420"/>
      <c r="L609" s="389"/>
      <c r="M609" s="895">
        <v>906.12</v>
      </c>
      <c r="N609" s="462"/>
      <c r="O609" s="222"/>
      <c r="P609" s="222"/>
      <c r="Q609" s="235"/>
    </row>
    <row r="610" spans="1:17" s="114" customFormat="1">
      <c r="A610" s="389"/>
      <c r="B610" s="389">
        <v>23</v>
      </c>
      <c r="C610" s="404"/>
      <c r="D610" s="389"/>
      <c r="E610" s="922">
        <v>890.7</v>
      </c>
      <c r="F610" s="923">
        <v>1</v>
      </c>
      <c r="G610" s="908">
        <f t="shared" si="26"/>
        <v>5.5706550483591855E-12</v>
      </c>
      <c r="H610" s="909">
        <f t="shared" si="26"/>
        <v>0</v>
      </c>
      <c r="I610" s="674">
        <v>834</v>
      </c>
      <c r="J610" s="421" t="s">
        <v>46</v>
      </c>
      <c r="K610" s="420"/>
      <c r="L610" s="389"/>
      <c r="M610" s="895">
        <v>890.7</v>
      </c>
      <c r="N610" s="462"/>
      <c r="O610" s="222"/>
      <c r="P610" s="222"/>
      <c r="Q610" s="235"/>
    </row>
    <row r="611" spans="1:17" s="114" customFormat="1" ht="18">
      <c r="A611" s="389"/>
      <c r="B611" s="982">
        <v>23</v>
      </c>
      <c r="C611" s="983">
        <v>18730</v>
      </c>
      <c r="D611" s="982">
        <v>19</v>
      </c>
      <c r="E611" s="984"/>
      <c r="F611" s="982"/>
      <c r="G611" s="985">
        <f t="shared" si="26"/>
        <v>18730.000000000007</v>
      </c>
      <c r="H611" s="982">
        <f t="shared" si="26"/>
        <v>19</v>
      </c>
      <c r="I611" s="986" t="s">
        <v>232</v>
      </c>
      <c r="J611" s="987"/>
      <c r="K611" s="420"/>
      <c r="L611" s="389"/>
      <c r="M611" s="949"/>
      <c r="N611" s="462"/>
      <c r="O611" s="222"/>
      <c r="P611" s="222"/>
      <c r="Q611" s="235"/>
    </row>
    <row r="612" spans="1:17" s="114" customFormat="1">
      <c r="A612" s="389"/>
      <c r="B612" s="389">
        <v>23</v>
      </c>
      <c r="C612" s="404"/>
      <c r="D612" s="389"/>
      <c r="E612" s="922">
        <v>939</v>
      </c>
      <c r="F612" s="923">
        <v>1</v>
      </c>
      <c r="G612" s="517">
        <f t="shared" ref="G612:H665" si="27">G611-E612+C612</f>
        <v>17791.000000000007</v>
      </c>
      <c r="H612" s="518">
        <f t="shared" si="27"/>
        <v>18</v>
      </c>
      <c r="I612" s="674">
        <v>836</v>
      </c>
      <c r="J612" s="421" t="s">
        <v>46</v>
      </c>
      <c r="K612" s="420"/>
      <c r="L612" s="389"/>
      <c r="M612" s="951">
        <v>939</v>
      </c>
      <c r="N612" s="462"/>
      <c r="O612" s="222"/>
      <c r="P612" s="222"/>
      <c r="Q612" s="235"/>
    </row>
    <row r="613" spans="1:17" s="114" customFormat="1">
      <c r="A613" s="389"/>
      <c r="B613" s="389">
        <v>23</v>
      </c>
      <c r="C613" s="404"/>
      <c r="D613" s="389"/>
      <c r="E613" s="922">
        <v>1005</v>
      </c>
      <c r="F613" s="923">
        <v>1</v>
      </c>
      <c r="G613" s="517">
        <f t="shared" si="27"/>
        <v>16786.000000000007</v>
      </c>
      <c r="H613" s="518">
        <f t="shared" si="27"/>
        <v>17</v>
      </c>
      <c r="I613" s="674">
        <v>836</v>
      </c>
      <c r="J613" s="421" t="s">
        <v>46</v>
      </c>
      <c r="K613" s="420"/>
      <c r="L613" s="389"/>
      <c r="M613" s="951">
        <v>1005</v>
      </c>
      <c r="N613" s="462"/>
      <c r="O613" s="222"/>
      <c r="P613" s="222"/>
      <c r="Q613" s="235"/>
    </row>
    <row r="614" spans="1:17" s="114" customFormat="1">
      <c r="A614" s="389"/>
      <c r="B614" s="389">
        <v>23</v>
      </c>
      <c r="C614" s="404"/>
      <c r="D614" s="389"/>
      <c r="E614" s="922">
        <v>950</v>
      </c>
      <c r="F614" s="923">
        <v>1</v>
      </c>
      <c r="G614" s="517">
        <f t="shared" si="27"/>
        <v>15836.000000000007</v>
      </c>
      <c r="H614" s="518">
        <f t="shared" si="27"/>
        <v>16</v>
      </c>
      <c r="I614" s="674">
        <v>836</v>
      </c>
      <c r="J614" s="421" t="s">
        <v>46</v>
      </c>
      <c r="K614" s="420"/>
      <c r="L614" s="389"/>
      <c r="M614" s="951">
        <v>950</v>
      </c>
      <c r="N614" s="462"/>
      <c r="O614" s="222"/>
      <c r="P614" s="222"/>
      <c r="Q614" s="235"/>
    </row>
    <row r="615" spans="1:17" s="114" customFormat="1">
      <c r="A615" s="389"/>
      <c r="B615" s="389">
        <v>23</v>
      </c>
      <c r="C615" s="404"/>
      <c r="D615" s="389"/>
      <c r="E615" s="922">
        <v>1014</v>
      </c>
      <c r="F615" s="923">
        <v>1</v>
      </c>
      <c r="G615" s="517">
        <f t="shared" si="27"/>
        <v>14822.000000000007</v>
      </c>
      <c r="H615" s="518">
        <f t="shared" si="27"/>
        <v>15</v>
      </c>
      <c r="I615" s="674">
        <v>836</v>
      </c>
      <c r="J615" s="421" t="s">
        <v>46</v>
      </c>
      <c r="K615" s="420"/>
      <c r="L615" s="389"/>
      <c r="M615" s="951">
        <v>1014</v>
      </c>
      <c r="N615" s="462"/>
      <c r="O615" s="222"/>
      <c r="P615" s="222"/>
      <c r="Q615" s="235"/>
    </row>
    <row r="616" spans="1:17" s="114" customFormat="1">
      <c r="A616" s="389"/>
      <c r="B616" s="389">
        <v>23</v>
      </c>
      <c r="C616" s="404"/>
      <c r="D616" s="389"/>
      <c r="E616" s="922">
        <v>1036</v>
      </c>
      <c r="F616" s="923">
        <v>1</v>
      </c>
      <c r="G616" s="924">
        <f t="shared" si="27"/>
        <v>13786.000000000007</v>
      </c>
      <c r="H616" s="923">
        <f t="shared" si="27"/>
        <v>14</v>
      </c>
      <c r="I616" s="925">
        <v>837</v>
      </c>
      <c r="J616" s="421" t="s">
        <v>46</v>
      </c>
      <c r="K616" s="420"/>
      <c r="L616" s="389"/>
      <c r="M616" s="951">
        <v>1036</v>
      </c>
      <c r="N616" s="462"/>
      <c r="O616" s="222"/>
      <c r="P616" s="222"/>
      <c r="Q616" s="235"/>
    </row>
    <row r="617" spans="1:17" s="114" customFormat="1">
      <c r="A617" s="389"/>
      <c r="B617" s="389">
        <v>23</v>
      </c>
      <c r="C617" s="404"/>
      <c r="D617" s="389"/>
      <c r="E617" s="922">
        <v>991</v>
      </c>
      <c r="F617" s="923">
        <v>1</v>
      </c>
      <c r="G617" s="517">
        <f t="shared" si="27"/>
        <v>12795.000000000007</v>
      </c>
      <c r="H617" s="518">
        <f t="shared" si="27"/>
        <v>13</v>
      </c>
      <c r="I617" s="674">
        <v>836</v>
      </c>
      <c r="J617" s="421" t="s">
        <v>46</v>
      </c>
      <c r="K617" s="420"/>
      <c r="L617" s="389"/>
      <c r="M617" s="951">
        <v>991</v>
      </c>
      <c r="N617" s="462"/>
      <c r="O617" s="222"/>
      <c r="P617" s="222"/>
      <c r="Q617" s="235"/>
    </row>
    <row r="618" spans="1:17" s="114" customFormat="1">
      <c r="A618" s="389"/>
      <c r="B618" s="389">
        <v>23</v>
      </c>
      <c r="C618" s="404"/>
      <c r="D618" s="389"/>
      <c r="E618" s="922">
        <v>977</v>
      </c>
      <c r="F618" s="923">
        <v>1</v>
      </c>
      <c r="G618" s="517">
        <f t="shared" si="27"/>
        <v>11818.000000000007</v>
      </c>
      <c r="H618" s="518">
        <f t="shared" si="27"/>
        <v>12</v>
      </c>
      <c r="I618" s="674">
        <v>836</v>
      </c>
      <c r="J618" s="421" t="s">
        <v>46</v>
      </c>
      <c r="K618" s="420"/>
      <c r="L618" s="389"/>
      <c r="M618" s="951">
        <v>977</v>
      </c>
      <c r="N618" s="462"/>
      <c r="O618" s="222"/>
      <c r="P618" s="222"/>
      <c r="Q618" s="235"/>
    </row>
    <row r="619" spans="1:17" s="114" customFormat="1">
      <c r="A619" s="389"/>
      <c r="B619" s="389">
        <v>23</v>
      </c>
      <c r="C619" s="404"/>
      <c r="D619" s="389"/>
      <c r="E619" s="922">
        <v>980</v>
      </c>
      <c r="F619" s="923">
        <v>1</v>
      </c>
      <c r="G619" s="517">
        <f t="shared" si="27"/>
        <v>10838.000000000007</v>
      </c>
      <c r="H619" s="518">
        <f t="shared" si="27"/>
        <v>11</v>
      </c>
      <c r="I619" s="674">
        <v>836</v>
      </c>
      <c r="J619" s="421" t="s">
        <v>46</v>
      </c>
      <c r="K619" s="420"/>
      <c r="L619" s="389"/>
      <c r="M619" s="951">
        <v>980</v>
      </c>
      <c r="N619" s="462"/>
      <c r="O619" s="222"/>
      <c r="P619" s="222"/>
      <c r="Q619" s="235"/>
    </row>
    <row r="620" spans="1:17" s="114" customFormat="1">
      <c r="A620" s="389"/>
      <c r="B620" s="389">
        <v>23</v>
      </c>
      <c r="C620" s="404"/>
      <c r="D620" s="389"/>
      <c r="E620" s="922">
        <v>993</v>
      </c>
      <c r="F620" s="923">
        <v>1</v>
      </c>
      <c r="G620" s="517">
        <f t="shared" si="27"/>
        <v>9845.0000000000073</v>
      </c>
      <c r="H620" s="518">
        <f t="shared" si="27"/>
        <v>10</v>
      </c>
      <c r="I620" s="674">
        <v>836</v>
      </c>
      <c r="J620" s="421" t="s">
        <v>46</v>
      </c>
      <c r="K620" s="420"/>
      <c r="L620" s="389"/>
      <c r="M620" s="951">
        <v>993</v>
      </c>
      <c r="N620" s="462"/>
      <c r="O620" s="222"/>
      <c r="P620" s="222"/>
      <c r="Q620" s="235"/>
    </row>
    <row r="621" spans="1:17" s="114" customFormat="1">
      <c r="A621" s="389"/>
      <c r="B621" s="389">
        <v>23</v>
      </c>
      <c r="C621" s="404"/>
      <c r="D621" s="389"/>
      <c r="E621" s="922">
        <v>958</v>
      </c>
      <c r="F621" s="923">
        <v>1</v>
      </c>
      <c r="G621" s="517">
        <f t="shared" si="27"/>
        <v>8887.0000000000073</v>
      </c>
      <c r="H621" s="518">
        <f t="shared" si="27"/>
        <v>9</v>
      </c>
      <c r="I621" s="674">
        <v>836</v>
      </c>
      <c r="J621" s="421" t="s">
        <v>46</v>
      </c>
      <c r="K621" s="420"/>
      <c r="L621" s="389"/>
      <c r="M621" s="951">
        <v>958</v>
      </c>
      <c r="N621" s="462"/>
      <c r="O621" s="222"/>
      <c r="P621" s="222"/>
      <c r="Q621" s="235"/>
    </row>
    <row r="622" spans="1:17" s="114" customFormat="1">
      <c r="A622" s="389"/>
      <c r="B622" s="389">
        <v>23</v>
      </c>
      <c r="C622" s="404"/>
      <c r="D622" s="389"/>
      <c r="E622" s="922">
        <v>1008</v>
      </c>
      <c r="F622" s="923">
        <v>1</v>
      </c>
      <c r="G622" s="517">
        <f t="shared" si="27"/>
        <v>7879.0000000000073</v>
      </c>
      <c r="H622" s="518">
        <f t="shared" si="27"/>
        <v>8</v>
      </c>
      <c r="I622" s="674">
        <v>836</v>
      </c>
      <c r="J622" s="421" t="s">
        <v>46</v>
      </c>
      <c r="K622" s="420"/>
      <c r="L622" s="389"/>
      <c r="M622" s="951">
        <v>1008</v>
      </c>
      <c r="N622" s="462"/>
      <c r="O622" s="222"/>
      <c r="P622" s="222"/>
      <c r="Q622" s="235"/>
    </row>
    <row r="623" spans="1:17" s="114" customFormat="1">
      <c r="A623" s="389"/>
      <c r="B623" s="389">
        <v>23</v>
      </c>
      <c r="C623" s="404"/>
      <c r="D623" s="389"/>
      <c r="E623" s="922">
        <v>963</v>
      </c>
      <c r="F623" s="923">
        <v>1</v>
      </c>
      <c r="G623" s="517">
        <f t="shared" si="27"/>
        <v>6916.0000000000073</v>
      </c>
      <c r="H623" s="518">
        <f t="shared" si="27"/>
        <v>7</v>
      </c>
      <c r="I623" s="674">
        <v>837</v>
      </c>
      <c r="J623" s="421" t="s">
        <v>46</v>
      </c>
      <c r="K623" s="420"/>
      <c r="L623" s="389"/>
      <c r="M623" s="951">
        <v>963</v>
      </c>
      <c r="N623" s="462"/>
      <c r="O623" s="222"/>
      <c r="P623" s="222"/>
      <c r="Q623" s="235"/>
    </row>
    <row r="624" spans="1:17" s="114" customFormat="1">
      <c r="A624" s="389"/>
      <c r="B624" s="389">
        <v>23</v>
      </c>
      <c r="C624" s="404"/>
      <c r="D624" s="389"/>
      <c r="E624" s="922">
        <v>989</v>
      </c>
      <c r="F624" s="923">
        <v>1</v>
      </c>
      <c r="G624" s="517">
        <f t="shared" si="27"/>
        <v>5927.0000000000073</v>
      </c>
      <c r="H624" s="518">
        <f t="shared" si="27"/>
        <v>6</v>
      </c>
      <c r="I624" s="674">
        <v>837</v>
      </c>
      <c r="J624" s="421" t="s">
        <v>46</v>
      </c>
      <c r="K624" s="420"/>
      <c r="L624" s="389"/>
      <c r="M624" s="951">
        <v>989</v>
      </c>
      <c r="N624" s="462"/>
      <c r="O624" s="222"/>
      <c r="P624" s="222"/>
      <c r="Q624" s="235"/>
    </row>
    <row r="625" spans="1:17" s="114" customFormat="1">
      <c r="A625" s="389"/>
      <c r="B625" s="389">
        <v>23</v>
      </c>
      <c r="C625" s="404"/>
      <c r="D625" s="389"/>
      <c r="E625" s="922">
        <v>1010</v>
      </c>
      <c r="F625" s="923">
        <v>1</v>
      </c>
      <c r="G625" s="517">
        <f t="shared" si="27"/>
        <v>4917.0000000000073</v>
      </c>
      <c r="H625" s="518">
        <f t="shared" si="27"/>
        <v>5</v>
      </c>
      <c r="I625" s="674">
        <v>837</v>
      </c>
      <c r="J625" s="421" t="s">
        <v>46</v>
      </c>
      <c r="K625" s="420"/>
      <c r="L625" s="389"/>
      <c r="M625" s="951">
        <v>1010</v>
      </c>
      <c r="N625" s="462"/>
      <c r="O625" s="222"/>
      <c r="P625" s="222"/>
      <c r="Q625" s="235"/>
    </row>
    <row r="626" spans="1:17" s="114" customFormat="1">
      <c r="A626" s="389"/>
      <c r="B626" s="389">
        <v>23</v>
      </c>
      <c r="C626" s="404"/>
      <c r="D626" s="389"/>
      <c r="E626" s="922">
        <v>952</v>
      </c>
      <c r="F626" s="923">
        <v>1</v>
      </c>
      <c r="G626" s="517">
        <f t="shared" si="27"/>
        <v>3965.0000000000073</v>
      </c>
      <c r="H626" s="518">
        <f t="shared" si="27"/>
        <v>4</v>
      </c>
      <c r="I626" s="674">
        <v>837</v>
      </c>
      <c r="J626" s="421" t="s">
        <v>46</v>
      </c>
      <c r="K626" s="420"/>
      <c r="L626" s="389"/>
      <c r="M626" s="951">
        <v>952</v>
      </c>
      <c r="N626" s="462"/>
      <c r="O626" s="222"/>
      <c r="P626" s="222"/>
      <c r="Q626" s="235"/>
    </row>
    <row r="627" spans="1:17" s="114" customFormat="1">
      <c r="A627" s="389"/>
      <c r="B627" s="389">
        <v>23</v>
      </c>
      <c r="C627" s="404"/>
      <c r="D627" s="389"/>
      <c r="E627" s="922">
        <v>982</v>
      </c>
      <c r="F627" s="923">
        <v>1</v>
      </c>
      <c r="G627" s="517">
        <f t="shared" si="27"/>
        <v>2983.0000000000073</v>
      </c>
      <c r="H627" s="518">
        <f t="shared" si="27"/>
        <v>3</v>
      </c>
      <c r="I627" s="674">
        <v>837</v>
      </c>
      <c r="J627" s="421" t="s">
        <v>46</v>
      </c>
      <c r="K627" s="420"/>
      <c r="L627" s="389"/>
      <c r="M627" s="951">
        <v>982</v>
      </c>
      <c r="N627" s="462"/>
      <c r="O627" s="222"/>
      <c r="P627" s="222"/>
      <c r="Q627" s="235"/>
    </row>
    <row r="628" spans="1:17" s="114" customFormat="1">
      <c r="A628" s="389"/>
      <c r="B628" s="389">
        <v>23</v>
      </c>
      <c r="C628" s="404"/>
      <c r="D628" s="389"/>
      <c r="E628" s="922">
        <v>991</v>
      </c>
      <c r="F628" s="923">
        <v>1</v>
      </c>
      <c r="G628" s="517">
        <f t="shared" si="27"/>
        <v>1992.0000000000073</v>
      </c>
      <c r="H628" s="518">
        <f t="shared" si="27"/>
        <v>2</v>
      </c>
      <c r="I628" s="674">
        <v>837</v>
      </c>
      <c r="J628" s="421" t="s">
        <v>46</v>
      </c>
      <c r="K628" s="420"/>
      <c r="L628" s="389"/>
      <c r="M628" s="951">
        <v>991</v>
      </c>
      <c r="N628" s="462"/>
      <c r="O628" s="222"/>
      <c r="P628" s="222"/>
      <c r="Q628" s="235"/>
    </row>
    <row r="629" spans="1:17" s="114" customFormat="1">
      <c r="A629" s="389"/>
      <c r="B629" s="389">
        <v>23</v>
      </c>
      <c r="C629" s="404"/>
      <c r="D629" s="389"/>
      <c r="E629" s="922">
        <v>1003</v>
      </c>
      <c r="F629" s="923">
        <v>1</v>
      </c>
      <c r="G629" s="517">
        <f t="shared" si="27"/>
        <v>989.00000000000728</v>
      </c>
      <c r="H629" s="518">
        <f t="shared" si="27"/>
        <v>1</v>
      </c>
      <c r="I629" s="674">
        <v>837</v>
      </c>
      <c r="J629" s="421" t="s">
        <v>46</v>
      </c>
      <c r="K629" s="420"/>
      <c r="L629" s="389"/>
      <c r="M629" s="951">
        <v>1003</v>
      </c>
      <c r="N629" s="462"/>
      <c r="O629" s="222"/>
      <c r="P629" s="222"/>
      <c r="Q629" s="235"/>
    </row>
    <row r="630" spans="1:17" s="114" customFormat="1">
      <c r="A630" s="389"/>
      <c r="B630" s="389">
        <v>23</v>
      </c>
      <c r="C630" s="404"/>
      <c r="D630" s="389"/>
      <c r="E630" s="922">
        <v>989</v>
      </c>
      <c r="F630" s="923">
        <v>1</v>
      </c>
      <c r="G630" s="908">
        <f t="shared" si="27"/>
        <v>7.2759576141834259E-12</v>
      </c>
      <c r="H630" s="909">
        <f t="shared" si="27"/>
        <v>0</v>
      </c>
      <c r="I630" s="674">
        <v>837</v>
      </c>
      <c r="J630" s="421" t="s">
        <v>46</v>
      </c>
      <c r="K630" s="420"/>
      <c r="L630" s="389"/>
      <c r="M630" s="951">
        <v>989</v>
      </c>
      <c r="N630" s="462"/>
      <c r="O630" s="222"/>
      <c r="P630" s="222"/>
      <c r="Q630" s="235"/>
    </row>
    <row r="631" spans="1:17" s="114" customFormat="1" ht="18">
      <c r="A631" s="389"/>
      <c r="B631" s="975">
        <v>26</v>
      </c>
      <c r="C631" s="976">
        <v>19262.099999999999</v>
      </c>
      <c r="D631" s="975">
        <v>21</v>
      </c>
      <c r="E631" s="977"/>
      <c r="F631" s="975"/>
      <c r="G631" s="978">
        <f t="shared" si="27"/>
        <v>19262.100000000006</v>
      </c>
      <c r="H631" s="975">
        <f t="shared" si="27"/>
        <v>21</v>
      </c>
      <c r="I631" s="991" t="s">
        <v>237</v>
      </c>
      <c r="J631" s="980"/>
      <c r="K631" s="974"/>
      <c r="L631" s="389"/>
      <c r="M631" s="389"/>
      <c r="N631" s="462"/>
      <c r="O631" s="222"/>
      <c r="P631" s="222"/>
      <c r="Q631" s="235"/>
    </row>
    <row r="632" spans="1:17" s="114" customFormat="1">
      <c r="A632" s="389"/>
      <c r="B632" s="389">
        <v>26</v>
      </c>
      <c r="C632" s="404"/>
      <c r="D632" s="389"/>
      <c r="E632" s="922">
        <v>894.5</v>
      </c>
      <c r="F632" s="1068">
        <v>1</v>
      </c>
      <c r="G632" s="924">
        <f t="shared" si="27"/>
        <v>18367.600000000006</v>
      </c>
      <c r="H632" s="923">
        <f t="shared" si="27"/>
        <v>20</v>
      </c>
      <c r="I632" s="925">
        <v>844</v>
      </c>
      <c r="J632" s="421" t="s">
        <v>46</v>
      </c>
      <c r="K632" s="420"/>
      <c r="L632" s="389"/>
      <c r="M632" s="945">
        <v>894.5</v>
      </c>
      <c r="N632" s="462"/>
      <c r="O632" s="222"/>
      <c r="P632" s="222"/>
      <c r="Q632" s="235"/>
    </row>
    <row r="633" spans="1:17" s="114" customFormat="1">
      <c r="A633" s="389"/>
      <c r="B633" s="389">
        <v>26</v>
      </c>
      <c r="C633" s="404"/>
      <c r="D633" s="389"/>
      <c r="E633" s="922">
        <v>883.6</v>
      </c>
      <c r="F633" s="1068">
        <v>1</v>
      </c>
      <c r="G633" s="924">
        <f t="shared" si="27"/>
        <v>17484.000000000007</v>
      </c>
      <c r="H633" s="923">
        <f t="shared" si="27"/>
        <v>19</v>
      </c>
      <c r="I633" s="925">
        <v>844</v>
      </c>
      <c r="J633" s="421" t="s">
        <v>46</v>
      </c>
      <c r="K633" s="420"/>
      <c r="L633" s="389"/>
      <c r="M633" s="945">
        <v>883.6</v>
      </c>
      <c r="N633" s="462"/>
      <c r="O633" s="222"/>
      <c r="P633" s="222"/>
      <c r="Q633" s="235"/>
    </row>
    <row r="634" spans="1:17" s="114" customFormat="1">
      <c r="A634" s="389"/>
      <c r="B634" s="389">
        <v>26</v>
      </c>
      <c r="C634" s="404"/>
      <c r="D634" s="389"/>
      <c r="E634" s="922">
        <v>929.4</v>
      </c>
      <c r="F634" s="1068">
        <v>1</v>
      </c>
      <c r="G634" s="924">
        <f t="shared" si="27"/>
        <v>16554.600000000006</v>
      </c>
      <c r="H634" s="923">
        <f t="shared" si="27"/>
        <v>18</v>
      </c>
      <c r="I634" s="925">
        <v>844</v>
      </c>
      <c r="J634" s="421" t="s">
        <v>46</v>
      </c>
      <c r="K634" s="420"/>
      <c r="L634" s="389"/>
      <c r="M634" s="945">
        <v>929.4</v>
      </c>
      <c r="N634" s="462"/>
      <c r="O634" s="222"/>
      <c r="P634" s="222"/>
      <c r="Q634" s="235"/>
    </row>
    <row r="635" spans="1:17" s="114" customFormat="1">
      <c r="A635" s="389"/>
      <c r="B635" s="389">
        <v>26</v>
      </c>
      <c r="C635" s="404"/>
      <c r="D635" s="389"/>
      <c r="E635" s="922">
        <v>953</v>
      </c>
      <c r="F635" s="1068">
        <v>1</v>
      </c>
      <c r="G635" s="924">
        <f t="shared" si="27"/>
        <v>15601.600000000006</v>
      </c>
      <c r="H635" s="923">
        <f t="shared" si="27"/>
        <v>17</v>
      </c>
      <c r="I635" s="925">
        <v>844</v>
      </c>
      <c r="J635" s="421" t="s">
        <v>46</v>
      </c>
      <c r="K635" s="420"/>
      <c r="L635" s="389"/>
      <c r="M635" s="945">
        <v>953</v>
      </c>
      <c r="N635" s="462"/>
      <c r="O635" s="222"/>
      <c r="P635" s="222"/>
      <c r="Q635" s="235"/>
    </row>
    <row r="636" spans="1:17" s="114" customFormat="1">
      <c r="A636" s="389"/>
      <c r="B636" s="389">
        <v>26</v>
      </c>
      <c r="C636" s="404"/>
      <c r="D636" s="389"/>
      <c r="E636" s="922">
        <v>932.6</v>
      </c>
      <c r="F636" s="1068">
        <v>1</v>
      </c>
      <c r="G636" s="924">
        <f t="shared" si="27"/>
        <v>14669.000000000005</v>
      </c>
      <c r="H636" s="923">
        <f t="shared" si="27"/>
        <v>16</v>
      </c>
      <c r="I636" s="925">
        <v>844</v>
      </c>
      <c r="J636" s="421" t="s">
        <v>46</v>
      </c>
      <c r="K636" s="420"/>
      <c r="L636" s="389"/>
      <c r="M636" s="945">
        <v>932.6</v>
      </c>
      <c r="N636" s="462"/>
      <c r="O636" s="222"/>
      <c r="P636" s="222"/>
      <c r="Q636" s="235"/>
    </row>
    <row r="637" spans="1:17" s="114" customFormat="1">
      <c r="A637" s="389"/>
      <c r="B637" s="389">
        <v>26</v>
      </c>
      <c r="C637" s="404"/>
      <c r="D637" s="389"/>
      <c r="E637" s="922">
        <v>916.7</v>
      </c>
      <c r="F637" s="1068">
        <v>1</v>
      </c>
      <c r="G637" s="924">
        <f t="shared" si="27"/>
        <v>13752.300000000005</v>
      </c>
      <c r="H637" s="923">
        <f t="shared" si="27"/>
        <v>15</v>
      </c>
      <c r="I637" s="925">
        <v>844</v>
      </c>
      <c r="J637" s="421" t="s">
        <v>46</v>
      </c>
      <c r="K637" s="420"/>
      <c r="L637" s="389"/>
      <c r="M637" s="945">
        <v>916.7</v>
      </c>
      <c r="N637" s="462"/>
      <c r="O637" s="222"/>
      <c r="P637" s="222"/>
      <c r="Q637" s="235"/>
    </row>
    <row r="638" spans="1:17" s="114" customFormat="1">
      <c r="A638" s="389"/>
      <c r="B638" s="389">
        <v>26</v>
      </c>
      <c r="C638" s="404"/>
      <c r="D638" s="389"/>
      <c r="E638" s="922">
        <v>905.8</v>
      </c>
      <c r="F638" s="1068">
        <v>1</v>
      </c>
      <c r="G638" s="924">
        <f t="shared" si="27"/>
        <v>12846.500000000005</v>
      </c>
      <c r="H638" s="923">
        <f t="shared" si="27"/>
        <v>14</v>
      </c>
      <c r="I638" s="925">
        <v>844</v>
      </c>
      <c r="J638" s="421" t="s">
        <v>46</v>
      </c>
      <c r="K638" s="420"/>
      <c r="L638" s="389"/>
      <c r="M638" s="945">
        <v>905.8</v>
      </c>
      <c r="N638" s="462"/>
      <c r="O638" s="222"/>
      <c r="P638" s="222"/>
      <c r="Q638" s="235"/>
    </row>
    <row r="639" spans="1:17" s="114" customFormat="1">
      <c r="A639" s="389"/>
      <c r="B639" s="389">
        <v>26</v>
      </c>
      <c r="C639" s="404"/>
      <c r="D639" s="389"/>
      <c r="E639" s="922">
        <v>921.2</v>
      </c>
      <c r="F639" s="1068">
        <v>1</v>
      </c>
      <c r="G639" s="924">
        <f t="shared" si="27"/>
        <v>11925.300000000005</v>
      </c>
      <c r="H639" s="923">
        <f t="shared" si="27"/>
        <v>13</v>
      </c>
      <c r="I639" s="925">
        <v>844</v>
      </c>
      <c r="J639" s="421" t="s">
        <v>46</v>
      </c>
      <c r="K639" s="420"/>
      <c r="L639" s="389"/>
      <c r="M639" s="945">
        <v>921.2</v>
      </c>
      <c r="N639" s="462"/>
      <c r="O639" s="222"/>
      <c r="P639" s="222"/>
      <c r="Q639" s="235"/>
    </row>
    <row r="640" spans="1:17" s="114" customFormat="1">
      <c r="A640" s="389"/>
      <c r="B640" s="389">
        <v>26</v>
      </c>
      <c r="C640" s="404"/>
      <c r="D640" s="389"/>
      <c r="E640" s="1067">
        <v>928.5</v>
      </c>
      <c r="F640" s="1068">
        <v>1</v>
      </c>
      <c r="G640" s="924">
        <f t="shared" si="27"/>
        <v>10996.800000000005</v>
      </c>
      <c r="H640" s="923">
        <f t="shared" si="27"/>
        <v>12</v>
      </c>
      <c r="I640" s="925">
        <v>844</v>
      </c>
      <c r="J640" s="421" t="s">
        <v>46</v>
      </c>
      <c r="K640" s="420"/>
      <c r="L640" s="389"/>
      <c r="M640" s="945">
        <v>928.5</v>
      </c>
      <c r="N640" s="462"/>
      <c r="O640" s="222"/>
      <c r="P640" s="222"/>
      <c r="Q640" s="235"/>
    </row>
    <row r="641" spans="1:17" s="114" customFormat="1">
      <c r="A641" s="389"/>
      <c r="B641" s="389">
        <v>26</v>
      </c>
      <c r="C641" s="404"/>
      <c r="D641" s="389"/>
      <c r="E641" s="1067">
        <v>899.5</v>
      </c>
      <c r="F641" s="1068">
        <v>1</v>
      </c>
      <c r="G641" s="924">
        <f t="shared" si="27"/>
        <v>10097.300000000005</v>
      </c>
      <c r="H641" s="923">
        <f t="shared" si="27"/>
        <v>11</v>
      </c>
      <c r="I641" s="925">
        <v>844</v>
      </c>
      <c r="J641" s="421" t="s">
        <v>46</v>
      </c>
      <c r="K641" s="420"/>
      <c r="L641" s="389"/>
      <c r="M641" s="945">
        <v>899.5</v>
      </c>
      <c r="N641" s="462"/>
      <c r="O641" s="222"/>
      <c r="P641" s="222"/>
      <c r="Q641" s="235"/>
    </row>
    <row r="642" spans="1:17" s="114" customFormat="1">
      <c r="A642" s="389"/>
      <c r="B642" s="389">
        <v>26</v>
      </c>
      <c r="C642" s="404"/>
      <c r="D642" s="389"/>
      <c r="E642" s="1067">
        <v>917.2</v>
      </c>
      <c r="F642" s="1068">
        <v>1</v>
      </c>
      <c r="G642" s="924">
        <f t="shared" si="27"/>
        <v>9180.100000000004</v>
      </c>
      <c r="H642" s="923">
        <f t="shared" si="27"/>
        <v>10</v>
      </c>
      <c r="I642" s="925">
        <v>843</v>
      </c>
      <c r="J642" s="421" t="s">
        <v>46</v>
      </c>
      <c r="K642" s="420"/>
      <c r="L642" s="389"/>
      <c r="M642" s="945">
        <v>917.2</v>
      </c>
      <c r="N642" s="462"/>
      <c r="O642" s="222"/>
      <c r="P642" s="222"/>
      <c r="Q642" s="235"/>
    </row>
    <row r="643" spans="1:17" s="114" customFormat="1">
      <c r="B643" s="114">
        <v>26</v>
      </c>
      <c r="E643" s="1069">
        <v>917.6</v>
      </c>
      <c r="F643" s="1068">
        <v>1</v>
      </c>
      <c r="G643" s="924">
        <f t="shared" si="27"/>
        <v>8262.5000000000036</v>
      </c>
      <c r="H643" s="923">
        <f t="shared" si="27"/>
        <v>9</v>
      </c>
      <c r="I643" s="925">
        <v>843</v>
      </c>
      <c r="J643" s="421" t="s">
        <v>46</v>
      </c>
      <c r="K643" s="420"/>
      <c r="M643" s="945">
        <v>917.6</v>
      </c>
      <c r="O643" s="222"/>
      <c r="P643" s="222"/>
      <c r="Q643" s="235"/>
    </row>
    <row r="644" spans="1:17" s="114" customFormat="1">
      <c r="B644" s="114">
        <v>26</v>
      </c>
      <c r="E644" s="1069">
        <v>898.1</v>
      </c>
      <c r="F644" s="1068">
        <v>1</v>
      </c>
      <c r="G644" s="924">
        <f t="shared" si="27"/>
        <v>7364.4000000000033</v>
      </c>
      <c r="H644" s="923">
        <f t="shared" si="27"/>
        <v>8</v>
      </c>
      <c r="I644" s="925">
        <v>843</v>
      </c>
      <c r="J644" s="421" t="s">
        <v>46</v>
      </c>
      <c r="K644" s="420"/>
      <c r="M644" s="945">
        <v>898.1</v>
      </c>
      <c r="O644" s="222"/>
      <c r="P644" s="222"/>
      <c r="Q644" s="235"/>
    </row>
    <row r="645" spans="1:17" s="114" customFormat="1">
      <c r="B645" s="114">
        <v>26</v>
      </c>
      <c r="E645" s="1069">
        <v>925.3</v>
      </c>
      <c r="F645" s="1068">
        <v>1</v>
      </c>
      <c r="G645" s="924">
        <f t="shared" si="27"/>
        <v>6439.1000000000031</v>
      </c>
      <c r="H645" s="923">
        <f t="shared" si="27"/>
        <v>7</v>
      </c>
      <c r="I645" s="925">
        <v>843</v>
      </c>
      <c r="J645" s="421" t="s">
        <v>46</v>
      </c>
      <c r="K645" s="420"/>
      <c r="M645" s="945">
        <v>925.3</v>
      </c>
      <c r="O645" s="222"/>
      <c r="P645" s="222"/>
      <c r="Q645" s="235"/>
    </row>
    <row r="646" spans="1:17" s="114" customFormat="1">
      <c r="B646" s="114">
        <v>26</v>
      </c>
      <c r="E646" s="1069">
        <v>909.9</v>
      </c>
      <c r="F646" s="1068">
        <v>1</v>
      </c>
      <c r="G646" s="924">
        <f t="shared" si="27"/>
        <v>5529.2000000000035</v>
      </c>
      <c r="H646" s="923">
        <f t="shared" si="27"/>
        <v>6</v>
      </c>
      <c r="I646" s="925">
        <v>843</v>
      </c>
      <c r="J646" s="421" t="s">
        <v>46</v>
      </c>
      <c r="K646" s="420"/>
      <c r="M646" s="945">
        <v>909.9</v>
      </c>
      <c r="O646" s="222"/>
      <c r="P646" s="222"/>
      <c r="Q646" s="235"/>
    </row>
    <row r="647" spans="1:17" s="114" customFormat="1">
      <c r="B647" s="114">
        <v>26</v>
      </c>
      <c r="E647" s="1069">
        <v>891.8</v>
      </c>
      <c r="F647" s="1068">
        <v>1</v>
      </c>
      <c r="G647" s="924">
        <f t="shared" si="27"/>
        <v>4637.4000000000033</v>
      </c>
      <c r="H647" s="923">
        <f t="shared" si="27"/>
        <v>5</v>
      </c>
      <c r="I647" s="925">
        <v>843</v>
      </c>
      <c r="J647" s="421" t="s">
        <v>46</v>
      </c>
      <c r="K647" s="420"/>
      <c r="M647" s="945">
        <v>891.8</v>
      </c>
      <c r="O647" s="222"/>
      <c r="P647" s="222"/>
      <c r="Q647" s="235"/>
    </row>
    <row r="648" spans="1:17" s="114" customFormat="1">
      <c r="B648" s="114">
        <v>26</v>
      </c>
      <c r="E648" s="1069">
        <v>948</v>
      </c>
      <c r="F648" s="1068">
        <v>1</v>
      </c>
      <c r="G648" s="924">
        <f t="shared" si="27"/>
        <v>3689.4000000000033</v>
      </c>
      <c r="H648" s="923">
        <f t="shared" si="27"/>
        <v>4</v>
      </c>
      <c r="I648" s="925">
        <v>843</v>
      </c>
      <c r="J648" s="421" t="s">
        <v>46</v>
      </c>
      <c r="K648" s="420"/>
      <c r="M648" s="945">
        <v>948</v>
      </c>
      <c r="O648" s="222"/>
      <c r="P648" s="222"/>
      <c r="Q648" s="235"/>
    </row>
    <row r="649" spans="1:17" s="114" customFormat="1">
      <c r="B649" s="114">
        <v>26</v>
      </c>
      <c r="E649" s="1069">
        <v>908.5</v>
      </c>
      <c r="F649" s="1068">
        <v>1</v>
      </c>
      <c r="G649" s="924">
        <f t="shared" si="27"/>
        <v>2780.9000000000033</v>
      </c>
      <c r="H649" s="923">
        <f t="shared" si="27"/>
        <v>3</v>
      </c>
      <c r="I649" s="925">
        <v>843</v>
      </c>
      <c r="J649" s="421" t="s">
        <v>46</v>
      </c>
      <c r="K649" s="420"/>
      <c r="M649" s="945">
        <v>908.5</v>
      </c>
      <c r="O649" s="222"/>
      <c r="P649" s="222"/>
      <c r="Q649" s="235"/>
    </row>
    <row r="650" spans="1:17" s="114" customFormat="1">
      <c r="B650" s="114">
        <v>26</v>
      </c>
      <c r="E650" s="1069">
        <v>965.2</v>
      </c>
      <c r="F650" s="1068">
        <v>1</v>
      </c>
      <c r="G650" s="924">
        <f t="shared" si="27"/>
        <v>1815.7000000000032</v>
      </c>
      <c r="H650" s="923">
        <f t="shared" si="27"/>
        <v>2</v>
      </c>
      <c r="I650" s="925">
        <v>843</v>
      </c>
      <c r="J650" s="421" t="s">
        <v>46</v>
      </c>
      <c r="K650" s="420"/>
      <c r="M650" s="945">
        <v>965.2</v>
      </c>
      <c r="O650" s="222"/>
      <c r="P650" s="222"/>
      <c r="Q650" s="235"/>
    </row>
    <row r="651" spans="1:17" s="114" customFormat="1">
      <c r="B651" s="114">
        <v>26</v>
      </c>
      <c r="E651" s="1069">
        <v>891.3</v>
      </c>
      <c r="F651" s="1068">
        <v>1</v>
      </c>
      <c r="G651" s="924">
        <f t="shared" si="27"/>
        <v>924.40000000000327</v>
      </c>
      <c r="H651" s="923">
        <f t="shared" si="27"/>
        <v>1</v>
      </c>
      <c r="I651" s="925">
        <v>843</v>
      </c>
      <c r="J651" s="421" t="s">
        <v>46</v>
      </c>
      <c r="K651" s="420"/>
      <c r="M651" s="945">
        <v>891.3</v>
      </c>
      <c r="O651" s="222"/>
      <c r="P651" s="222"/>
      <c r="Q651" s="235"/>
    </row>
    <row r="652" spans="1:17" s="114" customFormat="1">
      <c r="B652" s="114">
        <v>26</v>
      </c>
      <c r="E652" s="1069">
        <v>924.4</v>
      </c>
      <c r="F652" s="1068">
        <v>1</v>
      </c>
      <c r="G652" s="924">
        <f t="shared" si="27"/>
        <v>3.2969182939268649E-12</v>
      </c>
      <c r="H652" s="923">
        <f t="shared" si="27"/>
        <v>0</v>
      </c>
      <c r="I652" s="925">
        <v>843</v>
      </c>
      <c r="J652" s="421" t="s">
        <v>46</v>
      </c>
      <c r="K652" s="420"/>
      <c r="M652" s="945">
        <v>924.4</v>
      </c>
      <c r="O652" s="222"/>
      <c r="P652" s="222"/>
      <c r="Q652" s="235"/>
    </row>
    <row r="653" spans="1:17" s="114" customFormat="1" ht="20.25">
      <c r="B653" s="992">
        <v>26</v>
      </c>
      <c r="C653" s="992">
        <v>9274.7000000000007</v>
      </c>
      <c r="D653" s="992">
        <v>10</v>
      </c>
      <c r="E653" s="993"/>
      <c r="F653" s="994"/>
      <c r="G653" s="995">
        <f t="shared" si="27"/>
        <v>9274.7000000000044</v>
      </c>
      <c r="H653" s="996">
        <f t="shared" si="27"/>
        <v>10</v>
      </c>
      <c r="I653" s="992" t="s">
        <v>242</v>
      </c>
      <c r="J653" s="997"/>
      <c r="K653" s="420"/>
      <c r="M653" s="949"/>
      <c r="O653" s="222"/>
      <c r="P653" s="222"/>
      <c r="Q653" s="235"/>
    </row>
    <row r="654" spans="1:17" s="114" customFormat="1">
      <c r="B654" s="114">
        <v>27</v>
      </c>
      <c r="E654" s="1073">
        <v>921.3</v>
      </c>
      <c r="F654" s="1068">
        <v>1</v>
      </c>
      <c r="G654" s="924">
        <f t="shared" si="27"/>
        <v>8353.4000000000051</v>
      </c>
      <c r="H654" s="923">
        <f t="shared" si="27"/>
        <v>9</v>
      </c>
      <c r="I654" s="1074">
        <v>849</v>
      </c>
      <c r="J654" s="421" t="s">
        <v>46</v>
      </c>
      <c r="K654" s="420"/>
      <c r="M654" s="895">
        <v>921.3</v>
      </c>
      <c r="O654" s="222"/>
      <c r="P654" s="222"/>
      <c r="Q654" s="235"/>
    </row>
    <row r="655" spans="1:17" s="114" customFormat="1">
      <c r="B655" s="1079">
        <v>28</v>
      </c>
      <c r="C655" s="1079"/>
      <c r="D655" s="1079"/>
      <c r="E655" s="1073">
        <v>937.6</v>
      </c>
      <c r="F655" s="1068">
        <v>1</v>
      </c>
      <c r="G655" s="924">
        <f t="shared" si="27"/>
        <v>7415.8000000000047</v>
      </c>
      <c r="H655" s="923">
        <f t="shared" si="27"/>
        <v>8</v>
      </c>
      <c r="I655" s="1074">
        <v>858</v>
      </c>
      <c r="J655" s="421" t="s">
        <v>46</v>
      </c>
      <c r="K655" s="420"/>
      <c r="M655" s="895">
        <v>937.6</v>
      </c>
      <c r="O655" s="222"/>
      <c r="P655" s="222"/>
      <c r="Q655" s="235"/>
    </row>
    <row r="656" spans="1:17" s="114" customFormat="1">
      <c r="B656" s="1079">
        <v>28</v>
      </c>
      <c r="C656" s="1079"/>
      <c r="D656" s="1079"/>
      <c r="E656" s="1073">
        <v>965.7</v>
      </c>
      <c r="F656" s="1068">
        <v>1</v>
      </c>
      <c r="G656" s="924">
        <f t="shared" si="27"/>
        <v>6450.1000000000049</v>
      </c>
      <c r="H656" s="923">
        <f t="shared" si="27"/>
        <v>7</v>
      </c>
      <c r="I656" s="1074">
        <v>858</v>
      </c>
      <c r="J656" s="421" t="s">
        <v>46</v>
      </c>
      <c r="K656" s="420"/>
      <c r="M656" s="895">
        <v>965.7</v>
      </c>
      <c r="O656" s="222"/>
      <c r="P656" s="222"/>
      <c r="Q656" s="235"/>
    </row>
    <row r="657" spans="1:17" s="114" customFormat="1">
      <c r="B657" s="1079">
        <v>28</v>
      </c>
      <c r="C657" s="1079"/>
      <c r="D657" s="1079"/>
      <c r="E657" s="1073">
        <v>933</v>
      </c>
      <c r="F657" s="1068">
        <v>1</v>
      </c>
      <c r="G657" s="924">
        <f t="shared" si="27"/>
        <v>5517.1000000000049</v>
      </c>
      <c r="H657" s="923">
        <f t="shared" si="27"/>
        <v>6</v>
      </c>
      <c r="I657" s="1074">
        <v>858</v>
      </c>
      <c r="J657" s="421" t="s">
        <v>46</v>
      </c>
      <c r="K657" s="420"/>
      <c r="M657" s="895">
        <v>933</v>
      </c>
      <c r="O657" s="222"/>
      <c r="P657" s="222"/>
      <c r="Q657" s="235"/>
    </row>
    <row r="658" spans="1:17" s="114" customFormat="1">
      <c r="B658" s="1079">
        <v>28</v>
      </c>
      <c r="C658" s="1079"/>
      <c r="D658" s="1079"/>
      <c r="E658" s="1073">
        <v>903.6</v>
      </c>
      <c r="F658" s="1068">
        <v>1</v>
      </c>
      <c r="G658" s="924">
        <f t="shared" si="27"/>
        <v>4613.5000000000045</v>
      </c>
      <c r="H658" s="923">
        <f t="shared" si="27"/>
        <v>5</v>
      </c>
      <c r="I658" s="1074">
        <v>858</v>
      </c>
      <c r="J658" s="421" t="s">
        <v>46</v>
      </c>
      <c r="K658" s="420"/>
      <c r="M658" s="895">
        <v>891.3</v>
      </c>
      <c r="O658" s="222"/>
      <c r="P658" s="222"/>
      <c r="Q658" s="235"/>
    </row>
    <row r="659" spans="1:17" s="114" customFormat="1">
      <c r="B659" s="1079">
        <v>28</v>
      </c>
      <c r="C659" s="1079"/>
      <c r="D659" s="1079"/>
      <c r="E659" s="1073">
        <v>891.3</v>
      </c>
      <c r="F659" s="1068">
        <v>1</v>
      </c>
      <c r="G659" s="924">
        <f t="shared" si="27"/>
        <v>3722.2000000000044</v>
      </c>
      <c r="H659" s="923">
        <f t="shared" si="27"/>
        <v>4</v>
      </c>
      <c r="I659" s="1074">
        <v>858</v>
      </c>
      <c r="J659" s="421" t="s">
        <v>46</v>
      </c>
      <c r="K659" s="420"/>
      <c r="M659" s="895">
        <v>903.6</v>
      </c>
      <c r="O659" s="222"/>
      <c r="P659" s="222"/>
      <c r="Q659" s="235"/>
    </row>
    <row r="660" spans="1:17" s="114" customFormat="1">
      <c r="B660" s="114">
        <v>27</v>
      </c>
      <c r="E660" s="1073">
        <v>924.4</v>
      </c>
      <c r="F660" s="1068">
        <v>1</v>
      </c>
      <c r="G660" s="924">
        <f t="shared" si="27"/>
        <v>2797.8000000000043</v>
      </c>
      <c r="H660" s="923">
        <f t="shared" si="27"/>
        <v>3</v>
      </c>
      <c r="I660" s="1065">
        <v>849</v>
      </c>
      <c r="J660" s="421" t="s">
        <v>46</v>
      </c>
      <c r="K660" s="420"/>
      <c r="M660" s="895">
        <v>924.4</v>
      </c>
      <c r="O660" s="222"/>
      <c r="P660" s="222"/>
      <c r="Q660" s="235"/>
    </row>
    <row r="661" spans="1:17" s="114" customFormat="1">
      <c r="B661" s="114">
        <v>27</v>
      </c>
      <c r="E661" s="1073">
        <v>922.6</v>
      </c>
      <c r="F661" s="1068">
        <v>1</v>
      </c>
      <c r="G661" s="924">
        <f t="shared" si="27"/>
        <v>1875.2000000000044</v>
      </c>
      <c r="H661" s="923">
        <f t="shared" si="27"/>
        <v>2</v>
      </c>
      <c r="I661" s="1065">
        <v>849</v>
      </c>
      <c r="J661" s="227" t="s">
        <v>46</v>
      </c>
      <c r="M661" s="895">
        <v>922.6</v>
      </c>
      <c r="O661" s="222"/>
      <c r="P661" s="222"/>
      <c r="Q661" s="235"/>
    </row>
    <row r="662" spans="1:17" s="114" customFormat="1">
      <c r="B662" s="114">
        <v>27</v>
      </c>
      <c r="E662" s="1073">
        <v>942.6</v>
      </c>
      <c r="F662" s="1068">
        <v>1</v>
      </c>
      <c r="G662" s="924">
        <f t="shared" si="27"/>
        <v>932.60000000000434</v>
      </c>
      <c r="H662" s="923">
        <f t="shared" si="27"/>
        <v>1</v>
      </c>
      <c r="I662" s="1065">
        <v>849</v>
      </c>
      <c r="J662" s="227" t="s">
        <v>46</v>
      </c>
      <c r="M662" s="895">
        <v>942.6</v>
      </c>
      <c r="O662" s="222"/>
      <c r="P662" s="222"/>
      <c r="Q662" s="235"/>
    </row>
    <row r="663" spans="1:17" s="114" customFormat="1">
      <c r="B663" s="114">
        <v>27</v>
      </c>
      <c r="E663" s="1073">
        <v>932.6</v>
      </c>
      <c r="F663" s="1068">
        <v>1</v>
      </c>
      <c r="G663" s="924">
        <f t="shared" si="27"/>
        <v>4.3200998334214091E-12</v>
      </c>
      <c r="H663" s="923">
        <f t="shared" si="27"/>
        <v>0</v>
      </c>
      <c r="I663" s="1065">
        <v>849</v>
      </c>
      <c r="J663" s="227" t="s">
        <v>46</v>
      </c>
      <c r="K663" s="232"/>
      <c r="M663" s="895">
        <v>932.6</v>
      </c>
      <c r="O663" s="222"/>
      <c r="P663" s="222"/>
      <c r="Q663" s="235"/>
    </row>
    <row r="664" spans="1:17" s="114" customFormat="1" ht="20.25">
      <c r="B664" s="991">
        <v>26</v>
      </c>
      <c r="C664" s="991">
        <v>19220.400000000001</v>
      </c>
      <c r="D664" s="991">
        <v>21</v>
      </c>
      <c r="E664" s="1006"/>
      <c r="F664" s="1007"/>
      <c r="G664" s="978">
        <f t="shared" si="27"/>
        <v>19220.400000000005</v>
      </c>
      <c r="H664" s="975">
        <f t="shared" si="27"/>
        <v>21</v>
      </c>
      <c r="I664" s="1008" t="s">
        <v>238</v>
      </c>
      <c r="J664" s="1004"/>
      <c r="K664" s="1009"/>
      <c r="M664" s="949"/>
      <c r="O664" s="222"/>
      <c r="P664" s="222"/>
      <c r="Q664" s="235"/>
    </row>
    <row r="665" spans="1:17" s="114" customFormat="1" ht="18">
      <c r="A665" s="389"/>
      <c r="B665" s="923">
        <v>28</v>
      </c>
      <c r="C665" s="1076"/>
      <c r="D665" s="1011"/>
      <c r="E665" s="1067">
        <v>942.6</v>
      </c>
      <c r="F665" s="923">
        <v>1</v>
      </c>
      <c r="G665" s="924">
        <f t="shared" si="27"/>
        <v>18277.800000000007</v>
      </c>
      <c r="H665" s="923">
        <f t="shared" si="27"/>
        <v>20</v>
      </c>
      <c r="I665" s="1074">
        <v>858</v>
      </c>
      <c r="J665" s="287" t="s">
        <v>46</v>
      </c>
      <c r="K665" s="232"/>
      <c r="L665" s="389"/>
      <c r="M665" s="468">
        <v>942.6</v>
      </c>
      <c r="N665" s="462"/>
      <c r="O665" s="222"/>
      <c r="P665" s="222"/>
      <c r="Q665" s="235"/>
    </row>
    <row r="666" spans="1:17" s="114" customFormat="1">
      <c r="A666" s="389"/>
      <c r="B666" s="923">
        <v>28</v>
      </c>
      <c r="C666" s="1076"/>
      <c r="D666" s="923"/>
      <c r="E666" s="1067">
        <v>909.9</v>
      </c>
      <c r="F666" s="923">
        <v>1</v>
      </c>
      <c r="G666" s="924">
        <f t="shared" ref="G666:H713" si="28">G665-E666+C666</f>
        <v>17367.900000000005</v>
      </c>
      <c r="H666" s="923">
        <f t="shared" si="28"/>
        <v>19</v>
      </c>
      <c r="I666" s="1074">
        <v>858</v>
      </c>
      <c r="J666" s="287" t="s">
        <v>46</v>
      </c>
      <c r="K666" s="232"/>
      <c r="L666" s="389"/>
      <c r="M666" s="468">
        <v>909.9</v>
      </c>
      <c r="N666" s="462"/>
      <c r="O666" s="222"/>
      <c r="P666" s="222"/>
      <c r="Q666" s="235"/>
    </row>
    <row r="667" spans="1:17" s="114" customFormat="1">
      <c r="A667" s="389"/>
      <c r="B667" s="923">
        <v>28</v>
      </c>
      <c r="C667" s="1076"/>
      <c r="D667" s="923"/>
      <c r="E667" s="1067">
        <v>890.9</v>
      </c>
      <c r="F667" s="923">
        <v>1</v>
      </c>
      <c r="G667" s="924">
        <f t="shared" si="28"/>
        <v>16477.000000000004</v>
      </c>
      <c r="H667" s="923">
        <f t="shared" si="28"/>
        <v>18</v>
      </c>
      <c r="I667" s="1074">
        <v>858</v>
      </c>
      <c r="J667" s="287" t="s">
        <v>46</v>
      </c>
      <c r="K667" s="232"/>
      <c r="L667" s="389"/>
      <c r="M667" s="468">
        <v>890.9</v>
      </c>
      <c r="N667" s="462"/>
      <c r="O667" s="222"/>
      <c r="P667" s="222"/>
      <c r="Q667" s="235"/>
    </row>
    <row r="668" spans="1:17" s="114" customFormat="1">
      <c r="A668" s="389"/>
      <c r="B668" s="923">
        <v>28</v>
      </c>
      <c r="C668" s="1076"/>
      <c r="D668" s="923"/>
      <c r="E668" s="1067">
        <v>906.3</v>
      </c>
      <c r="F668" s="923">
        <v>1</v>
      </c>
      <c r="G668" s="924">
        <f t="shared" si="28"/>
        <v>15570.700000000004</v>
      </c>
      <c r="H668" s="923">
        <f t="shared" si="28"/>
        <v>17</v>
      </c>
      <c r="I668" s="1074">
        <v>858</v>
      </c>
      <c r="J668" s="287" t="s">
        <v>46</v>
      </c>
      <c r="K668" s="232"/>
      <c r="L668" s="389"/>
      <c r="M668" s="468">
        <v>906.3</v>
      </c>
      <c r="N668" s="462"/>
      <c r="O668" s="222"/>
      <c r="P668" s="222"/>
      <c r="Q668" s="235"/>
    </row>
    <row r="669" spans="1:17" s="114" customFormat="1">
      <c r="A669" s="389"/>
      <c r="B669" s="923">
        <v>28</v>
      </c>
      <c r="C669" s="1076"/>
      <c r="D669" s="923"/>
      <c r="E669" s="1067">
        <v>877.2</v>
      </c>
      <c r="F669" s="923">
        <v>1</v>
      </c>
      <c r="G669" s="924">
        <f t="shared" si="28"/>
        <v>14693.500000000004</v>
      </c>
      <c r="H669" s="923">
        <f t="shared" si="28"/>
        <v>16</v>
      </c>
      <c r="I669" s="1074">
        <v>858</v>
      </c>
      <c r="J669" s="287" t="s">
        <v>46</v>
      </c>
      <c r="K669" s="232"/>
      <c r="L669" s="389"/>
      <c r="M669" s="468">
        <v>877.2</v>
      </c>
      <c r="N669" s="462"/>
      <c r="O669" s="222"/>
      <c r="P669" s="222"/>
      <c r="Q669" s="235"/>
    </row>
    <row r="670" spans="1:17" s="114" customFormat="1">
      <c r="A670" s="389"/>
      <c r="B670" s="923">
        <v>28</v>
      </c>
      <c r="C670" s="1076"/>
      <c r="D670" s="923"/>
      <c r="E670" s="1067">
        <v>920.8</v>
      </c>
      <c r="F670" s="923">
        <v>1</v>
      </c>
      <c r="G670" s="924">
        <f t="shared" si="28"/>
        <v>13772.700000000004</v>
      </c>
      <c r="H670" s="923">
        <f t="shared" si="28"/>
        <v>15</v>
      </c>
      <c r="I670" s="1074">
        <v>858</v>
      </c>
      <c r="J670" s="287" t="s">
        <v>46</v>
      </c>
      <c r="K670" s="232"/>
      <c r="L670" s="389"/>
      <c r="M670" s="468">
        <v>920.8</v>
      </c>
      <c r="N670" s="462"/>
      <c r="O670" s="222"/>
      <c r="P670" s="222"/>
      <c r="Q670" s="235"/>
    </row>
    <row r="671" spans="1:17" s="114" customFormat="1">
      <c r="A671" s="389"/>
      <c r="B671" s="923">
        <v>28</v>
      </c>
      <c r="C671" s="1076"/>
      <c r="D671" s="923"/>
      <c r="E671" s="1067">
        <v>882.7</v>
      </c>
      <c r="F671" s="923">
        <v>1</v>
      </c>
      <c r="G671" s="924">
        <f t="shared" si="28"/>
        <v>12890.000000000004</v>
      </c>
      <c r="H671" s="923">
        <f t="shared" si="28"/>
        <v>14</v>
      </c>
      <c r="I671" s="1074">
        <v>858</v>
      </c>
      <c r="J671" s="287" t="s">
        <v>46</v>
      </c>
      <c r="K671" s="232"/>
      <c r="L671" s="389"/>
      <c r="M671" s="468">
        <v>882.7</v>
      </c>
      <c r="N671" s="462"/>
      <c r="O671" s="222"/>
      <c r="P671" s="222"/>
      <c r="Q671" s="235"/>
    </row>
    <row r="672" spans="1:17" s="114" customFormat="1">
      <c r="A672" s="389"/>
      <c r="B672" s="923">
        <v>28</v>
      </c>
      <c r="C672" s="1076"/>
      <c r="D672" s="923"/>
      <c r="E672" s="1067">
        <v>926.2</v>
      </c>
      <c r="F672" s="923">
        <v>1</v>
      </c>
      <c r="G672" s="924">
        <f t="shared" si="28"/>
        <v>11963.800000000003</v>
      </c>
      <c r="H672" s="923">
        <f t="shared" si="28"/>
        <v>13</v>
      </c>
      <c r="I672" s="1074">
        <v>858</v>
      </c>
      <c r="J672" s="287" t="s">
        <v>46</v>
      </c>
      <c r="K672" s="232"/>
      <c r="L672" s="389"/>
      <c r="M672" s="468">
        <v>926.2</v>
      </c>
      <c r="N672" s="462"/>
      <c r="O672" s="222"/>
      <c r="P672" s="222"/>
      <c r="Q672" s="235"/>
    </row>
    <row r="673" spans="1:17" s="114" customFormat="1">
      <c r="A673" s="389"/>
      <c r="B673" s="923">
        <v>28</v>
      </c>
      <c r="C673" s="1076"/>
      <c r="D673" s="923"/>
      <c r="E673" s="1067">
        <v>931.7</v>
      </c>
      <c r="F673" s="923">
        <v>1</v>
      </c>
      <c r="G673" s="924">
        <f t="shared" si="28"/>
        <v>11032.100000000002</v>
      </c>
      <c r="H673" s="923">
        <f t="shared" si="28"/>
        <v>12</v>
      </c>
      <c r="I673" s="1074">
        <v>858</v>
      </c>
      <c r="J673" s="227" t="s">
        <v>46</v>
      </c>
      <c r="K673" s="232"/>
      <c r="L673" s="389"/>
      <c r="M673" s="468">
        <v>931.7</v>
      </c>
      <c r="N673" s="462"/>
      <c r="O673" s="222"/>
      <c r="P673" s="222"/>
      <c r="Q673" s="235"/>
    </row>
    <row r="674" spans="1:17" s="114" customFormat="1">
      <c r="A674" s="389"/>
      <c r="B674" s="923">
        <v>28</v>
      </c>
      <c r="C674" s="1076"/>
      <c r="D674" s="923"/>
      <c r="E674" s="1067">
        <v>923.5</v>
      </c>
      <c r="F674" s="1098">
        <v>1</v>
      </c>
      <c r="G674" s="924">
        <f t="shared" si="28"/>
        <v>10108.600000000002</v>
      </c>
      <c r="H674" s="923">
        <f t="shared" si="28"/>
        <v>11</v>
      </c>
      <c r="I674" s="925">
        <v>860</v>
      </c>
      <c r="J674" s="227" t="s">
        <v>46</v>
      </c>
      <c r="K674" s="232"/>
      <c r="L674" s="389"/>
      <c r="M674" s="468">
        <v>923.5</v>
      </c>
      <c r="N674" s="462"/>
      <c r="O674" s="222"/>
      <c r="P674" s="222"/>
      <c r="Q674" s="235"/>
    </row>
    <row r="675" spans="1:17" s="114" customFormat="1">
      <c r="A675" s="389"/>
      <c r="B675" s="923">
        <v>28</v>
      </c>
      <c r="C675" s="1076"/>
      <c r="D675" s="923"/>
      <c r="E675" s="1067">
        <v>911.7</v>
      </c>
      <c r="F675" s="1098">
        <v>1</v>
      </c>
      <c r="G675" s="924">
        <f t="shared" si="28"/>
        <v>9196.9000000000015</v>
      </c>
      <c r="H675" s="923">
        <f t="shared" si="28"/>
        <v>10</v>
      </c>
      <c r="I675" s="925">
        <v>860</v>
      </c>
      <c r="J675" s="227" t="s">
        <v>46</v>
      </c>
      <c r="K675" s="232"/>
      <c r="L675" s="389"/>
      <c r="M675" s="468">
        <v>911.7</v>
      </c>
      <c r="N675" s="462"/>
      <c r="O675" s="222"/>
      <c r="P675" s="222"/>
      <c r="Q675" s="235"/>
    </row>
    <row r="676" spans="1:17" s="114" customFormat="1">
      <c r="A676" s="389"/>
      <c r="B676" s="923">
        <v>28</v>
      </c>
      <c r="C676" s="1076"/>
      <c r="D676" s="923"/>
      <c r="E676" s="1067">
        <v>911.7</v>
      </c>
      <c r="F676" s="1098">
        <v>1</v>
      </c>
      <c r="G676" s="924">
        <f t="shared" si="28"/>
        <v>8285.2000000000007</v>
      </c>
      <c r="H676" s="923">
        <f t="shared" si="28"/>
        <v>9</v>
      </c>
      <c r="I676" s="925">
        <v>860</v>
      </c>
      <c r="J676" s="227" t="s">
        <v>46</v>
      </c>
      <c r="K676" s="232"/>
      <c r="L676" s="389"/>
      <c r="M676" s="468">
        <v>911.7</v>
      </c>
      <c r="N676" s="462"/>
      <c r="O676" s="222"/>
      <c r="P676" s="222"/>
      <c r="Q676" s="235"/>
    </row>
    <row r="677" spans="1:17" s="114" customFormat="1">
      <c r="A677" s="389"/>
      <c r="B677" s="923">
        <v>28</v>
      </c>
      <c r="C677" s="1076"/>
      <c r="D677" s="923"/>
      <c r="E677" s="1067">
        <v>911.7</v>
      </c>
      <c r="F677" s="1098">
        <v>1</v>
      </c>
      <c r="G677" s="924">
        <f t="shared" si="28"/>
        <v>7373.5000000000009</v>
      </c>
      <c r="H677" s="923">
        <f t="shared" si="28"/>
        <v>8</v>
      </c>
      <c r="I677" s="925">
        <v>860</v>
      </c>
      <c r="J677" s="227" t="s">
        <v>46</v>
      </c>
      <c r="K677" s="232"/>
      <c r="L677" s="389"/>
      <c r="M677" s="468">
        <v>911.7</v>
      </c>
      <c r="N677" s="462"/>
      <c r="O677" s="222"/>
      <c r="P677" s="222"/>
      <c r="Q677" s="235"/>
    </row>
    <row r="678" spans="1:17" s="114" customFormat="1">
      <c r="A678" s="389"/>
      <c r="B678" s="923">
        <v>28</v>
      </c>
      <c r="C678" s="1076"/>
      <c r="D678" s="923"/>
      <c r="E678" s="1067">
        <v>922.6</v>
      </c>
      <c r="F678" s="923">
        <v>1</v>
      </c>
      <c r="G678" s="924">
        <f t="shared" si="28"/>
        <v>6450.9000000000005</v>
      </c>
      <c r="H678" s="923">
        <f t="shared" si="28"/>
        <v>7</v>
      </c>
      <c r="I678" s="925">
        <v>860</v>
      </c>
      <c r="J678" s="227" t="s">
        <v>46</v>
      </c>
      <c r="K678" s="232"/>
      <c r="L678" s="389"/>
      <c r="M678" s="468">
        <v>922.6</v>
      </c>
      <c r="N678" s="462"/>
      <c r="O678" s="222"/>
      <c r="P678" s="222"/>
      <c r="Q678" s="235"/>
    </row>
    <row r="679" spans="1:17" s="114" customFormat="1">
      <c r="A679" s="389"/>
      <c r="B679" s="923">
        <v>28</v>
      </c>
      <c r="C679" s="1076"/>
      <c r="D679" s="923"/>
      <c r="E679" s="1067">
        <v>924.4</v>
      </c>
      <c r="F679" s="923">
        <v>1</v>
      </c>
      <c r="G679" s="924">
        <f t="shared" si="28"/>
        <v>5526.5000000000009</v>
      </c>
      <c r="H679" s="923">
        <f t="shared" si="28"/>
        <v>6</v>
      </c>
      <c r="I679" s="925">
        <v>860</v>
      </c>
      <c r="J679" s="227" t="s">
        <v>46</v>
      </c>
      <c r="K679" s="232"/>
      <c r="L679" s="389"/>
      <c r="M679" s="468">
        <v>924.4</v>
      </c>
      <c r="N679" s="462"/>
      <c r="O679" s="222"/>
      <c r="P679" s="222"/>
      <c r="Q679" s="235"/>
    </row>
    <row r="680" spans="1:17" s="114" customFormat="1">
      <c r="A680" s="389"/>
      <c r="B680" s="923">
        <v>28</v>
      </c>
      <c r="C680" s="1076"/>
      <c r="D680" s="923"/>
      <c r="E680" s="1067">
        <v>961.6</v>
      </c>
      <c r="F680" s="923">
        <v>1</v>
      </c>
      <c r="G680" s="924">
        <f t="shared" si="28"/>
        <v>4564.9000000000005</v>
      </c>
      <c r="H680" s="923">
        <f t="shared" si="28"/>
        <v>5</v>
      </c>
      <c r="I680" s="925">
        <v>859</v>
      </c>
      <c r="J680" s="227" t="s">
        <v>46</v>
      </c>
      <c r="K680" s="232"/>
      <c r="L680" s="389"/>
      <c r="M680" s="468">
        <v>961.6</v>
      </c>
      <c r="N680" s="462"/>
      <c r="O680" s="222"/>
      <c r="P680" s="222"/>
      <c r="Q680" s="235"/>
    </row>
    <row r="681" spans="1:17" s="114" customFormat="1">
      <c r="A681" s="389"/>
      <c r="B681" s="923">
        <v>28</v>
      </c>
      <c r="C681" s="1076"/>
      <c r="D681" s="923"/>
      <c r="E681" s="1067">
        <v>921.7</v>
      </c>
      <c r="F681" s="923">
        <v>1</v>
      </c>
      <c r="G681" s="924">
        <f t="shared" si="28"/>
        <v>3643.2000000000007</v>
      </c>
      <c r="H681" s="923">
        <f t="shared" si="28"/>
        <v>4</v>
      </c>
      <c r="I681" s="925">
        <v>859</v>
      </c>
      <c r="J681" s="227" t="s">
        <v>46</v>
      </c>
      <c r="K681" s="232"/>
      <c r="L681" s="389"/>
      <c r="M681" s="468">
        <v>921.7</v>
      </c>
      <c r="N681" s="462"/>
      <c r="O681" s="222"/>
      <c r="P681" s="222"/>
      <c r="Q681" s="235"/>
    </row>
    <row r="682" spans="1:17" s="114" customFormat="1">
      <c r="A682" s="389"/>
      <c r="B682" s="923">
        <v>28</v>
      </c>
      <c r="C682" s="1076"/>
      <c r="D682" s="923"/>
      <c r="E682" s="1097">
        <v>898.1</v>
      </c>
      <c r="F682" s="923">
        <v>1</v>
      </c>
      <c r="G682" s="924">
        <f t="shared" si="28"/>
        <v>2745.1000000000008</v>
      </c>
      <c r="H682" s="923">
        <f t="shared" si="28"/>
        <v>3</v>
      </c>
      <c r="I682" s="925">
        <v>859</v>
      </c>
      <c r="J682" s="227" t="s">
        <v>46</v>
      </c>
      <c r="K682" s="232"/>
      <c r="L682" s="389"/>
      <c r="M682" s="468">
        <v>898.1</v>
      </c>
      <c r="N682" s="462"/>
      <c r="O682" s="222"/>
      <c r="P682" s="222"/>
      <c r="Q682" s="235"/>
    </row>
    <row r="683" spans="1:17" s="114" customFormat="1">
      <c r="A683" s="389"/>
      <c r="B683" s="923">
        <v>28</v>
      </c>
      <c r="C683" s="1076"/>
      <c r="D683" s="923"/>
      <c r="E683" s="1067">
        <v>922.6</v>
      </c>
      <c r="F683" s="923">
        <v>1</v>
      </c>
      <c r="G683" s="924">
        <f t="shared" si="28"/>
        <v>1822.5000000000009</v>
      </c>
      <c r="H683" s="923">
        <f t="shared" si="28"/>
        <v>2</v>
      </c>
      <c r="I683" s="925">
        <v>859</v>
      </c>
      <c r="J683" s="421" t="s">
        <v>46</v>
      </c>
      <c r="K683" s="420"/>
      <c r="L683" s="389"/>
      <c r="M683" s="468">
        <v>922.6</v>
      </c>
      <c r="N683" s="462"/>
      <c r="O683" s="222"/>
      <c r="P683" s="222"/>
      <c r="Q683" s="235"/>
    </row>
    <row r="684" spans="1:17" s="114" customFormat="1">
      <c r="A684" s="389"/>
      <c r="B684" s="923">
        <v>28</v>
      </c>
      <c r="C684" s="1076"/>
      <c r="D684" s="923"/>
      <c r="E684" s="1067">
        <v>928</v>
      </c>
      <c r="F684" s="923">
        <v>1</v>
      </c>
      <c r="G684" s="924">
        <f t="shared" si="28"/>
        <v>894.50000000000091</v>
      </c>
      <c r="H684" s="923">
        <f t="shared" si="28"/>
        <v>1</v>
      </c>
      <c r="I684" s="925">
        <v>859</v>
      </c>
      <c r="J684" s="421" t="s">
        <v>46</v>
      </c>
      <c r="K684" s="420"/>
      <c r="L684" s="389"/>
      <c r="M684" s="468">
        <v>928</v>
      </c>
      <c r="N684" s="462"/>
      <c r="O684" s="222"/>
      <c r="P684" s="222"/>
      <c r="Q684" s="235"/>
    </row>
    <row r="685" spans="1:17" s="114" customFormat="1">
      <c r="A685" s="389"/>
      <c r="B685" s="923">
        <v>28</v>
      </c>
      <c r="C685" s="1076"/>
      <c r="D685" s="923"/>
      <c r="E685" s="1067">
        <v>894.5</v>
      </c>
      <c r="F685" s="923">
        <v>1</v>
      </c>
      <c r="G685" s="924">
        <f t="shared" si="28"/>
        <v>9.0949470177292824E-13</v>
      </c>
      <c r="H685" s="923">
        <f t="shared" si="28"/>
        <v>0</v>
      </c>
      <c r="I685" s="925">
        <v>859</v>
      </c>
      <c r="J685" s="421" t="s">
        <v>46</v>
      </c>
      <c r="K685" s="420"/>
      <c r="L685" s="389"/>
      <c r="M685" s="950">
        <v>894.5</v>
      </c>
      <c r="N685" s="462"/>
      <c r="O685" s="222"/>
      <c r="P685" s="222"/>
      <c r="Q685" s="235"/>
    </row>
    <row r="686" spans="1:17" s="114" customFormat="1" ht="18">
      <c r="A686" s="389"/>
      <c r="B686" s="975">
        <v>26</v>
      </c>
      <c r="C686" s="976">
        <v>18908.32</v>
      </c>
      <c r="D686" s="975">
        <v>21</v>
      </c>
      <c r="E686" s="1010"/>
      <c r="F686" s="975"/>
      <c r="G686" s="978">
        <f t="shared" si="28"/>
        <v>18908.32</v>
      </c>
      <c r="H686" s="975">
        <f t="shared" si="28"/>
        <v>21</v>
      </c>
      <c r="I686" s="979" t="s">
        <v>239</v>
      </c>
      <c r="J686" s="980"/>
      <c r="K686" s="420"/>
      <c r="L686" s="389"/>
      <c r="M686" s="949"/>
      <c r="N686" s="462"/>
      <c r="O686" s="222"/>
      <c r="P686" s="222"/>
      <c r="Q686" s="235"/>
    </row>
    <row r="687" spans="1:17" s="114" customFormat="1" ht="20.25">
      <c r="A687" s="389"/>
      <c r="B687" s="1011">
        <v>26</v>
      </c>
      <c r="C687" s="1012"/>
      <c r="D687" s="1011"/>
      <c r="E687" s="1013">
        <v>18908.32</v>
      </c>
      <c r="F687" s="1011">
        <v>21</v>
      </c>
      <c r="G687" s="1014">
        <f t="shared" si="28"/>
        <v>0</v>
      </c>
      <c r="H687" s="1011">
        <f t="shared" si="28"/>
        <v>0</v>
      </c>
      <c r="I687" s="1015">
        <v>846</v>
      </c>
      <c r="J687" s="1016" t="s">
        <v>46</v>
      </c>
      <c r="K687" s="1017" t="s">
        <v>209</v>
      </c>
      <c r="L687" s="389"/>
      <c r="M687" s="389"/>
      <c r="N687" s="462"/>
      <c r="O687" s="222"/>
      <c r="P687" s="222"/>
      <c r="Q687" s="235"/>
    </row>
    <row r="688" spans="1:17" s="956" customFormat="1" ht="19.5">
      <c r="A688" s="952"/>
      <c r="B688" s="1018">
        <v>27</v>
      </c>
      <c r="C688" s="1019">
        <v>19515.3</v>
      </c>
      <c r="D688" s="1018">
        <v>21</v>
      </c>
      <c r="E688" s="1020"/>
      <c r="F688" s="1018"/>
      <c r="G688" s="1021">
        <f t="shared" si="28"/>
        <v>19515.3</v>
      </c>
      <c r="H688" s="1018">
        <f t="shared" si="28"/>
        <v>21</v>
      </c>
      <c r="I688" s="1022" t="s">
        <v>240</v>
      </c>
      <c r="J688" s="1023"/>
      <c r="K688" s="1024"/>
      <c r="L688" s="952"/>
      <c r="M688" s="952"/>
      <c r="N688" s="953"/>
      <c r="O688" s="954"/>
      <c r="P688" s="954"/>
      <c r="Q688" s="955"/>
    </row>
    <row r="689" spans="1:17" s="114" customFormat="1">
      <c r="A689" s="389"/>
      <c r="B689" s="389">
        <v>27</v>
      </c>
      <c r="C689" s="404"/>
      <c r="D689" s="389"/>
      <c r="E689" s="1067">
        <v>924.4</v>
      </c>
      <c r="F689" s="923">
        <v>1</v>
      </c>
      <c r="G689" s="924">
        <f t="shared" si="28"/>
        <v>18590.899999999998</v>
      </c>
      <c r="H689" s="923">
        <f t="shared" si="28"/>
        <v>20</v>
      </c>
      <c r="I689" s="925">
        <v>847</v>
      </c>
      <c r="J689" s="421" t="s">
        <v>46</v>
      </c>
      <c r="K689" s="420"/>
      <c r="L689" s="389"/>
      <c r="M689" s="895">
        <v>924.4</v>
      </c>
      <c r="N689" s="462"/>
      <c r="O689" s="222"/>
      <c r="P689" s="222"/>
      <c r="Q689" s="235"/>
    </row>
    <row r="690" spans="1:17" s="114" customFormat="1">
      <c r="A690" s="389"/>
      <c r="B690" s="389">
        <v>27</v>
      </c>
      <c r="C690" s="404"/>
      <c r="D690" s="389"/>
      <c r="E690" s="1067">
        <v>950.3</v>
      </c>
      <c r="F690" s="923">
        <v>1</v>
      </c>
      <c r="G690" s="924">
        <f t="shared" si="28"/>
        <v>17640.599999999999</v>
      </c>
      <c r="H690" s="923">
        <f t="shared" si="28"/>
        <v>19</v>
      </c>
      <c r="I690" s="925">
        <v>847</v>
      </c>
      <c r="J690" s="421" t="s">
        <v>46</v>
      </c>
      <c r="K690" s="420"/>
      <c r="L690" s="389"/>
      <c r="M690" s="895">
        <v>950.3</v>
      </c>
      <c r="N690" s="462"/>
      <c r="O690" s="222"/>
      <c r="P690" s="222"/>
      <c r="Q690" s="235"/>
    </row>
    <row r="691" spans="1:17" s="114" customFormat="1">
      <c r="A691" s="389"/>
      <c r="B691" s="389">
        <v>27</v>
      </c>
      <c r="C691" s="404"/>
      <c r="D691" s="389"/>
      <c r="E691" s="1067">
        <v>908.5</v>
      </c>
      <c r="F691" s="923">
        <v>1</v>
      </c>
      <c r="G691" s="924">
        <f t="shared" si="28"/>
        <v>16732.099999999999</v>
      </c>
      <c r="H691" s="923">
        <f t="shared" si="28"/>
        <v>18</v>
      </c>
      <c r="I691" s="925">
        <v>847</v>
      </c>
      <c r="J691" s="421" t="s">
        <v>46</v>
      </c>
      <c r="K691" s="420"/>
      <c r="L691" s="389"/>
      <c r="M691" s="895">
        <v>908.5</v>
      </c>
      <c r="N691" s="462"/>
      <c r="O691" s="222"/>
      <c r="P691" s="222"/>
      <c r="Q691" s="235"/>
    </row>
    <row r="692" spans="1:17" s="114" customFormat="1">
      <c r="A692" s="389"/>
      <c r="B692" s="389">
        <v>27</v>
      </c>
      <c r="C692" s="404"/>
      <c r="D692" s="389"/>
      <c r="E692" s="1067">
        <v>916.3</v>
      </c>
      <c r="F692" s="923">
        <v>1</v>
      </c>
      <c r="G692" s="924">
        <f t="shared" si="28"/>
        <v>15815.8</v>
      </c>
      <c r="H692" s="923">
        <f t="shared" si="28"/>
        <v>17</v>
      </c>
      <c r="I692" s="925">
        <v>847</v>
      </c>
      <c r="J692" s="421" t="s">
        <v>46</v>
      </c>
      <c r="K692" s="420"/>
      <c r="L692" s="389"/>
      <c r="M692" s="895">
        <v>916.3</v>
      </c>
      <c r="N692" s="462"/>
      <c r="O692" s="222"/>
      <c r="P692" s="222"/>
      <c r="Q692" s="235"/>
    </row>
    <row r="693" spans="1:17" s="114" customFormat="1">
      <c r="A693" s="389"/>
      <c r="B693" s="389">
        <v>27</v>
      </c>
      <c r="C693" s="404"/>
      <c r="D693" s="389"/>
      <c r="E693" s="1067">
        <v>954.4</v>
      </c>
      <c r="F693" s="923">
        <v>1</v>
      </c>
      <c r="G693" s="924">
        <f t="shared" si="28"/>
        <v>14861.4</v>
      </c>
      <c r="H693" s="923">
        <f t="shared" si="28"/>
        <v>16</v>
      </c>
      <c r="I693" s="925">
        <v>847</v>
      </c>
      <c r="J693" s="421" t="s">
        <v>46</v>
      </c>
      <c r="K693" s="420"/>
      <c r="L693" s="389"/>
      <c r="M693" s="895">
        <v>954.4</v>
      </c>
      <c r="N693" s="462"/>
      <c r="O693" s="222"/>
      <c r="P693" s="222"/>
      <c r="Q693" s="235"/>
    </row>
    <row r="694" spans="1:17" s="114" customFormat="1">
      <c r="A694" s="389"/>
      <c r="B694" s="389">
        <v>27</v>
      </c>
      <c r="C694" s="404"/>
      <c r="D694" s="389"/>
      <c r="E694" s="1067">
        <v>895.8</v>
      </c>
      <c r="F694" s="923">
        <v>1</v>
      </c>
      <c r="G694" s="924">
        <f t="shared" si="28"/>
        <v>13965.6</v>
      </c>
      <c r="H694" s="923">
        <f t="shared" si="28"/>
        <v>15</v>
      </c>
      <c r="I694" s="925">
        <v>847</v>
      </c>
      <c r="J694" s="421" t="s">
        <v>46</v>
      </c>
      <c r="K694" s="420"/>
      <c r="L694" s="389"/>
      <c r="M694" s="895">
        <v>895.8</v>
      </c>
      <c r="N694" s="462"/>
      <c r="O694" s="222"/>
      <c r="P694" s="222"/>
      <c r="Q694" s="235"/>
    </row>
    <row r="695" spans="1:17" s="114" customFormat="1">
      <c r="A695" s="389"/>
      <c r="B695" s="389">
        <v>27</v>
      </c>
      <c r="C695" s="404"/>
      <c r="D695" s="389"/>
      <c r="E695" s="1067">
        <v>907.2</v>
      </c>
      <c r="F695" s="923">
        <v>1</v>
      </c>
      <c r="G695" s="924">
        <f t="shared" si="28"/>
        <v>13058.4</v>
      </c>
      <c r="H695" s="923">
        <f t="shared" si="28"/>
        <v>14</v>
      </c>
      <c r="I695" s="925">
        <v>847</v>
      </c>
      <c r="J695" s="421" t="s">
        <v>46</v>
      </c>
      <c r="K695" s="420"/>
      <c r="L695" s="389"/>
      <c r="M695" s="895">
        <v>907.2</v>
      </c>
      <c r="N695" s="462"/>
      <c r="O695" s="222"/>
      <c r="P695" s="222"/>
      <c r="Q695" s="235"/>
    </row>
    <row r="696" spans="1:17" s="114" customFormat="1">
      <c r="A696" s="389"/>
      <c r="B696" s="389">
        <v>27</v>
      </c>
      <c r="C696" s="404"/>
      <c r="D696" s="389"/>
      <c r="E696" s="1067">
        <v>952.1</v>
      </c>
      <c r="F696" s="923">
        <v>1</v>
      </c>
      <c r="G696" s="924">
        <f t="shared" si="28"/>
        <v>12106.3</v>
      </c>
      <c r="H696" s="923">
        <f t="shared" si="28"/>
        <v>13</v>
      </c>
      <c r="I696" s="925">
        <v>847</v>
      </c>
      <c r="J696" s="421" t="s">
        <v>46</v>
      </c>
      <c r="K696" s="420"/>
      <c r="L696" s="389"/>
      <c r="M696" s="895">
        <v>952.1</v>
      </c>
      <c r="N696" s="462"/>
      <c r="O696" s="222"/>
      <c r="P696" s="222"/>
      <c r="Q696" s="235"/>
    </row>
    <row r="697" spans="1:17" s="114" customFormat="1">
      <c r="A697" s="389"/>
      <c r="B697" s="389">
        <v>27</v>
      </c>
      <c r="C697" s="404"/>
      <c r="D697" s="389"/>
      <c r="E697" s="1067">
        <v>912.6</v>
      </c>
      <c r="F697" s="923">
        <v>1</v>
      </c>
      <c r="G697" s="924">
        <f t="shared" si="28"/>
        <v>11193.699999999999</v>
      </c>
      <c r="H697" s="923">
        <f t="shared" si="28"/>
        <v>12</v>
      </c>
      <c r="I697" s="925">
        <v>847</v>
      </c>
      <c r="J697" s="421" t="s">
        <v>46</v>
      </c>
      <c r="K697" s="420"/>
      <c r="L697" s="389"/>
      <c r="M697" s="895">
        <v>912.6</v>
      </c>
      <c r="N697" s="462"/>
      <c r="O697" s="222"/>
      <c r="P697" s="222"/>
      <c r="Q697" s="235"/>
    </row>
    <row r="698" spans="1:17" s="114" customFormat="1">
      <c r="A698" s="389"/>
      <c r="B698" s="389">
        <v>27</v>
      </c>
      <c r="C698" s="404"/>
      <c r="D698" s="389"/>
      <c r="E698" s="1067">
        <v>895.8</v>
      </c>
      <c r="F698" s="923">
        <v>1</v>
      </c>
      <c r="G698" s="924">
        <f t="shared" si="28"/>
        <v>10297.9</v>
      </c>
      <c r="H698" s="923">
        <f t="shared" si="28"/>
        <v>11</v>
      </c>
      <c r="I698" s="925">
        <v>847</v>
      </c>
      <c r="J698" s="421" t="s">
        <v>46</v>
      </c>
      <c r="K698" s="420"/>
      <c r="L698" s="389"/>
      <c r="M698" s="895">
        <v>895.8</v>
      </c>
      <c r="N698" s="462"/>
      <c r="O698" s="222"/>
      <c r="P698" s="222"/>
      <c r="Q698" s="235"/>
    </row>
    <row r="699" spans="1:17" s="114" customFormat="1">
      <c r="A699" s="389"/>
      <c r="B699" s="389">
        <v>27</v>
      </c>
      <c r="C699" s="404"/>
      <c r="D699" s="389"/>
      <c r="E699" s="1067">
        <v>958.4</v>
      </c>
      <c r="F699" s="923">
        <v>1</v>
      </c>
      <c r="G699" s="924">
        <f t="shared" si="28"/>
        <v>9339.5</v>
      </c>
      <c r="H699" s="923">
        <f t="shared" si="28"/>
        <v>10</v>
      </c>
      <c r="I699" s="925">
        <v>847</v>
      </c>
      <c r="J699" s="421" t="s">
        <v>46</v>
      </c>
      <c r="K699" s="420"/>
      <c r="L699" s="389"/>
      <c r="M699" s="895">
        <v>958.4</v>
      </c>
      <c r="N699" s="462"/>
      <c r="O699" s="222"/>
      <c r="P699" s="222"/>
      <c r="Q699" s="235"/>
    </row>
    <row r="700" spans="1:17" s="114" customFormat="1">
      <c r="A700" s="389"/>
      <c r="B700" s="389">
        <v>27</v>
      </c>
      <c r="C700" s="404"/>
      <c r="D700" s="389"/>
      <c r="E700" s="1067">
        <v>892.2</v>
      </c>
      <c r="F700" s="923">
        <v>1</v>
      </c>
      <c r="G700" s="924">
        <f t="shared" si="28"/>
        <v>8447.2999999999993</v>
      </c>
      <c r="H700" s="923">
        <f t="shared" si="28"/>
        <v>9</v>
      </c>
      <c r="I700" s="925">
        <v>848</v>
      </c>
      <c r="J700" s="421" t="s">
        <v>46</v>
      </c>
      <c r="K700" s="420"/>
      <c r="L700" s="389"/>
      <c r="M700" s="895">
        <v>892.2</v>
      </c>
      <c r="N700" s="462"/>
      <c r="O700" s="222"/>
      <c r="P700" s="222"/>
      <c r="Q700" s="235"/>
    </row>
    <row r="701" spans="1:17" s="114" customFormat="1">
      <c r="A701" s="389"/>
      <c r="B701" s="389">
        <v>27</v>
      </c>
      <c r="C701" s="404"/>
      <c r="D701" s="389"/>
      <c r="E701" s="1067">
        <v>926.7</v>
      </c>
      <c r="F701" s="923">
        <v>1</v>
      </c>
      <c r="G701" s="924">
        <f t="shared" si="28"/>
        <v>7520.5999999999995</v>
      </c>
      <c r="H701" s="923">
        <f t="shared" si="28"/>
        <v>8</v>
      </c>
      <c r="I701" s="925">
        <v>848</v>
      </c>
      <c r="J701" s="421" t="s">
        <v>46</v>
      </c>
      <c r="K701" s="420"/>
      <c r="L701" s="389"/>
      <c r="M701" s="895">
        <v>926.7</v>
      </c>
      <c r="N701" s="462"/>
      <c r="O701" s="222"/>
      <c r="P701" s="222"/>
      <c r="Q701" s="235"/>
    </row>
    <row r="702" spans="1:17" s="114" customFormat="1">
      <c r="A702" s="389"/>
      <c r="B702" s="389">
        <v>27</v>
      </c>
      <c r="C702" s="404"/>
      <c r="D702" s="389"/>
      <c r="E702" s="1067">
        <v>894.5</v>
      </c>
      <c r="F702" s="923">
        <v>1</v>
      </c>
      <c r="G702" s="924">
        <f t="shared" si="28"/>
        <v>6626.0999999999995</v>
      </c>
      <c r="H702" s="923">
        <f t="shared" si="28"/>
        <v>7</v>
      </c>
      <c r="I702" s="925">
        <v>848</v>
      </c>
      <c r="J702" s="421" t="s">
        <v>46</v>
      </c>
      <c r="K702" s="420"/>
      <c r="L702" s="389"/>
      <c r="M702" s="895">
        <v>894.5</v>
      </c>
      <c r="N702" s="462"/>
      <c r="O702" s="222"/>
      <c r="P702" s="222"/>
      <c r="Q702" s="235"/>
    </row>
    <row r="703" spans="1:17" s="114" customFormat="1">
      <c r="A703" s="389"/>
      <c r="B703" s="389">
        <v>27</v>
      </c>
      <c r="C703" s="404"/>
      <c r="D703" s="389"/>
      <c r="E703" s="1067">
        <v>921.2</v>
      </c>
      <c r="F703" s="923">
        <v>1</v>
      </c>
      <c r="G703" s="924">
        <f t="shared" si="28"/>
        <v>5704.9</v>
      </c>
      <c r="H703" s="923">
        <f t="shared" si="28"/>
        <v>6</v>
      </c>
      <c r="I703" s="925">
        <v>848</v>
      </c>
      <c r="J703" s="421" t="s">
        <v>46</v>
      </c>
      <c r="K703" s="420"/>
      <c r="L703" s="389"/>
      <c r="M703" s="895">
        <v>921.2</v>
      </c>
      <c r="N703" s="462"/>
      <c r="O703" s="222"/>
      <c r="P703" s="222"/>
      <c r="Q703" s="235"/>
    </row>
    <row r="704" spans="1:17" s="114" customFormat="1">
      <c r="A704" s="389"/>
      <c r="B704" s="389">
        <v>27</v>
      </c>
      <c r="C704" s="404"/>
      <c r="D704" s="389"/>
      <c r="E704" s="1067">
        <v>957.1</v>
      </c>
      <c r="F704" s="923">
        <v>1</v>
      </c>
      <c r="G704" s="924">
        <f t="shared" si="28"/>
        <v>4747.7999999999993</v>
      </c>
      <c r="H704" s="923">
        <f t="shared" si="28"/>
        <v>5</v>
      </c>
      <c r="I704" s="925">
        <v>848</v>
      </c>
      <c r="J704" s="421" t="s">
        <v>46</v>
      </c>
      <c r="K704" s="420"/>
      <c r="L704" s="389"/>
      <c r="M704" s="468">
        <v>957.1</v>
      </c>
      <c r="N704" s="462"/>
      <c r="O704" s="222"/>
      <c r="P704" s="222"/>
      <c r="Q704" s="235"/>
    </row>
    <row r="705" spans="1:17" s="114" customFormat="1">
      <c r="A705" s="389"/>
      <c r="B705" s="389">
        <v>27</v>
      </c>
      <c r="C705" s="404"/>
      <c r="D705" s="389"/>
      <c r="E705" s="922">
        <v>952.1</v>
      </c>
      <c r="F705" s="923">
        <v>1</v>
      </c>
      <c r="G705" s="924">
        <f t="shared" si="28"/>
        <v>3795.6999999999994</v>
      </c>
      <c r="H705" s="923">
        <f t="shared" si="28"/>
        <v>4</v>
      </c>
      <c r="I705" s="925">
        <v>848</v>
      </c>
      <c r="J705" s="421" t="s">
        <v>46</v>
      </c>
      <c r="K705" s="420"/>
      <c r="L705" s="389"/>
      <c r="M705" s="895">
        <v>952.1</v>
      </c>
      <c r="N705" s="462"/>
      <c r="O705" s="222"/>
      <c r="P705" s="222"/>
      <c r="Q705" s="235"/>
    </row>
    <row r="706" spans="1:17" s="114" customFormat="1">
      <c r="A706" s="389"/>
      <c r="B706" s="389">
        <v>27</v>
      </c>
      <c r="C706" s="404"/>
      <c r="D706" s="389"/>
      <c r="E706" s="922">
        <v>941.7</v>
      </c>
      <c r="F706" s="923">
        <v>1</v>
      </c>
      <c r="G706" s="924">
        <f t="shared" si="28"/>
        <v>2853.9999999999991</v>
      </c>
      <c r="H706" s="923">
        <f t="shared" si="28"/>
        <v>3</v>
      </c>
      <c r="I706" s="925">
        <v>848</v>
      </c>
      <c r="J706" s="421" t="s">
        <v>46</v>
      </c>
      <c r="K706" s="420"/>
      <c r="L706" s="389"/>
      <c r="M706" s="895">
        <v>941.7</v>
      </c>
      <c r="N706" s="462"/>
      <c r="O706" s="222"/>
      <c r="P706" s="222"/>
      <c r="Q706" s="235"/>
    </row>
    <row r="707" spans="1:17" s="114" customFormat="1">
      <c r="A707" s="389"/>
      <c r="B707" s="389">
        <v>27</v>
      </c>
      <c r="C707" s="404"/>
      <c r="D707" s="389"/>
      <c r="E707" s="922">
        <v>965.7</v>
      </c>
      <c r="F707" s="923">
        <v>1</v>
      </c>
      <c r="G707" s="924">
        <f t="shared" si="28"/>
        <v>1888.299999999999</v>
      </c>
      <c r="H707" s="923">
        <f t="shared" si="28"/>
        <v>2</v>
      </c>
      <c r="I707" s="925">
        <v>848</v>
      </c>
      <c r="J707" s="421" t="s">
        <v>46</v>
      </c>
      <c r="K707" s="420"/>
      <c r="L707" s="389"/>
      <c r="M707" s="895">
        <v>965.7</v>
      </c>
      <c r="N707" s="462"/>
      <c r="O707" s="222"/>
      <c r="P707" s="222"/>
      <c r="Q707" s="235"/>
    </row>
    <row r="708" spans="1:17" s="114" customFormat="1">
      <c r="A708" s="389"/>
      <c r="B708" s="389">
        <v>27</v>
      </c>
      <c r="C708" s="404"/>
      <c r="D708" s="389"/>
      <c r="E708" s="922">
        <v>968.9</v>
      </c>
      <c r="F708" s="923">
        <v>1</v>
      </c>
      <c r="G708" s="924">
        <f t="shared" si="28"/>
        <v>919.39999999999907</v>
      </c>
      <c r="H708" s="923">
        <f t="shared" si="28"/>
        <v>1</v>
      </c>
      <c r="I708" s="925">
        <v>848</v>
      </c>
      <c r="J708" s="421" t="s">
        <v>46</v>
      </c>
      <c r="K708" s="420"/>
      <c r="L708" s="389"/>
      <c r="M708" s="895">
        <v>968.9</v>
      </c>
      <c r="N708" s="462"/>
      <c r="O708" s="222"/>
      <c r="P708" s="222"/>
      <c r="Q708" s="235"/>
    </row>
    <row r="709" spans="1:17" s="114" customFormat="1">
      <c r="A709" s="389"/>
      <c r="B709" s="389">
        <v>27</v>
      </c>
      <c r="C709" s="404"/>
      <c r="D709" s="389"/>
      <c r="E709" s="922">
        <v>919.4</v>
      </c>
      <c r="F709" s="923">
        <v>1</v>
      </c>
      <c r="G709" s="924">
        <f t="shared" si="28"/>
        <v>-9.0949470177292824E-13</v>
      </c>
      <c r="H709" s="923">
        <f t="shared" si="28"/>
        <v>0</v>
      </c>
      <c r="I709" s="925">
        <v>848</v>
      </c>
      <c r="J709" s="421" t="s">
        <v>46</v>
      </c>
      <c r="K709" s="420"/>
      <c r="L709" s="389"/>
      <c r="M709" s="895">
        <v>919.4</v>
      </c>
      <c r="N709" s="462"/>
      <c r="O709" s="222"/>
      <c r="P709" s="222"/>
      <c r="Q709" s="235"/>
    </row>
    <row r="710" spans="1:17" s="114" customFormat="1" ht="18">
      <c r="A710" s="389"/>
      <c r="B710" s="975">
        <v>28</v>
      </c>
      <c r="C710" s="976">
        <v>18714.099999999999</v>
      </c>
      <c r="D710" s="975">
        <v>20</v>
      </c>
      <c r="E710" s="977"/>
      <c r="F710" s="975"/>
      <c r="G710" s="978">
        <f t="shared" si="28"/>
        <v>18714.099999999999</v>
      </c>
      <c r="H710" s="975">
        <f t="shared" si="28"/>
        <v>20</v>
      </c>
      <c r="I710" s="979" t="s">
        <v>241</v>
      </c>
      <c r="J710" s="980"/>
      <c r="K710" s="420"/>
      <c r="L710" s="389"/>
      <c r="M710" s="389"/>
      <c r="N710" s="462"/>
      <c r="O710" s="222"/>
      <c r="P710" s="222"/>
      <c r="Q710" s="235"/>
    </row>
    <row r="711" spans="1:17" s="114" customFormat="1">
      <c r="A711" s="389"/>
      <c r="B711" s="389">
        <v>30</v>
      </c>
      <c r="C711" s="404"/>
      <c r="D711" s="389"/>
      <c r="E711" s="388">
        <v>955.3</v>
      </c>
      <c r="F711" s="389">
        <v>1</v>
      </c>
      <c r="G711" s="517">
        <f t="shared" si="28"/>
        <v>17758.8</v>
      </c>
      <c r="H711" s="518">
        <f t="shared" si="28"/>
        <v>19</v>
      </c>
      <c r="I711" s="674">
        <v>871</v>
      </c>
      <c r="J711" s="421" t="s">
        <v>46</v>
      </c>
      <c r="K711" s="420"/>
      <c r="L711" s="389"/>
      <c r="M711" s="895">
        <v>955.3</v>
      </c>
      <c r="N711" s="462"/>
      <c r="O711" s="222"/>
      <c r="P711" s="222"/>
      <c r="Q711" s="235"/>
    </row>
    <row r="712" spans="1:17" s="114" customFormat="1">
      <c r="A712" s="389"/>
      <c r="B712" s="389">
        <v>30</v>
      </c>
      <c r="C712" s="404"/>
      <c r="D712" s="389"/>
      <c r="E712" s="388">
        <v>930.8</v>
      </c>
      <c r="F712" s="389">
        <v>1</v>
      </c>
      <c r="G712" s="517">
        <f t="shared" si="28"/>
        <v>16828</v>
      </c>
      <c r="H712" s="518">
        <f t="shared" si="28"/>
        <v>18</v>
      </c>
      <c r="I712" s="674">
        <v>871</v>
      </c>
      <c r="J712" s="421" t="s">
        <v>46</v>
      </c>
      <c r="K712" s="420"/>
      <c r="L712" s="389"/>
      <c r="M712" s="895">
        <v>930.8</v>
      </c>
      <c r="N712" s="462"/>
      <c r="O712" s="222"/>
      <c r="P712" s="222"/>
      <c r="Q712" s="235"/>
    </row>
    <row r="713" spans="1:17" s="114" customFormat="1">
      <c r="A713" s="389"/>
      <c r="B713" s="389">
        <v>30</v>
      </c>
      <c r="C713" s="404"/>
      <c r="D713" s="389"/>
      <c r="E713" s="388">
        <v>931.7</v>
      </c>
      <c r="F713" s="389">
        <v>1</v>
      </c>
      <c r="G713" s="517">
        <f t="shared" si="28"/>
        <v>15896.3</v>
      </c>
      <c r="H713" s="518">
        <f t="shared" si="28"/>
        <v>17</v>
      </c>
      <c r="I713" s="674">
        <v>871</v>
      </c>
      <c r="J713" s="421" t="s">
        <v>46</v>
      </c>
      <c r="K713" s="420"/>
      <c r="L713" s="389"/>
      <c r="M713" s="895">
        <v>931.7</v>
      </c>
      <c r="N713" s="462"/>
      <c r="O713" s="222"/>
      <c r="P713" s="222"/>
      <c r="Q713" s="235"/>
    </row>
    <row r="714" spans="1:17" s="114" customFormat="1">
      <c r="A714" s="389"/>
      <c r="B714" s="389">
        <v>30</v>
      </c>
      <c r="C714" s="404"/>
      <c r="D714" s="389"/>
      <c r="E714" s="388">
        <v>919.9</v>
      </c>
      <c r="F714" s="389">
        <v>1</v>
      </c>
      <c r="G714" s="517">
        <f t="shared" ref="G714:H777" si="29">G713-E714+C714</f>
        <v>14976.4</v>
      </c>
      <c r="H714" s="518">
        <f t="shared" si="29"/>
        <v>16</v>
      </c>
      <c r="I714" s="674">
        <v>871</v>
      </c>
      <c r="J714" s="421" t="s">
        <v>46</v>
      </c>
      <c r="K714" s="420"/>
      <c r="L714" s="389"/>
      <c r="M714" s="895">
        <v>919.9</v>
      </c>
      <c r="N714" s="462"/>
      <c r="O714" s="222"/>
      <c r="P714" s="222"/>
      <c r="Q714" s="235"/>
    </row>
    <row r="715" spans="1:17" s="114" customFormat="1">
      <c r="A715" s="389"/>
      <c r="B715" s="389">
        <v>30</v>
      </c>
      <c r="C715" s="404"/>
      <c r="D715" s="389"/>
      <c r="E715" s="388">
        <v>925.3</v>
      </c>
      <c r="F715" s="389">
        <v>1</v>
      </c>
      <c r="G715" s="517">
        <f t="shared" si="29"/>
        <v>14051.1</v>
      </c>
      <c r="H715" s="518">
        <f t="shared" si="29"/>
        <v>15</v>
      </c>
      <c r="I715" s="674">
        <v>871</v>
      </c>
      <c r="J715" s="421" t="s">
        <v>46</v>
      </c>
      <c r="K715" s="420"/>
      <c r="L715" s="389"/>
      <c r="M715" s="895">
        <v>925.3</v>
      </c>
      <c r="N715" s="462"/>
      <c r="O715" s="222"/>
      <c r="P715" s="222"/>
      <c r="Q715" s="235"/>
    </row>
    <row r="716" spans="1:17" s="114" customFormat="1">
      <c r="A716" s="389"/>
      <c r="B716" s="389">
        <v>30</v>
      </c>
      <c r="C716" s="404"/>
      <c r="D716" s="389"/>
      <c r="E716" s="388">
        <v>918.1</v>
      </c>
      <c r="F716" s="389">
        <v>1</v>
      </c>
      <c r="G716" s="517">
        <f t="shared" si="29"/>
        <v>13133</v>
      </c>
      <c r="H716" s="518">
        <f t="shared" si="29"/>
        <v>14</v>
      </c>
      <c r="I716" s="674">
        <v>871</v>
      </c>
      <c r="J716" s="421" t="s">
        <v>46</v>
      </c>
      <c r="K716" s="420"/>
      <c r="L716" s="389"/>
      <c r="M716" s="895">
        <v>918.1</v>
      </c>
      <c r="N716" s="462"/>
      <c r="O716" s="222"/>
      <c r="P716" s="222"/>
      <c r="Q716" s="235"/>
    </row>
    <row r="717" spans="1:17" s="114" customFormat="1">
      <c r="A717" s="389"/>
      <c r="B717" s="389">
        <v>30</v>
      </c>
      <c r="C717" s="404"/>
      <c r="D717" s="389"/>
      <c r="E717" s="388">
        <v>939.8</v>
      </c>
      <c r="F717" s="389">
        <v>1</v>
      </c>
      <c r="G717" s="517">
        <f t="shared" si="29"/>
        <v>12193.2</v>
      </c>
      <c r="H717" s="518">
        <f t="shared" si="29"/>
        <v>13</v>
      </c>
      <c r="I717" s="674">
        <v>871</v>
      </c>
      <c r="J717" s="421" t="s">
        <v>46</v>
      </c>
      <c r="K717" s="420"/>
      <c r="L717" s="389"/>
      <c r="M717" s="895">
        <v>939.8</v>
      </c>
      <c r="N717" s="462"/>
      <c r="O717" s="222"/>
      <c r="P717" s="222"/>
      <c r="Q717" s="235"/>
    </row>
    <row r="718" spans="1:17" s="114" customFormat="1">
      <c r="A718" s="389"/>
      <c r="B718" s="389">
        <v>29</v>
      </c>
      <c r="C718" s="404"/>
      <c r="D718" s="389"/>
      <c r="E718" s="388">
        <v>957.1</v>
      </c>
      <c r="F718" s="389">
        <v>1</v>
      </c>
      <c r="G718" s="517">
        <f t="shared" si="29"/>
        <v>11236.1</v>
      </c>
      <c r="H718" s="518">
        <f t="shared" si="29"/>
        <v>12</v>
      </c>
      <c r="I718" s="674">
        <v>870</v>
      </c>
      <c r="J718" s="421" t="s">
        <v>46</v>
      </c>
      <c r="K718" s="420"/>
      <c r="L718" s="389"/>
      <c r="M718" s="895">
        <v>957.1</v>
      </c>
      <c r="N718" s="462"/>
      <c r="O718" s="222"/>
      <c r="P718" s="222"/>
      <c r="Q718" s="235"/>
    </row>
    <row r="719" spans="1:17" s="114" customFormat="1">
      <c r="A719" s="389"/>
      <c r="B719" s="389">
        <v>29</v>
      </c>
      <c r="C719" s="404"/>
      <c r="D719" s="389"/>
      <c r="E719" s="388">
        <v>913.5</v>
      </c>
      <c r="F719" s="389">
        <v>1</v>
      </c>
      <c r="G719" s="517">
        <f t="shared" si="29"/>
        <v>10322.6</v>
      </c>
      <c r="H719" s="518">
        <f t="shared" si="29"/>
        <v>11</v>
      </c>
      <c r="I719" s="674">
        <v>869</v>
      </c>
      <c r="J719" s="421" t="s">
        <v>46</v>
      </c>
      <c r="K719" s="420"/>
      <c r="L719" s="389"/>
      <c r="M719" s="895">
        <v>913.5</v>
      </c>
      <c r="N719" s="462"/>
      <c r="O719" s="222"/>
      <c r="P719" s="222"/>
      <c r="Q719" s="235"/>
    </row>
    <row r="720" spans="1:17" s="114" customFormat="1">
      <c r="A720" s="389"/>
      <c r="B720" s="389">
        <v>29</v>
      </c>
      <c r="C720" s="404"/>
      <c r="D720" s="389"/>
      <c r="E720" s="388">
        <v>939.8</v>
      </c>
      <c r="F720" s="389">
        <v>1</v>
      </c>
      <c r="G720" s="517">
        <f t="shared" si="29"/>
        <v>9382.8000000000011</v>
      </c>
      <c r="H720" s="518">
        <f t="shared" si="29"/>
        <v>10</v>
      </c>
      <c r="I720" s="674">
        <v>869</v>
      </c>
      <c r="J720" s="421" t="s">
        <v>46</v>
      </c>
      <c r="K720" s="420"/>
      <c r="L720" s="389"/>
      <c r="M720" s="895">
        <v>939.8</v>
      </c>
      <c r="N720" s="462"/>
      <c r="O720" s="222"/>
      <c r="P720" s="222"/>
      <c r="Q720" s="235"/>
    </row>
    <row r="721" spans="1:17" s="114" customFormat="1">
      <c r="A721" s="389"/>
      <c r="B721" s="389">
        <v>29</v>
      </c>
      <c r="C721" s="404"/>
      <c r="D721" s="389"/>
      <c r="E721" s="388">
        <v>968</v>
      </c>
      <c r="F721" s="389">
        <v>1</v>
      </c>
      <c r="G721" s="517">
        <f t="shared" si="29"/>
        <v>8414.8000000000011</v>
      </c>
      <c r="H721" s="518">
        <f t="shared" si="29"/>
        <v>9</v>
      </c>
      <c r="I721" s="674">
        <v>869</v>
      </c>
      <c r="J721" s="421" t="s">
        <v>46</v>
      </c>
      <c r="K721" s="420"/>
      <c r="L721" s="389"/>
      <c r="M721" s="895">
        <v>968</v>
      </c>
      <c r="N721" s="462"/>
      <c r="O721" s="222"/>
      <c r="P721" s="222"/>
      <c r="Q721" s="235"/>
    </row>
    <row r="722" spans="1:17" s="114" customFormat="1">
      <c r="A722" s="389"/>
      <c r="B722" s="389">
        <v>29</v>
      </c>
      <c r="C722" s="404"/>
      <c r="D722" s="389"/>
      <c r="E722" s="388">
        <v>899.9</v>
      </c>
      <c r="F722" s="389">
        <v>1</v>
      </c>
      <c r="G722" s="517">
        <f t="shared" si="29"/>
        <v>7514.9000000000015</v>
      </c>
      <c r="H722" s="518">
        <f t="shared" si="29"/>
        <v>8</v>
      </c>
      <c r="I722" s="674">
        <v>869</v>
      </c>
      <c r="J722" s="421" t="s">
        <v>46</v>
      </c>
      <c r="K722" s="420"/>
      <c r="L722" s="389"/>
      <c r="M722" s="895">
        <v>899.9</v>
      </c>
      <c r="N722" s="462"/>
      <c r="O722" s="222"/>
      <c r="P722" s="222"/>
      <c r="Q722" s="235"/>
    </row>
    <row r="723" spans="1:17" s="114" customFormat="1">
      <c r="A723" s="389"/>
      <c r="B723" s="389">
        <v>29</v>
      </c>
      <c r="C723" s="404"/>
      <c r="D723" s="389"/>
      <c r="E723" s="388">
        <v>915.3</v>
      </c>
      <c r="F723" s="389">
        <v>1</v>
      </c>
      <c r="G723" s="517">
        <f t="shared" si="29"/>
        <v>6599.6000000000013</v>
      </c>
      <c r="H723" s="518">
        <f t="shared" si="29"/>
        <v>7</v>
      </c>
      <c r="I723" s="674">
        <v>869</v>
      </c>
      <c r="J723" s="421" t="s">
        <v>46</v>
      </c>
      <c r="K723" s="420"/>
      <c r="L723" s="389"/>
      <c r="M723" s="895">
        <v>915.3</v>
      </c>
      <c r="N723" s="462"/>
      <c r="O723" s="222"/>
      <c r="P723" s="222"/>
      <c r="Q723" s="235"/>
    </row>
    <row r="724" spans="1:17" s="114" customFormat="1">
      <c r="A724" s="389"/>
      <c r="B724" s="389">
        <v>29</v>
      </c>
      <c r="C724" s="404"/>
      <c r="D724" s="389"/>
      <c r="E724" s="388">
        <v>922.6</v>
      </c>
      <c r="F724" s="389">
        <v>1</v>
      </c>
      <c r="G724" s="517">
        <f t="shared" si="29"/>
        <v>5677.0000000000009</v>
      </c>
      <c r="H724" s="518">
        <f t="shared" si="29"/>
        <v>6</v>
      </c>
      <c r="I724" s="674">
        <v>869</v>
      </c>
      <c r="J724" s="421" t="s">
        <v>46</v>
      </c>
      <c r="K724" s="420"/>
      <c r="L724" s="389"/>
      <c r="M724" s="895">
        <v>922.6</v>
      </c>
      <c r="N724" s="462"/>
      <c r="O724" s="222"/>
      <c r="P724" s="222"/>
      <c r="Q724" s="235"/>
    </row>
    <row r="725" spans="1:17" s="114" customFormat="1">
      <c r="A725" s="389"/>
      <c r="B725" s="389">
        <v>29</v>
      </c>
      <c r="C725" s="404"/>
      <c r="D725" s="389"/>
      <c r="E725" s="388">
        <v>981.6</v>
      </c>
      <c r="F725" s="389">
        <v>1</v>
      </c>
      <c r="G725" s="517">
        <f t="shared" si="29"/>
        <v>4695.4000000000005</v>
      </c>
      <c r="H725" s="518">
        <f t="shared" si="29"/>
        <v>5</v>
      </c>
      <c r="I725" s="674">
        <v>868</v>
      </c>
      <c r="J725" s="421" t="s">
        <v>46</v>
      </c>
      <c r="K725" s="420"/>
      <c r="L725" s="389"/>
      <c r="M725" s="895">
        <v>981.6</v>
      </c>
      <c r="N725" s="462"/>
      <c r="O725" s="222"/>
      <c r="P725" s="222"/>
      <c r="Q725" s="235"/>
    </row>
    <row r="726" spans="1:17" s="114" customFormat="1">
      <c r="A726" s="389"/>
      <c r="B726" s="389">
        <v>29</v>
      </c>
      <c r="C726" s="404"/>
      <c r="D726" s="389"/>
      <c r="E726" s="388">
        <v>914.4</v>
      </c>
      <c r="F726" s="389">
        <v>1</v>
      </c>
      <c r="G726" s="517">
        <f t="shared" si="29"/>
        <v>3781.0000000000005</v>
      </c>
      <c r="H726" s="518">
        <f t="shared" si="29"/>
        <v>4</v>
      </c>
      <c r="I726" s="674">
        <v>868</v>
      </c>
      <c r="J726" s="421" t="s">
        <v>46</v>
      </c>
      <c r="K726" s="420"/>
      <c r="L726" s="389"/>
      <c r="M726" s="895">
        <v>914.4</v>
      </c>
      <c r="N726" s="462"/>
      <c r="O726" s="222"/>
      <c r="P726" s="222"/>
      <c r="Q726" s="235"/>
    </row>
    <row r="727" spans="1:17" s="114" customFormat="1">
      <c r="A727" s="389"/>
      <c r="B727" s="389">
        <v>29</v>
      </c>
      <c r="C727" s="404"/>
      <c r="D727" s="389"/>
      <c r="E727" s="388">
        <v>966.1</v>
      </c>
      <c r="F727" s="389">
        <v>1</v>
      </c>
      <c r="G727" s="517">
        <f t="shared" si="29"/>
        <v>2814.9000000000005</v>
      </c>
      <c r="H727" s="518">
        <f t="shared" si="29"/>
        <v>3</v>
      </c>
      <c r="I727" s="674">
        <v>867</v>
      </c>
      <c r="J727" s="421" t="s">
        <v>46</v>
      </c>
      <c r="K727" s="420"/>
      <c r="L727" s="389"/>
      <c r="M727" s="895">
        <v>966.1</v>
      </c>
      <c r="N727" s="462"/>
      <c r="O727" s="222"/>
      <c r="P727" s="222"/>
      <c r="Q727" s="235"/>
    </row>
    <row r="728" spans="1:17" s="114" customFormat="1">
      <c r="A728" s="389"/>
      <c r="B728" s="389">
        <v>29</v>
      </c>
      <c r="C728" s="404"/>
      <c r="D728" s="389"/>
      <c r="E728" s="388">
        <v>960.7</v>
      </c>
      <c r="F728" s="389">
        <v>1</v>
      </c>
      <c r="G728" s="517">
        <f t="shared" si="29"/>
        <v>1854.2000000000005</v>
      </c>
      <c r="H728" s="518">
        <f t="shared" si="29"/>
        <v>2</v>
      </c>
      <c r="I728" s="674">
        <v>867</v>
      </c>
      <c r="J728" s="421" t="s">
        <v>46</v>
      </c>
      <c r="K728" s="420"/>
      <c r="L728" s="389"/>
      <c r="M728" s="895">
        <v>960.7</v>
      </c>
      <c r="N728" s="462"/>
      <c r="O728" s="222"/>
      <c r="P728" s="222"/>
      <c r="Q728" s="235"/>
    </row>
    <row r="729" spans="1:17" s="114" customFormat="1">
      <c r="A729" s="389"/>
      <c r="B729" s="389">
        <v>29</v>
      </c>
      <c r="C729" s="404"/>
      <c r="D729" s="389"/>
      <c r="E729" s="388">
        <v>927.1</v>
      </c>
      <c r="F729" s="389">
        <v>1</v>
      </c>
      <c r="G729" s="517">
        <f t="shared" si="29"/>
        <v>927.10000000000048</v>
      </c>
      <c r="H729" s="518">
        <f t="shared" si="29"/>
        <v>1</v>
      </c>
      <c r="I729" s="674">
        <v>867</v>
      </c>
      <c r="J729" s="421" t="s">
        <v>46</v>
      </c>
      <c r="K729" s="420"/>
      <c r="L729" s="389"/>
      <c r="M729" s="895">
        <v>927.1</v>
      </c>
      <c r="N729" s="462"/>
      <c r="O729" s="222"/>
      <c r="P729" s="222"/>
      <c r="Q729" s="235"/>
    </row>
    <row r="730" spans="1:17" s="114" customFormat="1">
      <c r="A730" s="389"/>
      <c r="B730" s="389">
        <v>29</v>
      </c>
      <c r="C730" s="404"/>
      <c r="D730" s="389"/>
      <c r="E730" s="388">
        <v>927.1</v>
      </c>
      <c r="F730" s="389">
        <v>1</v>
      </c>
      <c r="G730" s="815">
        <f t="shared" si="29"/>
        <v>4.5474735088646412E-13</v>
      </c>
      <c r="H730" s="816">
        <f t="shared" si="29"/>
        <v>0</v>
      </c>
      <c r="I730" s="674">
        <v>867</v>
      </c>
      <c r="J730" s="421" t="s">
        <v>46</v>
      </c>
      <c r="K730" s="420"/>
      <c r="L730" s="389"/>
      <c r="M730" s="895">
        <v>927.1</v>
      </c>
      <c r="N730" s="462"/>
      <c r="O730" s="222"/>
      <c r="P730" s="222"/>
      <c r="Q730" s="235"/>
    </row>
    <row r="731" spans="1:17" s="969" customFormat="1" ht="18.75">
      <c r="A731" s="968"/>
      <c r="B731" s="1037">
        <v>28</v>
      </c>
      <c r="C731" s="1037">
        <v>19127.8</v>
      </c>
      <c r="D731" s="1037">
        <v>21</v>
      </c>
      <c r="E731" s="1038"/>
      <c r="F731" s="1039"/>
      <c r="G731" s="1040">
        <f t="shared" si="29"/>
        <v>19127.8</v>
      </c>
      <c r="H731" s="1041">
        <f t="shared" si="29"/>
        <v>21</v>
      </c>
      <c r="I731" s="1037" t="s">
        <v>243</v>
      </c>
      <c r="J731" s="1037"/>
      <c r="M731" s="970"/>
      <c r="N731" s="971"/>
      <c r="O731" s="972"/>
      <c r="P731" s="972"/>
      <c r="Q731" s="973"/>
    </row>
    <row r="732" spans="1:17" s="114" customFormat="1">
      <c r="A732" s="389"/>
      <c r="B732" s="1108">
        <v>28</v>
      </c>
      <c r="C732" s="1079"/>
      <c r="D732" s="1079"/>
      <c r="E732" s="1073">
        <v>792</v>
      </c>
      <c r="F732" s="923">
        <v>1</v>
      </c>
      <c r="G732" s="924">
        <f t="shared" si="29"/>
        <v>18335.8</v>
      </c>
      <c r="H732" s="923">
        <f t="shared" si="29"/>
        <v>20</v>
      </c>
      <c r="I732" s="1074">
        <v>861</v>
      </c>
      <c r="J732" s="287" t="s">
        <v>46</v>
      </c>
      <c r="M732" s="950">
        <v>792</v>
      </c>
      <c r="N732" s="462"/>
      <c r="O732" s="222"/>
      <c r="P732" s="222"/>
      <c r="Q732" s="235"/>
    </row>
    <row r="733" spans="1:17" s="114" customFormat="1">
      <c r="A733" s="389"/>
      <c r="B733" s="243">
        <v>29</v>
      </c>
      <c r="E733" s="225">
        <v>909</v>
      </c>
      <c r="F733" s="389">
        <v>1</v>
      </c>
      <c r="G733" s="517">
        <f t="shared" si="29"/>
        <v>17426.8</v>
      </c>
      <c r="H733" s="518">
        <f t="shared" si="29"/>
        <v>19</v>
      </c>
      <c r="I733" s="287">
        <v>866</v>
      </c>
      <c r="J733" s="287" t="s">
        <v>46</v>
      </c>
      <c r="M733" s="950">
        <v>909.9</v>
      </c>
      <c r="N733" s="462"/>
      <c r="O733" s="222"/>
      <c r="P733" s="222"/>
      <c r="Q733" s="235"/>
    </row>
    <row r="734" spans="1:17" s="114" customFormat="1">
      <c r="A734" s="389"/>
      <c r="B734" s="243">
        <v>29</v>
      </c>
      <c r="E734" s="225">
        <v>909.9</v>
      </c>
      <c r="F734" s="389">
        <v>1</v>
      </c>
      <c r="G734" s="517">
        <f t="shared" si="29"/>
        <v>16516.899999999998</v>
      </c>
      <c r="H734" s="518">
        <f t="shared" si="29"/>
        <v>18</v>
      </c>
      <c r="I734" s="287">
        <v>867</v>
      </c>
      <c r="J734" s="287" t="s">
        <v>46</v>
      </c>
      <c r="M734" s="950">
        <v>909.9</v>
      </c>
      <c r="N734" s="462"/>
      <c r="O734" s="222"/>
      <c r="P734" s="222"/>
      <c r="Q734" s="235"/>
    </row>
    <row r="735" spans="1:17" s="114" customFormat="1">
      <c r="A735" s="389"/>
      <c r="B735" s="243">
        <v>29</v>
      </c>
      <c r="E735" s="225">
        <v>940.7</v>
      </c>
      <c r="F735" s="389">
        <v>1</v>
      </c>
      <c r="G735" s="517">
        <f t="shared" si="29"/>
        <v>15576.199999999997</v>
      </c>
      <c r="H735" s="518">
        <f t="shared" si="29"/>
        <v>17</v>
      </c>
      <c r="I735" s="287">
        <v>867</v>
      </c>
      <c r="J735" s="287" t="s">
        <v>46</v>
      </c>
      <c r="M735" s="950">
        <v>940.7</v>
      </c>
      <c r="N735" s="462"/>
      <c r="O735" s="222"/>
      <c r="P735" s="222"/>
      <c r="Q735" s="235"/>
    </row>
    <row r="736" spans="1:17" s="114" customFormat="1">
      <c r="A736" s="389"/>
      <c r="B736" s="923">
        <v>28</v>
      </c>
      <c r="C736" s="1076"/>
      <c r="D736" s="923"/>
      <c r="E736" s="922">
        <v>926.2</v>
      </c>
      <c r="F736" s="923">
        <v>1</v>
      </c>
      <c r="G736" s="924">
        <f t="shared" si="29"/>
        <v>14649.999999999996</v>
      </c>
      <c r="H736" s="923">
        <f t="shared" si="29"/>
        <v>16</v>
      </c>
      <c r="I736" s="925">
        <v>861</v>
      </c>
      <c r="J736" s="421" t="s">
        <v>46</v>
      </c>
      <c r="K736" s="420"/>
      <c r="L736" s="389"/>
      <c r="M736" s="950">
        <v>926.2</v>
      </c>
      <c r="N736" s="462"/>
      <c r="O736" s="222"/>
      <c r="P736" s="222"/>
      <c r="Q736" s="235"/>
    </row>
    <row r="737" spans="1:17" s="114" customFormat="1">
      <c r="A737" s="389"/>
      <c r="B737" s="923">
        <v>29</v>
      </c>
      <c r="C737" s="1076"/>
      <c r="D737" s="923"/>
      <c r="E737" s="922">
        <v>926.2</v>
      </c>
      <c r="F737" s="923">
        <v>1</v>
      </c>
      <c r="G737" s="924">
        <f t="shared" si="29"/>
        <v>13723.799999999996</v>
      </c>
      <c r="H737" s="923">
        <f t="shared" si="29"/>
        <v>15</v>
      </c>
      <c r="I737" s="925">
        <v>864</v>
      </c>
      <c r="J737" s="421" t="s">
        <v>46</v>
      </c>
      <c r="K737" s="420"/>
      <c r="L737" s="389"/>
      <c r="M737" s="468">
        <v>926.2</v>
      </c>
      <c r="N737" s="462"/>
      <c r="O737" s="222"/>
      <c r="P737" s="222"/>
      <c r="Q737" s="235"/>
    </row>
    <row r="738" spans="1:17" s="114" customFormat="1">
      <c r="A738" s="389"/>
      <c r="B738" s="923">
        <v>28</v>
      </c>
      <c r="C738" s="1076"/>
      <c r="D738" s="923"/>
      <c r="E738" s="922">
        <v>918.1</v>
      </c>
      <c r="F738" s="923">
        <v>1</v>
      </c>
      <c r="G738" s="924">
        <f t="shared" si="29"/>
        <v>12805.699999999995</v>
      </c>
      <c r="H738" s="923">
        <f t="shared" si="29"/>
        <v>14</v>
      </c>
      <c r="I738" s="925">
        <v>861</v>
      </c>
      <c r="J738" s="421" t="s">
        <v>46</v>
      </c>
      <c r="K738" s="420"/>
      <c r="L738" s="389"/>
      <c r="M738" s="468">
        <v>918.1</v>
      </c>
      <c r="N738" s="462"/>
      <c r="O738" s="222"/>
      <c r="P738" s="222"/>
      <c r="Q738" s="235"/>
    </row>
    <row r="739" spans="1:17" s="114" customFormat="1">
      <c r="A739" s="389"/>
      <c r="B739" s="923">
        <v>28</v>
      </c>
      <c r="C739" s="1076"/>
      <c r="D739" s="923"/>
      <c r="E739" s="922">
        <v>933.5</v>
      </c>
      <c r="F739" s="923">
        <v>1</v>
      </c>
      <c r="G739" s="924">
        <f t="shared" si="29"/>
        <v>11872.199999999995</v>
      </c>
      <c r="H739" s="923">
        <f t="shared" si="29"/>
        <v>13</v>
      </c>
      <c r="I739" s="925">
        <v>861</v>
      </c>
      <c r="J739" s="421" t="s">
        <v>46</v>
      </c>
      <c r="K739" s="420"/>
      <c r="L739" s="389"/>
      <c r="M739" s="468">
        <v>933.5</v>
      </c>
      <c r="N739" s="462"/>
      <c r="O739" s="222"/>
      <c r="P739" s="222"/>
      <c r="Q739" s="235"/>
    </row>
    <row r="740" spans="1:17" s="114" customFormat="1">
      <c r="A740" s="389"/>
      <c r="B740" s="389">
        <v>29</v>
      </c>
      <c r="C740" s="404"/>
      <c r="D740" s="389"/>
      <c r="E740" s="388">
        <v>951.6</v>
      </c>
      <c r="F740" s="389">
        <v>1</v>
      </c>
      <c r="G740" s="517">
        <f t="shared" si="29"/>
        <v>10920.599999999995</v>
      </c>
      <c r="H740" s="518">
        <f t="shared" si="29"/>
        <v>12</v>
      </c>
      <c r="I740" s="674">
        <v>866</v>
      </c>
      <c r="J740" s="421" t="s">
        <v>46</v>
      </c>
      <c r="K740" s="420"/>
      <c r="L740" s="389"/>
      <c r="M740" s="468">
        <v>951.6</v>
      </c>
      <c r="N740" s="462"/>
      <c r="O740" s="222"/>
      <c r="P740" s="222"/>
      <c r="Q740" s="235"/>
    </row>
    <row r="741" spans="1:17" s="114" customFormat="1">
      <c r="A741" s="389"/>
      <c r="B741" s="389">
        <v>29</v>
      </c>
      <c r="C741" s="404"/>
      <c r="D741" s="389"/>
      <c r="E741" s="388">
        <v>935.3</v>
      </c>
      <c r="F741" s="389">
        <v>1</v>
      </c>
      <c r="G741" s="517">
        <f t="shared" si="29"/>
        <v>9985.2999999999956</v>
      </c>
      <c r="H741" s="518">
        <f t="shared" si="29"/>
        <v>11</v>
      </c>
      <c r="I741" s="674">
        <v>866</v>
      </c>
      <c r="J741" s="421" t="s">
        <v>46</v>
      </c>
      <c r="K741" s="420"/>
      <c r="L741" s="389"/>
      <c r="M741" s="468">
        <v>935.3</v>
      </c>
      <c r="N741" s="462"/>
      <c r="O741" s="222"/>
      <c r="P741" s="222"/>
      <c r="Q741" s="235"/>
    </row>
    <row r="742" spans="1:17" s="114" customFormat="1">
      <c r="A742" s="389"/>
      <c r="B742" s="923">
        <v>28</v>
      </c>
      <c r="C742" s="1076"/>
      <c r="D742" s="923"/>
      <c r="E742" s="922">
        <v>859.1</v>
      </c>
      <c r="F742" s="923">
        <v>1</v>
      </c>
      <c r="G742" s="924">
        <f t="shared" si="29"/>
        <v>9126.1999999999953</v>
      </c>
      <c r="H742" s="923">
        <f t="shared" si="29"/>
        <v>10</v>
      </c>
      <c r="I742" s="925">
        <v>861</v>
      </c>
      <c r="J742" s="421" t="s">
        <v>46</v>
      </c>
      <c r="K742" s="420"/>
      <c r="L742" s="389"/>
      <c r="M742" s="468">
        <v>859.1</v>
      </c>
      <c r="N742" s="462"/>
      <c r="O742" s="222"/>
      <c r="P742" s="222"/>
      <c r="Q742" s="235"/>
    </row>
    <row r="743" spans="1:17" s="114" customFormat="1">
      <c r="A743" s="389"/>
      <c r="B743" s="389">
        <v>29</v>
      </c>
      <c r="C743" s="404"/>
      <c r="D743" s="389"/>
      <c r="E743" s="388">
        <v>932.6</v>
      </c>
      <c r="F743" s="389">
        <v>1</v>
      </c>
      <c r="G743" s="517">
        <f t="shared" si="29"/>
        <v>8193.5999999999949</v>
      </c>
      <c r="H743" s="518">
        <f t="shared" si="29"/>
        <v>9</v>
      </c>
      <c r="I743" s="674">
        <v>866</v>
      </c>
      <c r="J743" s="421" t="s">
        <v>46</v>
      </c>
      <c r="K743" s="420"/>
      <c r="L743" s="389"/>
      <c r="M743" s="468">
        <v>932.6</v>
      </c>
      <c r="N743" s="462"/>
      <c r="O743" s="222"/>
      <c r="P743" s="222"/>
      <c r="Q743" s="235"/>
    </row>
    <row r="744" spans="1:17" s="114" customFormat="1">
      <c r="A744" s="389"/>
      <c r="B744" s="389">
        <v>29</v>
      </c>
      <c r="C744" s="404"/>
      <c r="D744" s="389"/>
      <c r="E744" s="388">
        <v>977</v>
      </c>
      <c r="F744" s="389">
        <v>1</v>
      </c>
      <c r="G744" s="517">
        <f t="shared" si="29"/>
        <v>7216.5999999999949</v>
      </c>
      <c r="H744" s="518">
        <f t="shared" si="29"/>
        <v>8</v>
      </c>
      <c r="I744" s="674">
        <v>866</v>
      </c>
      <c r="J744" s="421" t="s">
        <v>46</v>
      </c>
      <c r="K744" s="420"/>
      <c r="L744" s="389"/>
      <c r="M744" s="468">
        <v>977</v>
      </c>
      <c r="N744" s="462"/>
      <c r="O744" s="222"/>
      <c r="P744" s="222"/>
      <c r="Q744" s="235"/>
    </row>
    <row r="745" spans="1:17" s="114" customFormat="1">
      <c r="A745" s="389"/>
      <c r="B745" s="923">
        <v>29</v>
      </c>
      <c r="C745" s="1076"/>
      <c r="D745" s="923"/>
      <c r="E745" s="922">
        <v>909.9</v>
      </c>
      <c r="F745" s="923">
        <v>1</v>
      </c>
      <c r="G745" s="924">
        <f t="shared" si="29"/>
        <v>6306.6999999999953</v>
      </c>
      <c r="H745" s="923">
        <f t="shared" si="29"/>
        <v>7</v>
      </c>
      <c r="I745" s="925">
        <v>864</v>
      </c>
      <c r="J745" s="421" t="s">
        <v>46</v>
      </c>
      <c r="K745" s="420"/>
      <c r="L745" s="389"/>
      <c r="M745" s="950">
        <v>909</v>
      </c>
      <c r="N745" s="462"/>
      <c r="O745" s="222"/>
      <c r="P745" s="222"/>
      <c r="Q745" s="235"/>
    </row>
    <row r="746" spans="1:17" s="114" customFormat="1">
      <c r="A746" s="389"/>
      <c r="B746" s="389">
        <v>29</v>
      </c>
      <c r="C746" s="404"/>
      <c r="D746" s="389"/>
      <c r="E746" s="388">
        <v>882.7</v>
      </c>
      <c r="F746" s="389">
        <v>1</v>
      </c>
      <c r="G746" s="517">
        <f t="shared" si="29"/>
        <v>5423.9999999999955</v>
      </c>
      <c r="H746" s="518">
        <f t="shared" si="29"/>
        <v>6</v>
      </c>
      <c r="I746" s="674">
        <v>866</v>
      </c>
      <c r="J746" s="421" t="s">
        <v>46</v>
      </c>
      <c r="K746" s="420"/>
      <c r="L746" s="389"/>
      <c r="M746" s="950">
        <v>882.7</v>
      </c>
      <c r="N746" s="462"/>
      <c r="O746" s="222"/>
      <c r="P746" s="222"/>
      <c r="Q746" s="235"/>
    </row>
    <row r="747" spans="1:17" s="114" customFormat="1">
      <c r="A747" s="389"/>
      <c r="B747" s="923">
        <v>29</v>
      </c>
      <c r="C747" s="1076"/>
      <c r="D747" s="923"/>
      <c r="E747" s="922">
        <v>912.6</v>
      </c>
      <c r="F747" s="923">
        <v>1</v>
      </c>
      <c r="G747" s="924">
        <f t="shared" si="29"/>
        <v>4511.3999999999951</v>
      </c>
      <c r="H747" s="923">
        <f t="shared" si="29"/>
        <v>5</v>
      </c>
      <c r="I747" s="925">
        <v>864</v>
      </c>
      <c r="J747" s="421" t="s">
        <v>46</v>
      </c>
      <c r="K747" s="420"/>
      <c r="L747" s="389"/>
      <c r="M747" s="950">
        <v>912.6</v>
      </c>
      <c r="N747" s="462"/>
      <c r="O747" s="222"/>
      <c r="P747" s="222"/>
      <c r="Q747" s="235"/>
    </row>
    <row r="748" spans="1:17" s="114" customFormat="1">
      <c r="A748" s="389"/>
      <c r="B748" s="923">
        <v>29</v>
      </c>
      <c r="C748" s="1076"/>
      <c r="D748" s="923"/>
      <c r="E748" s="922">
        <v>851.8</v>
      </c>
      <c r="F748" s="923">
        <v>1</v>
      </c>
      <c r="G748" s="924">
        <f t="shared" si="29"/>
        <v>3659.5999999999949</v>
      </c>
      <c r="H748" s="923">
        <f t="shared" si="29"/>
        <v>4</v>
      </c>
      <c r="I748" s="925">
        <v>864</v>
      </c>
      <c r="J748" s="421" t="s">
        <v>46</v>
      </c>
      <c r="K748" s="420"/>
      <c r="L748" s="389"/>
      <c r="M748" s="950">
        <v>851.8</v>
      </c>
      <c r="N748" s="462"/>
      <c r="O748" s="222"/>
      <c r="P748" s="222"/>
      <c r="Q748" s="235"/>
    </row>
    <row r="749" spans="1:17" s="114" customFormat="1">
      <c r="A749" s="389"/>
      <c r="B749" s="923">
        <v>29</v>
      </c>
      <c r="C749" s="1076"/>
      <c r="D749" s="923"/>
      <c r="E749" s="922">
        <v>919</v>
      </c>
      <c r="F749" s="923">
        <v>1</v>
      </c>
      <c r="G749" s="924">
        <f t="shared" si="29"/>
        <v>2740.5999999999949</v>
      </c>
      <c r="H749" s="923">
        <f t="shared" si="29"/>
        <v>3</v>
      </c>
      <c r="I749" s="925">
        <v>864</v>
      </c>
      <c r="J749" s="421" t="s">
        <v>46</v>
      </c>
      <c r="K749" s="420"/>
      <c r="L749" s="389"/>
      <c r="M749" s="950">
        <v>919</v>
      </c>
      <c r="N749" s="462"/>
      <c r="O749" s="222"/>
      <c r="P749" s="222"/>
      <c r="Q749" s="235"/>
    </row>
    <row r="750" spans="1:17" s="114" customFormat="1">
      <c r="A750" s="389"/>
      <c r="B750" s="923">
        <v>29</v>
      </c>
      <c r="C750" s="1076"/>
      <c r="D750" s="923"/>
      <c r="E750" s="922">
        <v>913.5</v>
      </c>
      <c r="F750" s="923">
        <v>1</v>
      </c>
      <c r="G750" s="924">
        <f t="shared" si="29"/>
        <v>1827.0999999999949</v>
      </c>
      <c r="H750" s="923">
        <f t="shared" si="29"/>
        <v>2</v>
      </c>
      <c r="I750" s="925">
        <v>864</v>
      </c>
      <c r="J750" s="421" t="s">
        <v>46</v>
      </c>
      <c r="K750" s="420"/>
      <c r="L750" s="389"/>
      <c r="M750" s="950">
        <v>913.5</v>
      </c>
      <c r="N750" s="462"/>
      <c r="O750" s="222"/>
      <c r="P750" s="222"/>
      <c r="Q750" s="235"/>
    </row>
    <row r="751" spans="1:17" s="114" customFormat="1">
      <c r="A751" s="389"/>
      <c r="B751" s="923">
        <v>29</v>
      </c>
      <c r="C751" s="1076"/>
      <c r="D751" s="923"/>
      <c r="E751" s="922">
        <v>893.6</v>
      </c>
      <c r="F751" s="923">
        <v>1</v>
      </c>
      <c r="G751" s="924">
        <f t="shared" si="29"/>
        <v>933.49999999999488</v>
      </c>
      <c r="H751" s="923">
        <f t="shared" si="29"/>
        <v>1</v>
      </c>
      <c r="I751" s="925">
        <v>864</v>
      </c>
      <c r="J751" s="421" t="s">
        <v>46</v>
      </c>
      <c r="K751" s="420"/>
      <c r="L751" s="389"/>
      <c r="M751" s="950">
        <v>893.6</v>
      </c>
      <c r="N751" s="462"/>
      <c r="O751" s="222"/>
      <c r="P751" s="222"/>
      <c r="Q751" s="235"/>
    </row>
    <row r="752" spans="1:17" s="114" customFormat="1">
      <c r="A752" s="389"/>
      <c r="B752" s="923">
        <v>29</v>
      </c>
      <c r="C752" s="1076"/>
      <c r="D752" s="923"/>
      <c r="E752" s="922">
        <v>933.5</v>
      </c>
      <c r="F752" s="923">
        <v>1</v>
      </c>
      <c r="G752" s="924">
        <f t="shared" si="29"/>
        <v>-5.1159076974727213E-12</v>
      </c>
      <c r="H752" s="923">
        <f t="shared" si="29"/>
        <v>0</v>
      </c>
      <c r="I752" s="925">
        <v>864</v>
      </c>
      <c r="J752" s="421" t="s">
        <v>46</v>
      </c>
      <c r="K752" s="420"/>
      <c r="L752" s="389"/>
      <c r="M752" s="950">
        <v>933.5</v>
      </c>
      <c r="N752" s="462"/>
      <c r="O752" s="222"/>
      <c r="P752" s="222"/>
      <c r="Q752" s="235"/>
    </row>
    <row r="753" spans="1:17" s="1131" customFormat="1" ht="19.5">
      <c r="A753" s="952"/>
      <c r="B753" s="952">
        <v>29</v>
      </c>
      <c r="C753" s="1121">
        <v>18892.080000000002</v>
      </c>
      <c r="D753" s="952">
        <v>21</v>
      </c>
      <c r="E753" s="1122"/>
      <c r="F753" s="952"/>
      <c r="G753" s="1123">
        <f t="shared" si="29"/>
        <v>18892.079999999998</v>
      </c>
      <c r="H753" s="1124">
        <f t="shared" si="29"/>
        <v>21</v>
      </c>
      <c r="I753" s="1125" t="s">
        <v>179</v>
      </c>
      <c r="J753" s="1126"/>
      <c r="K753" s="1127"/>
      <c r="L753" s="952"/>
      <c r="M753" s="952"/>
      <c r="N753" s="1128"/>
      <c r="O753" s="1129"/>
      <c r="P753" s="1129"/>
      <c r="Q753" s="1130"/>
    </row>
    <row r="754" spans="1:17" s="114" customFormat="1" ht="16.5">
      <c r="A754" s="389"/>
      <c r="B754" s="1132">
        <v>29</v>
      </c>
      <c r="C754" s="404"/>
      <c r="D754" s="389"/>
      <c r="E754" s="388">
        <v>907.03</v>
      </c>
      <c r="F754" s="389">
        <v>1</v>
      </c>
      <c r="G754" s="517">
        <f t="shared" si="29"/>
        <v>17985.05</v>
      </c>
      <c r="H754" s="518">
        <f t="shared" si="29"/>
        <v>20</v>
      </c>
      <c r="I754" s="674">
        <v>871</v>
      </c>
      <c r="J754" s="421" t="s">
        <v>46</v>
      </c>
      <c r="K754" s="420"/>
      <c r="L754" s="389"/>
      <c r="M754" s="895">
        <v>907.03</v>
      </c>
      <c r="N754" s="462"/>
      <c r="O754" s="222"/>
      <c r="P754" s="222"/>
      <c r="Q754" s="235"/>
    </row>
    <row r="755" spans="1:17" s="114" customFormat="1" ht="16.5">
      <c r="A755" s="389"/>
      <c r="B755" s="1132">
        <v>29</v>
      </c>
      <c r="C755" s="404"/>
      <c r="D755" s="389"/>
      <c r="E755" s="388">
        <v>906.58</v>
      </c>
      <c r="F755" s="389">
        <v>1</v>
      </c>
      <c r="G755" s="517">
        <f t="shared" si="29"/>
        <v>17078.469999999998</v>
      </c>
      <c r="H755" s="518">
        <f t="shared" si="29"/>
        <v>19</v>
      </c>
      <c r="I755" s="674">
        <v>871</v>
      </c>
      <c r="J755" s="421" t="s">
        <v>46</v>
      </c>
      <c r="K755" s="420"/>
      <c r="L755" s="389"/>
      <c r="M755" s="895">
        <v>906.58</v>
      </c>
      <c r="N755" s="462"/>
      <c r="O755" s="222"/>
      <c r="P755" s="222"/>
      <c r="Q755" s="235"/>
    </row>
    <row r="756" spans="1:17" s="114" customFormat="1" ht="16.5">
      <c r="A756" s="389"/>
      <c r="B756" s="1132">
        <v>29</v>
      </c>
      <c r="C756" s="404"/>
      <c r="D756" s="389"/>
      <c r="E756" s="388">
        <v>906.58</v>
      </c>
      <c r="F756" s="389">
        <v>1</v>
      </c>
      <c r="G756" s="517">
        <f t="shared" si="29"/>
        <v>16171.889999999998</v>
      </c>
      <c r="H756" s="518">
        <f t="shared" si="29"/>
        <v>18</v>
      </c>
      <c r="I756" s="674">
        <v>871</v>
      </c>
      <c r="J756" s="421" t="s">
        <v>46</v>
      </c>
      <c r="K756" s="420"/>
      <c r="L756" s="389"/>
      <c r="M756" s="895">
        <v>906.58</v>
      </c>
      <c r="N756" s="462"/>
      <c r="O756" s="222"/>
      <c r="P756" s="222"/>
      <c r="Q756" s="235"/>
    </row>
    <row r="757" spans="1:17" s="114" customFormat="1">
      <c r="A757" s="389"/>
      <c r="B757" s="389">
        <v>1</v>
      </c>
      <c r="C757" s="404"/>
      <c r="D757" s="389"/>
      <c r="E757" s="388"/>
      <c r="F757" s="389"/>
      <c r="G757" s="517">
        <f t="shared" si="29"/>
        <v>16171.889999999998</v>
      </c>
      <c r="H757" s="518">
        <f t="shared" si="29"/>
        <v>18</v>
      </c>
      <c r="I757" s="674"/>
      <c r="J757" s="421"/>
      <c r="K757" s="420"/>
      <c r="L757" s="389"/>
      <c r="M757" s="895"/>
      <c r="N757" s="462"/>
      <c r="O757" s="222"/>
      <c r="P757" s="222"/>
      <c r="Q757" s="235"/>
    </row>
    <row r="758" spans="1:17" s="114" customFormat="1">
      <c r="A758" s="389"/>
      <c r="B758" s="389">
        <v>1</v>
      </c>
      <c r="C758" s="404"/>
      <c r="D758" s="389"/>
      <c r="E758" s="388"/>
      <c r="F758" s="389"/>
      <c r="G758" s="517">
        <f t="shared" si="29"/>
        <v>16171.889999999998</v>
      </c>
      <c r="H758" s="518">
        <f t="shared" si="29"/>
        <v>18</v>
      </c>
      <c r="I758" s="674"/>
      <c r="J758" s="421"/>
      <c r="K758" s="420"/>
      <c r="L758" s="389"/>
      <c r="M758" s="895"/>
      <c r="N758" s="462"/>
      <c r="O758" s="222"/>
      <c r="P758" s="222"/>
      <c r="Q758" s="235"/>
    </row>
    <row r="759" spans="1:17" s="114" customFormat="1">
      <c r="A759" s="389"/>
      <c r="B759" s="389">
        <v>1</v>
      </c>
      <c r="C759" s="404"/>
      <c r="D759" s="389"/>
      <c r="E759" s="388"/>
      <c r="F759" s="389"/>
      <c r="G759" s="517">
        <f t="shared" si="29"/>
        <v>16171.889999999998</v>
      </c>
      <c r="H759" s="518">
        <f t="shared" si="29"/>
        <v>18</v>
      </c>
      <c r="I759" s="674"/>
      <c r="J759" s="421"/>
      <c r="K759" s="420"/>
      <c r="L759" s="389"/>
      <c r="M759" s="895"/>
      <c r="N759" s="462"/>
      <c r="O759" s="222"/>
      <c r="P759" s="222"/>
      <c r="Q759" s="235"/>
    </row>
    <row r="760" spans="1:17" s="114" customFormat="1">
      <c r="A760" s="389"/>
      <c r="B760" s="389">
        <v>1</v>
      </c>
      <c r="C760" s="404"/>
      <c r="D760" s="389"/>
      <c r="E760" s="388"/>
      <c r="F760" s="389"/>
      <c r="G760" s="517">
        <f t="shared" si="29"/>
        <v>16171.889999999998</v>
      </c>
      <c r="H760" s="518">
        <f t="shared" si="29"/>
        <v>18</v>
      </c>
      <c r="I760" s="674"/>
      <c r="J760" s="421"/>
      <c r="K760" s="420"/>
      <c r="L760" s="389"/>
      <c r="M760" s="895"/>
      <c r="N760" s="462"/>
      <c r="O760" s="222"/>
      <c r="P760" s="222"/>
      <c r="Q760" s="235"/>
    </row>
    <row r="761" spans="1:17" s="114" customFormat="1">
      <c r="A761" s="389"/>
      <c r="B761" s="389">
        <v>1</v>
      </c>
      <c r="C761" s="404"/>
      <c r="D761" s="389"/>
      <c r="E761" s="388"/>
      <c r="F761" s="389"/>
      <c r="G761" s="517">
        <f t="shared" si="29"/>
        <v>16171.889999999998</v>
      </c>
      <c r="H761" s="518">
        <f t="shared" si="29"/>
        <v>18</v>
      </c>
      <c r="I761" s="674"/>
      <c r="J761" s="421"/>
      <c r="K761" s="420"/>
      <c r="L761" s="389"/>
      <c r="M761" s="895"/>
      <c r="N761" s="462"/>
      <c r="O761" s="222"/>
      <c r="P761" s="222"/>
      <c r="Q761" s="235"/>
    </row>
    <row r="762" spans="1:17" s="114" customFormat="1">
      <c r="A762" s="389"/>
      <c r="B762" s="389">
        <v>1</v>
      </c>
      <c r="C762" s="404"/>
      <c r="D762" s="389"/>
      <c r="E762" s="388"/>
      <c r="F762" s="389"/>
      <c r="G762" s="517">
        <f t="shared" si="29"/>
        <v>16171.889999999998</v>
      </c>
      <c r="H762" s="518">
        <f t="shared" si="29"/>
        <v>18</v>
      </c>
      <c r="I762" s="674"/>
      <c r="J762" s="421"/>
      <c r="K762" s="420"/>
      <c r="L762" s="389"/>
      <c r="M762" s="895"/>
      <c r="N762" s="462"/>
      <c r="O762" s="222"/>
      <c r="P762" s="222"/>
      <c r="Q762" s="235"/>
    </row>
    <row r="763" spans="1:17" s="114" customFormat="1">
      <c r="A763" s="389"/>
      <c r="B763" s="389">
        <v>1</v>
      </c>
      <c r="C763" s="404"/>
      <c r="D763" s="389"/>
      <c r="E763" s="388"/>
      <c r="F763" s="389"/>
      <c r="G763" s="517">
        <f t="shared" si="29"/>
        <v>16171.889999999998</v>
      </c>
      <c r="H763" s="518">
        <f t="shared" si="29"/>
        <v>18</v>
      </c>
      <c r="I763" s="674"/>
      <c r="J763" s="421"/>
      <c r="K763" s="420"/>
      <c r="L763" s="389"/>
      <c r="M763" s="895"/>
      <c r="N763" s="462"/>
      <c r="O763" s="222"/>
      <c r="P763" s="222"/>
      <c r="Q763" s="235"/>
    </row>
    <row r="764" spans="1:17" s="114" customFormat="1">
      <c r="A764" s="389"/>
      <c r="B764" s="389">
        <v>1</v>
      </c>
      <c r="C764" s="404"/>
      <c r="D764" s="389"/>
      <c r="E764" s="388"/>
      <c r="F764" s="389"/>
      <c r="G764" s="517">
        <f t="shared" si="29"/>
        <v>16171.889999999998</v>
      </c>
      <c r="H764" s="518">
        <f t="shared" si="29"/>
        <v>18</v>
      </c>
      <c r="I764" s="674"/>
      <c r="J764" s="421"/>
      <c r="K764" s="420"/>
      <c r="L764" s="389"/>
      <c r="M764" s="895"/>
      <c r="N764" s="462"/>
      <c r="O764" s="222"/>
      <c r="P764" s="222"/>
      <c r="Q764" s="235"/>
    </row>
    <row r="765" spans="1:17" s="114" customFormat="1">
      <c r="A765" s="389"/>
      <c r="B765" s="389">
        <v>1</v>
      </c>
      <c r="C765" s="404"/>
      <c r="D765" s="389"/>
      <c r="E765" s="388"/>
      <c r="F765" s="389"/>
      <c r="G765" s="517">
        <f t="shared" si="29"/>
        <v>16171.889999999998</v>
      </c>
      <c r="H765" s="518">
        <f t="shared" si="29"/>
        <v>18</v>
      </c>
      <c r="I765" s="674"/>
      <c r="J765" s="421"/>
      <c r="K765" s="420"/>
      <c r="L765" s="389"/>
      <c r="M765" s="895"/>
      <c r="N765" s="462"/>
      <c r="O765" s="222"/>
      <c r="P765" s="222"/>
      <c r="Q765" s="235"/>
    </row>
    <row r="766" spans="1:17" s="114" customFormat="1">
      <c r="A766" s="389"/>
      <c r="B766" s="389">
        <v>29</v>
      </c>
      <c r="C766" s="404"/>
      <c r="D766" s="389"/>
      <c r="E766" s="388">
        <v>891.16</v>
      </c>
      <c r="F766" s="389">
        <v>1</v>
      </c>
      <c r="G766" s="517">
        <f t="shared" si="29"/>
        <v>15280.729999999998</v>
      </c>
      <c r="H766" s="518">
        <f t="shared" si="29"/>
        <v>17</v>
      </c>
      <c r="I766" s="674">
        <v>872</v>
      </c>
      <c r="J766" s="421" t="s">
        <v>46</v>
      </c>
      <c r="K766" s="420"/>
      <c r="L766" s="389"/>
      <c r="M766" s="895">
        <v>891.16</v>
      </c>
      <c r="N766" s="462"/>
      <c r="O766" s="222"/>
      <c r="P766" s="222"/>
      <c r="Q766" s="235"/>
    </row>
    <row r="767" spans="1:17" s="114" customFormat="1">
      <c r="A767" s="389"/>
      <c r="B767" s="389">
        <v>1</v>
      </c>
      <c r="C767" s="404"/>
      <c r="D767" s="389"/>
      <c r="E767" s="388"/>
      <c r="F767" s="389"/>
      <c r="G767" s="517">
        <f t="shared" si="29"/>
        <v>15280.729999999998</v>
      </c>
      <c r="H767" s="518">
        <f t="shared" si="29"/>
        <v>17</v>
      </c>
      <c r="I767" s="674"/>
      <c r="J767" s="421"/>
      <c r="K767" s="420"/>
      <c r="L767" s="389"/>
      <c r="M767" s="895"/>
      <c r="N767" s="462"/>
      <c r="O767" s="222"/>
      <c r="P767" s="222"/>
      <c r="Q767" s="235"/>
    </row>
    <row r="768" spans="1:17" s="114" customFormat="1">
      <c r="A768" s="389"/>
      <c r="B768" s="389">
        <v>1</v>
      </c>
      <c r="C768" s="404"/>
      <c r="D768" s="389"/>
      <c r="E768" s="388"/>
      <c r="F768" s="389"/>
      <c r="G768" s="517">
        <f t="shared" si="29"/>
        <v>15280.729999999998</v>
      </c>
      <c r="H768" s="518">
        <f t="shared" si="29"/>
        <v>17</v>
      </c>
      <c r="I768" s="674"/>
      <c r="J768" s="421"/>
      <c r="K768" s="420"/>
      <c r="L768" s="389"/>
      <c r="M768" s="895"/>
      <c r="N768" s="462"/>
      <c r="O768" s="222"/>
      <c r="P768" s="222"/>
      <c r="Q768" s="235"/>
    </row>
    <row r="769" spans="1:17" s="114" customFormat="1">
      <c r="A769" s="389"/>
      <c r="B769" s="389">
        <v>1</v>
      </c>
      <c r="C769" s="404"/>
      <c r="D769" s="389"/>
      <c r="E769" s="388"/>
      <c r="F769" s="389"/>
      <c r="G769" s="517">
        <f t="shared" si="29"/>
        <v>15280.729999999998</v>
      </c>
      <c r="H769" s="518">
        <f t="shared" si="29"/>
        <v>17</v>
      </c>
      <c r="I769" s="674"/>
      <c r="J769" s="421"/>
      <c r="K769" s="420"/>
      <c r="L769" s="389"/>
      <c r="M769" s="895"/>
      <c r="N769" s="462"/>
      <c r="O769" s="222"/>
      <c r="P769" s="222"/>
      <c r="Q769" s="235"/>
    </row>
    <row r="770" spans="1:17" s="114" customFormat="1">
      <c r="A770" s="389"/>
      <c r="B770" s="389">
        <v>1</v>
      </c>
      <c r="C770" s="404"/>
      <c r="D770" s="389"/>
      <c r="E770" s="388"/>
      <c r="F770" s="389"/>
      <c r="G770" s="517">
        <f t="shared" si="29"/>
        <v>15280.729999999998</v>
      </c>
      <c r="H770" s="518">
        <f t="shared" si="29"/>
        <v>17</v>
      </c>
      <c r="I770" s="674"/>
      <c r="J770" s="421"/>
      <c r="K770" s="420"/>
      <c r="L770" s="389"/>
      <c r="M770" s="895"/>
      <c r="N770" s="462"/>
      <c r="O770" s="222"/>
      <c r="P770" s="222"/>
      <c r="Q770" s="235"/>
    </row>
    <row r="771" spans="1:17" s="114" customFormat="1">
      <c r="A771" s="389"/>
      <c r="B771" s="389">
        <v>1</v>
      </c>
      <c r="C771" s="404"/>
      <c r="D771" s="389"/>
      <c r="E771" s="388"/>
      <c r="F771" s="389"/>
      <c r="G771" s="517">
        <f t="shared" si="29"/>
        <v>15280.729999999998</v>
      </c>
      <c r="H771" s="518">
        <f t="shared" si="29"/>
        <v>17</v>
      </c>
      <c r="I771" s="674"/>
      <c r="J771" s="421"/>
      <c r="K771" s="420"/>
      <c r="L771" s="389"/>
      <c r="M771" s="895"/>
      <c r="N771" s="462"/>
      <c r="O771" s="222"/>
      <c r="P771" s="222"/>
      <c r="Q771" s="235"/>
    </row>
    <row r="772" spans="1:17" s="114" customFormat="1">
      <c r="A772" s="389"/>
      <c r="B772" s="389">
        <v>1</v>
      </c>
      <c r="C772" s="404"/>
      <c r="D772" s="389"/>
      <c r="E772" s="388"/>
      <c r="F772" s="389"/>
      <c r="G772" s="517">
        <f t="shared" si="29"/>
        <v>15280.729999999998</v>
      </c>
      <c r="H772" s="518">
        <f t="shared" si="29"/>
        <v>17</v>
      </c>
      <c r="I772" s="674"/>
      <c r="J772" s="421"/>
      <c r="K772" s="420"/>
      <c r="L772" s="389"/>
      <c r="M772" s="895"/>
      <c r="N772" s="462"/>
      <c r="O772" s="222"/>
      <c r="P772" s="222"/>
      <c r="Q772" s="235"/>
    </row>
    <row r="773" spans="1:17" s="114" customFormat="1">
      <c r="A773" s="389"/>
      <c r="B773" s="389">
        <v>1</v>
      </c>
      <c r="C773" s="404"/>
      <c r="D773" s="389"/>
      <c r="E773" s="388"/>
      <c r="F773" s="389"/>
      <c r="G773" s="517">
        <f t="shared" si="29"/>
        <v>15280.729999999998</v>
      </c>
      <c r="H773" s="518">
        <f t="shared" si="29"/>
        <v>17</v>
      </c>
      <c r="I773" s="674"/>
      <c r="J773" s="421"/>
      <c r="K773" s="420"/>
      <c r="L773" s="389"/>
      <c r="M773" s="895"/>
      <c r="N773" s="462"/>
      <c r="O773" s="222"/>
      <c r="P773" s="222"/>
      <c r="Q773" s="235"/>
    </row>
    <row r="774" spans="1:17" s="114" customFormat="1">
      <c r="A774" s="389"/>
      <c r="B774" s="389">
        <v>1</v>
      </c>
      <c r="C774" s="404"/>
      <c r="D774" s="389"/>
      <c r="E774" s="388"/>
      <c r="F774" s="389"/>
      <c r="G774" s="815">
        <f t="shared" si="29"/>
        <v>15280.729999999998</v>
      </c>
      <c r="H774" s="816">
        <f t="shared" si="29"/>
        <v>17</v>
      </c>
      <c r="I774" s="674"/>
      <c r="J774" s="421"/>
      <c r="K774" s="420"/>
      <c r="L774" s="389"/>
      <c r="M774" s="895"/>
      <c r="N774" s="462"/>
      <c r="O774" s="222"/>
      <c r="P774" s="222"/>
      <c r="Q774" s="235"/>
    </row>
    <row r="775" spans="1:17" s="114" customFormat="1" ht="19.5">
      <c r="A775" s="389"/>
      <c r="B775" s="389">
        <v>30</v>
      </c>
      <c r="C775" s="1138">
        <v>19387.900000000001</v>
      </c>
      <c r="D775" s="952">
        <v>21</v>
      </c>
      <c r="E775" s="1122"/>
      <c r="F775" s="952"/>
      <c r="G775" s="1123">
        <f t="shared" si="29"/>
        <v>34668.629999999997</v>
      </c>
      <c r="H775" s="1124">
        <f t="shared" si="29"/>
        <v>38</v>
      </c>
      <c r="I775" s="1125" t="s">
        <v>223</v>
      </c>
      <c r="J775" s="1126"/>
      <c r="K775" s="420"/>
      <c r="L775" s="389"/>
      <c r="M775" s="389"/>
      <c r="N775" s="462"/>
      <c r="O775" s="222"/>
      <c r="P775" s="222"/>
      <c r="Q775" s="235"/>
    </row>
    <row r="776" spans="1:17" s="114" customFormat="1">
      <c r="A776" s="389"/>
      <c r="B776" s="389">
        <v>30</v>
      </c>
      <c r="C776" s="404"/>
      <c r="D776" s="389"/>
      <c r="E776" s="388">
        <v>926.7</v>
      </c>
      <c r="F776" s="389">
        <v>1</v>
      </c>
      <c r="G776" s="517">
        <f t="shared" si="29"/>
        <v>33741.93</v>
      </c>
      <c r="H776" s="518">
        <f t="shared" si="29"/>
        <v>37</v>
      </c>
      <c r="I776" s="674">
        <v>876</v>
      </c>
      <c r="J776" s="421" t="s">
        <v>46</v>
      </c>
      <c r="K776" s="420"/>
      <c r="L776" s="389"/>
      <c r="M776" s="895">
        <v>926.7</v>
      </c>
      <c r="N776" s="462"/>
      <c r="O776" s="222"/>
      <c r="P776" s="222"/>
      <c r="Q776" s="235"/>
    </row>
    <row r="777" spans="1:17" s="114" customFormat="1">
      <c r="A777" s="389"/>
      <c r="B777" s="389">
        <v>30</v>
      </c>
      <c r="C777" s="404"/>
      <c r="D777" s="389"/>
      <c r="E777" s="388">
        <v>888.1</v>
      </c>
      <c r="F777" s="389">
        <v>1</v>
      </c>
      <c r="G777" s="517">
        <f t="shared" si="29"/>
        <v>32853.83</v>
      </c>
      <c r="H777" s="518">
        <f t="shared" si="29"/>
        <v>36</v>
      </c>
      <c r="I777" s="674">
        <v>876</v>
      </c>
      <c r="J777" s="421" t="s">
        <v>46</v>
      </c>
      <c r="K777" s="420"/>
      <c r="L777" s="389"/>
      <c r="M777" s="895">
        <v>888.1</v>
      </c>
      <c r="N777" s="462"/>
      <c r="O777" s="222"/>
      <c r="P777" s="222"/>
      <c r="Q777" s="235"/>
    </row>
    <row r="778" spans="1:17" s="114" customFormat="1">
      <c r="A778" s="389"/>
      <c r="B778" s="389">
        <v>30</v>
      </c>
      <c r="C778" s="404"/>
      <c r="D778" s="389"/>
      <c r="E778" s="388">
        <v>938.9</v>
      </c>
      <c r="F778" s="389">
        <v>1</v>
      </c>
      <c r="G778" s="517">
        <f t="shared" ref="G778:H841" si="30">G777-E778+C778</f>
        <v>31914.93</v>
      </c>
      <c r="H778" s="518">
        <f t="shared" si="30"/>
        <v>35</v>
      </c>
      <c r="I778" s="674">
        <v>876</v>
      </c>
      <c r="J778" s="421" t="s">
        <v>46</v>
      </c>
      <c r="K778" s="420"/>
      <c r="L778" s="389"/>
      <c r="M778" s="895">
        <v>938.9</v>
      </c>
      <c r="N778" s="462"/>
      <c r="O778" s="222"/>
      <c r="P778" s="222"/>
      <c r="Q778" s="235"/>
    </row>
    <row r="779" spans="1:17" s="114" customFormat="1">
      <c r="A779" s="389"/>
      <c r="B779" s="389">
        <v>30</v>
      </c>
      <c r="C779" s="404"/>
      <c r="D779" s="389"/>
      <c r="E779" s="388">
        <v>904.9</v>
      </c>
      <c r="F779" s="389">
        <v>1</v>
      </c>
      <c r="G779" s="517">
        <f t="shared" si="30"/>
        <v>31010.03</v>
      </c>
      <c r="H779" s="518">
        <f t="shared" si="30"/>
        <v>34</v>
      </c>
      <c r="I779" s="674">
        <v>876</v>
      </c>
      <c r="J779" s="421" t="s">
        <v>46</v>
      </c>
      <c r="K779" s="420"/>
      <c r="L779" s="389"/>
      <c r="M779" s="895">
        <v>904.9</v>
      </c>
      <c r="N779" s="462"/>
      <c r="O779" s="222"/>
      <c r="P779" s="222"/>
      <c r="Q779" s="235"/>
    </row>
    <row r="780" spans="1:17" s="114" customFormat="1">
      <c r="A780" s="389"/>
      <c r="B780" s="389">
        <v>30</v>
      </c>
      <c r="C780" s="404"/>
      <c r="D780" s="389"/>
      <c r="E780" s="388">
        <v>880.9</v>
      </c>
      <c r="F780" s="389">
        <v>1</v>
      </c>
      <c r="G780" s="517">
        <f t="shared" si="30"/>
        <v>30129.129999999997</v>
      </c>
      <c r="H780" s="518">
        <f t="shared" si="30"/>
        <v>33</v>
      </c>
      <c r="I780" s="674">
        <v>876</v>
      </c>
      <c r="J780" s="421" t="s">
        <v>46</v>
      </c>
      <c r="K780" s="420"/>
      <c r="L780" s="389"/>
      <c r="M780" s="895">
        <v>880.9</v>
      </c>
      <c r="N780" s="462"/>
      <c r="O780" s="222"/>
      <c r="P780" s="222"/>
      <c r="Q780" s="235"/>
    </row>
    <row r="781" spans="1:17" s="114" customFormat="1">
      <c r="A781" s="389"/>
      <c r="B781" s="389">
        <v>30</v>
      </c>
      <c r="C781" s="404"/>
      <c r="D781" s="389"/>
      <c r="E781" s="388">
        <v>922.1</v>
      </c>
      <c r="F781" s="389">
        <v>1</v>
      </c>
      <c r="G781" s="517">
        <f t="shared" si="30"/>
        <v>29207.03</v>
      </c>
      <c r="H781" s="518">
        <f t="shared" si="30"/>
        <v>32</v>
      </c>
      <c r="I781" s="674">
        <v>876</v>
      </c>
      <c r="J781" s="421" t="s">
        <v>46</v>
      </c>
      <c r="K781" s="420"/>
      <c r="L781" s="389"/>
      <c r="M781" s="895">
        <v>922.1</v>
      </c>
      <c r="N781" s="462"/>
      <c r="O781" s="222"/>
      <c r="P781" s="222"/>
      <c r="Q781" s="235"/>
    </row>
    <row r="782" spans="1:17" s="114" customFormat="1">
      <c r="A782" s="389"/>
      <c r="B782" s="389">
        <v>30</v>
      </c>
      <c r="C782" s="404"/>
      <c r="D782" s="389"/>
      <c r="E782" s="388">
        <v>968</v>
      </c>
      <c r="F782" s="389">
        <v>1</v>
      </c>
      <c r="G782" s="517">
        <f t="shared" si="30"/>
        <v>28239.03</v>
      </c>
      <c r="H782" s="518">
        <f t="shared" si="30"/>
        <v>31</v>
      </c>
      <c r="I782" s="674">
        <v>876</v>
      </c>
      <c r="J782" s="421" t="s">
        <v>46</v>
      </c>
      <c r="K782" s="420"/>
      <c r="L782" s="389"/>
      <c r="M782" s="895">
        <v>968</v>
      </c>
      <c r="N782" s="462"/>
      <c r="O782" s="222"/>
      <c r="P782" s="222"/>
      <c r="Q782" s="235"/>
    </row>
    <row r="783" spans="1:17" s="114" customFormat="1">
      <c r="A783" s="389"/>
      <c r="B783" s="389">
        <v>30</v>
      </c>
      <c r="C783" s="404"/>
      <c r="D783" s="389"/>
      <c r="E783" s="388">
        <v>933.9</v>
      </c>
      <c r="F783" s="389">
        <v>1</v>
      </c>
      <c r="G783" s="517">
        <f t="shared" si="30"/>
        <v>27305.129999999997</v>
      </c>
      <c r="H783" s="518">
        <f t="shared" si="30"/>
        <v>30</v>
      </c>
      <c r="I783" s="674">
        <v>876</v>
      </c>
      <c r="J783" s="421" t="s">
        <v>46</v>
      </c>
      <c r="K783" s="420"/>
      <c r="L783" s="389"/>
      <c r="M783" s="895">
        <v>933.9</v>
      </c>
      <c r="N783" s="462"/>
      <c r="O783" s="222"/>
      <c r="P783" s="222"/>
      <c r="Q783" s="235"/>
    </row>
    <row r="784" spans="1:17" s="114" customFormat="1">
      <c r="A784" s="389"/>
      <c r="B784" s="389">
        <v>30</v>
      </c>
      <c r="C784" s="404"/>
      <c r="D784" s="389"/>
      <c r="E784" s="388">
        <v>932.1</v>
      </c>
      <c r="F784" s="389">
        <v>1</v>
      </c>
      <c r="G784" s="517">
        <f t="shared" si="30"/>
        <v>26373.03</v>
      </c>
      <c r="H784" s="518">
        <f t="shared" si="30"/>
        <v>29</v>
      </c>
      <c r="I784" s="674">
        <v>876</v>
      </c>
      <c r="J784" s="421" t="s">
        <v>46</v>
      </c>
      <c r="K784" s="420"/>
      <c r="L784" s="389"/>
      <c r="M784" s="895">
        <v>932.1</v>
      </c>
      <c r="N784" s="462"/>
      <c r="O784" s="222"/>
      <c r="P784" s="222"/>
      <c r="Q784" s="235"/>
    </row>
    <row r="785" spans="1:17" s="114" customFormat="1">
      <c r="A785" s="389"/>
      <c r="B785" s="389">
        <v>30</v>
      </c>
      <c r="C785" s="404"/>
      <c r="D785" s="389"/>
      <c r="E785" s="388">
        <v>915.8</v>
      </c>
      <c r="F785" s="389">
        <v>1</v>
      </c>
      <c r="G785" s="517">
        <f t="shared" si="30"/>
        <v>25457.23</v>
      </c>
      <c r="H785" s="518">
        <f t="shared" si="30"/>
        <v>28</v>
      </c>
      <c r="I785" s="674">
        <v>876</v>
      </c>
      <c r="J785" s="421" t="s">
        <v>46</v>
      </c>
      <c r="K785" s="420"/>
      <c r="L785" s="389"/>
      <c r="M785" s="895">
        <v>915.8</v>
      </c>
      <c r="N785" s="462"/>
      <c r="O785" s="222"/>
      <c r="P785" s="222"/>
      <c r="Q785" s="235"/>
    </row>
    <row r="786" spans="1:17" s="114" customFormat="1">
      <c r="A786" s="389"/>
      <c r="B786" s="389">
        <v>30</v>
      </c>
      <c r="C786" s="404"/>
      <c r="D786" s="389"/>
      <c r="E786" s="388">
        <v>924</v>
      </c>
      <c r="F786" s="389">
        <v>1</v>
      </c>
      <c r="G786" s="517">
        <f t="shared" si="30"/>
        <v>24533.23</v>
      </c>
      <c r="H786" s="518">
        <f t="shared" si="30"/>
        <v>27</v>
      </c>
      <c r="I786" s="674">
        <v>876</v>
      </c>
      <c r="J786" s="421" t="s">
        <v>46</v>
      </c>
      <c r="K786" s="420"/>
      <c r="L786" s="389"/>
      <c r="M786" s="895">
        <v>924</v>
      </c>
      <c r="N786" s="462"/>
      <c r="O786" s="222"/>
      <c r="P786" s="222"/>
      <c r="Q786" s="235"/>
    </row>
    <row r="787" spans="1:17" s="114" customFormat="1">
      <c r="A787" s="389"/>
      <c r="B787" s="389">
        <v>30</v>
      </c>
      <c r="C787" s="404"/>
      <c r="D787" s="389"/>
      <c r="E787" s="388">
        <v>934.4</v>
      </c>
      <c r="F787" s="389">
        <v>1</v>
      </c>
      <c r="G787" s="517">
        <f t="shared" si="30"/>
        <v>23598.829999999998</v>
      </c>
      <c r="H787" s="518">
        <f t="shared" si="30"/>
        <v>26</v>
      </c>
      <c r="I787" s="674">
        <v>877</v>
      </c>
      <c r="J787" s="421" t="s">
        <v>46</v>
      </c>
      <c r="K787" s="420"/>
      <c r="L787" s="389"/>
      <c r="M787" s="895">
        <v>934.4</v>
      </c>
      <c r="N787" s="462"/>
      <c r="O787" s="222"/>
      <c r="P787" s="222"/>
      <c r="Q787" s="235"/>
    </row>
    <row r="788" spans="1:17" s="114" customFormat="1">
      <c r="A788" s="389"/>
      <c r="B788" s="389">
        <v>30</v>
      </c>
      <c r="C788" s="404"/>
      <c r="D788" s="389"/>
      <c r="E788" s="388">
        <v>935.8</v>
      </c>
      <c r="F788" s="389">
        <v>1</v>
      </c>
      <c r="G788" s="517">
        <f t="shared" si="30"/>
        <v>22663.03</v>
      </c>
      <c r="H788" s="518">
        <f t="shared" si="30"/>
        <v>25</v>
      </c>
      <c r="I788" s="674">
        <v>877</v>
      </c>
      <c r="J788" s="421" t="s">
        <v>46</v>
      </c>
      <c r="K788" s="420"/>
      <c r="L788" s="389"/>
      <c r="M788" s="895">
        <v>935.8</v>
      </c>
      <c r="N788" s="462"/>
      <c r="O788" s="222"/>
      <c r="P788" s="222"/>
      <c r="Q788" s="235"/>
    </row>
    <row r="789" spans="1:17" s="114" customFormat="1">
      <c r="A789" s="389"/>
      <c r="B789" s="389">
        <v>30</v>
      </c>
      <c r="C789" s="404"/>
      <c r="D789" s="389"/>
      <c r="E789" s="388">
        <v>935.8</v>
      </c>
      <c r="F789" s="389">
        <v>1</v>
      </c>
      <c r="G789" s="517">
        <f t="shared" si="30"/>
        <v>21727.23</v>
      </c>
      <c r="H789" s="518">
        <f t="shared" si="30"/>
        <v>24</v>
      </c>
      <c r="I789" s="674">
        <v>877</v>
      </c>
      <c r="J789" s="421" t="s">
        <v>46</v>
      </c>
      <c r="K789" s="420"/>
      <c r="L789" s="389"/>
      <c r="M789" s="895">
        <v>935.8</v>
      </c>
      <c r="N789" s="462"/>
      <c r="O789" s="222"/>
      <c r="P789" s="222"/>
      <c r="Q789" s="235"/>
    </row>
    <row r="790" spans="1:17" s="114" customFormat="1">
      <c r="A790" s="389"/>
      <c r="B790" s="389">
        <v>30</v>
      </c>
      <c r="C790" s="404"/>
      <c r="D790" s="389"/>
      <c r="E790" s="388">
        <v>927.6</v>
      </c>
      <c r="F790" s="389">
        <v>1</v>
      </c>
      <c r="G790" s="517">
        <f t="shared" si="30"/>
        <v>20799.63</v>
      </c>
      <c r="H790" s="518">
        <f t="shared" si="30"/>
        <v>23</v>
      </c>
      <c r="I790" s="674">
        <v>877</v>
      </c>
      <c r="J790" s="421" t="s">
        <v>46</v>
      </c>
      <c r="K790" s="420"/>
      <c r="L790" s="389"/>
      <c r="M790" s="895">
        <v>927.6</v>
      </c>
      <c r="N790" s="462"/>
      <c r="O790" s="222"/>
      <c r="P790" s="222"/>
      <c r="Q790" s="235"/>
    </row>
    <row r="791" spans="1:17" s="114" customFormat="1">
      <c r="A791" s="389"/>
      <c r="B791" s="389">
        <v>30</v>
      </c>
      <c r="C791" s="404"/>
      <c r="D791" s="389"/>
      <c r="E791" s="388">
        <v>929.4</v>
      </c>
      <c r="F791" s="389">
        <v>1</v>
      </c>
      <c r="G791" s="517">
        <f t="shared" si="30"/>
        <v>19870.23</v>
      </c>
      <c r="H791" s="518">
        <f t="shared" si="30"/>
        <v>22</v>
      </c>
      <c r="I791" s="674">
        <v>877</v>
      </c>
      <c r="J791" s="421" t="s">
        <v>46</v>
      </c>
      <c r="K791" s="420"/>
      <c r="L791" s="389"/>
      <c r="M791" s="895">
        <v>929.4</v>
      </c>
      <c r="N791" s="462"/>
      <c r="O791" s="222"/>
      <c r="P791" s="222"/>
      <c r="Q791" s="235"/>
    </row>
    <row r="792" spans="1:17" s="114" customFormat="1">
      <c r="A792" s="389"/>
      <c r="B792" s="389">
        <v>30</v>
      </c>
      <c r="C792" s="404"/>
      <c r="D792" s="389"/>
      <c r="E792" s="388">
        <v>936.7</v>
      </c>
      <c r="F792" s="389">
        <v>1</v>
      </c>
      <c r="G792" s="517">
        <f t="shared" si="30"/>
        <v>18933.53</v>
      </c>
      <c r="H792" s="518">
        <f t="shared" si="30"/>
        <v>21</v>
      </c>
      <c r="I792" s="674">
        <v>877</v>
      </c>
      <c r="J792" s="421" t="s">
        <v>46</v>
      </c>
      <c r="K792" s="420"/>
      <c r="L792" s="389"/>
      <c r="M792" s="895">
        <v>936.7</v>
      </c>
      <c r="N792" s="462"/>
      <c r="O792" s="222"/>
      <c r="P792" s="222"/>
      <c r="Q792" s="235"/>
    </row>
    <row r="793" spans="1:17" s="114" customFormat="1">
      <c r="A793" s="389"/>
      <c r="B793" s="389">
        <v>30</v>
      </c>
      <c r="C793" s="404"/>
      <c r="D793" s="389"/>
      <c r="E793" s="388">
        <v>902.6</v>
      </c>
      <c r="F793" s="389">
        <v>1</v>
      </c>
      <c r="G793" s="517">
        <f t="shared" si="30"/>
        <v>18030.93</v>
      </c>
      <c r="H793" s="518">
        <f t="shared" si="30"/>
        <v>20</v>
      </c>
      <c r="I793" s="674">
        <v>877</v>
      </c>
      <c r="J793" s="421" t="s">
        <v>46</v>
      </c>
      <c r="K793" s="420"/>
      <c r="L793" s="389"/>
      <c r="M793" s="895">
        <v>902.6</v>
      </c>
      <c r="N793" s="462"/>
      <c r="O793" s="222"/>
      <c r="P793" s="222"/>
      <c r="Q793" s="235"/>
    </row>
    <row r="794" spans="1:17" s="114" customFormat="1">
      <c r="A794" s="389"/>
      <c r="B794" s="389">
        <v>30</v>
      </c>
      <c r="C794" s="404"/>
      <c r="D794" s="389"/>
      <c r="E794" s="388">
        <v>898.6</v>
      </c>
      <c r="F794" s="389">
        <v>1</v>
      </c>
      <c r="G794" s="517">
        <f t="shared" si="30"/>
        <v>17132.330000000002</v>
      </c>
      <c r="H794" s="518">
        <f t="shared" si="30"/>
        <v>19</v>
      </c>
      <c r="I794" s="674">
        <v>877</v>
      </c>
      <c r="J794" s="421" t="s">
        <v>46</v>
      </c>
      <c r="K794" s="420"/>
      <c r="L794" s="389"/>
      <c r="M794" s="895">
        <v>898.6</v>
      </c>
      <c r="N794" s="462"/>
      <c r="O794" s="222"/>
      <c r="P794" s="222"/>
      <c r="Q794" s="235"/>
    </row>
    <row r="795" spans="1:17" s="114" customFormat="1">
      <c r="A795" s="389"/>
      <c r="B795" s="389">
        <v>30</v>
      </c>
      <c r="C795" s="404"/>
      <c r="D795" s="389"/>
      <c r="E795" s="388">
        <v>920.8</v>
      </c>
      <c r="F795" s="389">
        <v>1</v>
      </c>
      <c r="G795" s="517">
        <f t="shared" si="30"/>
        <v>16211.530000000002</v>
      </c>
      <c r="H795" s="518">
        <f t="shared" si="30"/>
        <v>18</v>
      </c>
      <c r="I795" s="674">
        <v>877</v>
      </c>
      <c r="J795" s="421" t="s">
        <v>46</v>
      </c>
      <c r="K795" s="420"/>
      <c r="L795" s="389"/>
      <c r="M795" s="895">
        <v>920.8</v>
      </c>
      <c r="N795" s="462"/>
      <c r="O795" s="222"/>
      <c r="P795" s="222"/>
      <c r="Q795" s="235"/>
    </row>
    <row r="796" spans="1:17" s="114" customFormat="1">
      <c r="A796" s="389"/>
      <c r="B796" s="389">
        <v>30</v>
      </c>
      <c r="C796" s="404"/>
      <c r="D796" s="389"/>
      <c r="E796" s="388">
        <v>930.8</v>
      </c>
      <c r="F796" s="389">
        <v>1</v>
      </c>
      <c r="G796" s="815">
        <f t="shared" si="30"/>
        <v>15280.730000000003</v>
      </c>
      <c r="H796" s="816">
        <f t="shared" si="30"/>
        <v>17</v>
      </c>
      <c r="I796" s="674">
        <v>877</v>
      </c>
      <c r="J796" s="421" t="s">
        <v>46</v>
      </c>
      <c r="K796" s="420"/>
      <c r="L796" s="389"/>
      <c r="M796" s="895">
        <v>930.8</v>
      </c>
      <c r="N796" s="462"/>
      <c r="O796" s="222"/>
      <c r="P796" s="222"/>
      <c r="Q796" s="235"/>
    </row>
    <row r="797" spans="1:17" s="114" customFormat="1" ht="19.5">
      <c r="A797" s="389"/>
      <c r="B797" s="389">
        <v>30</v>
      </c>
      <c r="C797" s="1121">
        <v>18945.060000000001</v>
      </c>
      <c r="D797" s="952">
        <v>19</v>
      </c>
      <c r="E797" s="1122"/>
      <c r="F797" s="952"/>
      <c r="G797" s="1123">
        <f t="shared" si="30"/>
        <v>34225.790000000008</v>
      </c>
      <c r="H797" s="1124">
        <f t="shared" si="30"/>
        <v>36</v>
      </c>
      <c r="I797" s="1139" t="s">
        <v>253</v>
      </c>
      <c r="J797" s="1126"/>
      <c r="K797" s="420"/>
      <c r="L797" s="389"/>
      <c r="M797" s="895"/>
      <c r="N797" s="462"/>
      <c r="O797" s="222"/>
      <c r="P797" s="222"/>
      <c r="Q797" s="235"/>
    </row>
    <row r="798" spans="1:17" s="235" customFormat="1">
      <c r="A798" s="503"/>
      <c r="B798" s="503">
        <v>30</v>
      </c>
      <c r="C798" s="506"/>
      <c r="D798" s="503"/>
      <c r="E798" s="509">
        <v>18945.060000000001</v>
      </c>
      <c r="F798" s="503">
        <v>19</v>
      </c>
      <c r="G798" s="881">
        <f t="shared" si="30"/>
        <v>15280.730000000007</v>
      </c>
      <c r="H798" s="882">
        <f t="shared" si="30"/>
        <v>17</v>
      </c>
      <c r="I798" s="668">
        <v>880</v>
      </c>
      <c r="J798" s="504" t="s">
        <v>209</v>
      </c>
      <c r="K798" s="505"/>
      <c r="L798" s="503"/>
      <c r="M798" s="503"/>
      <c r="N798" s="511"/>
      <c r="O798" s="302"/>
      <c r="P798" s="302"/>
    </row>
    <row r="799" spans="1:17" s="114" customFormat="1">
      <c r="A799" s="389"/>
      <c r="B799" s="389"/>
      <c r="C799" s="404"/>
      <c r="D799" s="389"/>
      <c r="E799" s="388"/>
      <c r="F799" s="389"/>
      <c r="G799" s="517">
        <f t="shared" si="30"/>
        <v>15280.730000000007</v>
      </c>
      <c r="H799" s="518">
        <f t="shared" si="30"/>
        <v>17</v>
      </c>
      <c r="I799" s="674"/>
      <c r="J799" s="421"/>
      <c r="K799" s="420"/>
      <c r="L799" s="389"/>
      <c r="M799" s="389"/>
      <c r="N799" s="462"/>
      <c r="O799" s="222"/>
      <c r="P799" s="222"/>
      <c r="Q799" s="235"/>
    </row>
    <row r="800" spans="1:17" s="114" customFormat="1">
      <c r="A800" s="389"/>
      <c r="B800" s="389"/>
      <c r="C800" s="404"/>
      <c r="D800" s="389"/>
      <c r="E800" s="388"/>
      <c r="F800" s="389"/>
      <c r="G800" s="517">
        <f t="shared" si="30"/>
        <v>15280.730000000007</v>
      </c>
      <c r="H800" s="518">
        <f t="shared" si="30"/>
        <v>17</v>
      </c>
      <c r="I800" s="674"/>
      <c r="J800" s="421"/>
      <c r="K800" s="420"/>
      <c r="L800" s="389"/>
      <c r="M800" s="389"/>
      <c r="N800" s="462"/>
      <c r="O800" s="222"/>
      <c r="P800" s="222"/>
      <c r="Q800" s="235"/>
    </row>
    <row r="801" spans="1:17" s="114" customFormat="1">
      <c r="A801" s="389"/>
      <c r="B801" s="389"/>
      <c r="C801" s="404"/>
      <c r="D801" s="389"/>
      <c r="E801" s="388"/>
      <c r="F801" s="389"/>
      <c r="G801" s="517">
        <f t="shared" si="30"/>
        <v>15280.730000000007</v>
      </c>
      <c r="H801" s="518">
        <f t="shared" si="30"/>
        <v>17</v>
      </c>
      <c r="I801" s="674"/>
      <c r="J801" s="421"/>
      <c r="K801" s="420"/>
      <c r="L801" s="389"/>
      <c r="M801" s="389"/>
      <c r="N801" s="462"/>
      <c r="O801" s="222"/>
      <c r="P801" s="222"/>
      <c r="Q801" s="235"/>
    </row>
    <row r="802" spans="1:17" s="114" customFormat="1">
      <c r="A802" s="389"/>
      <c r="B802" s="389"/>
      <c r="C802" s="404"/>
      <c r="D802" s="389"/>
      <c r="E802" s="388"/>
      <c r="F802" s="389"/>
      <c r="G802" s="517">
        <f t="shared" si="30"/>
        <v>15280.730000000007</v>
      </c>
      <c r="H802" s="518">
        <f t="shared" si="30"/>
        <v>17</v>
      </c>
      <c r="I802" s="674"/>
      <c r="J802" s="421"/>
      <c r="K802" s="420"/>
      <c r="L802" s="389"/>
      <c r="M802" s="389"/>
      <c r="N802" s="462"/>
      <c r="O802" s="222"/>
      <c r="P802" s="222"/>
      <c r="Q802" s="235"/>
    </row>
    <row r="803" spans="1:17" s="114" customFormat="1">
      <c r="A803" s="389"/>
      <c r="B803" s="389"/>
      <c r="C803" s="404"/>
      <c r="D803" s="389"/>
      <c r="E803" s="388"/>
      <c r="F803" s="389"/>
      <c r="G803" s="517">
        <f t="shared" si="30"/>
        <v>15280.730000000007</v>
      </c>
      <c r="H803" s="518">
        <f t="shared" si="30"/>
        <v>17</v>
      </c>
      <c r="I803" s="674"/>
      <c r="J803" s="421"/>
      <c r="K803" s="420"/>
      <c r="L803" s="389"/>
      <c r="M803" s="389"/>
      <c r="N803" s="462"/>
      <c r="O803" s="222"/>
      <c r="P803" s="222"/>
      <c r="Q803" s="235"/>
    </row>
    <row r="804" spans="1:17" s="114" customFormat="1">
      <c r="A804" s="389"/>
      <c r="B804" s="389"/>
      <c r="C804" s="404"/>
      <c r="D804" s="389"/>
      <c r="E804" s="388"/>
      <c r="F804" s="389"/>
      <c r="G804" s="517">
        <f t="shared" si="30"/>
        <v>15280.730000000007</v>
      </c>
      <c r="H804" s="518">
        <f t="shared" si="30"/>
        <v>17</v>
      </c>
      <c r="I804" s="674"/>
      <c r="J804" s="421"/>
      <c r="K804" s="420"/>
      <c r="L804" s="389"/>
      <c r="M804" s="389"/>
      <c r="N804" s="462"/>
      <c r="O804" s="222"/>
      <c r="P804" s="222"/>
      <c r="Q804" s="235"/>
    </row>
    <row r="805" spans="1:17" s="114" customFormat="1">
      <c r="A805" s="389"/>
      <c r="B805" s="389"/>
      <c r="C805" s="404"/>
      <c r="D805" s="389"/>
      <c r="E805" s="388"/>
      <c r="F805" s="389"/>
      <c r="G805" s="517">
        <f t="shared" si="30"/>
        <v>15280.730000000007</v>
      </c>
      <c r="H805" s="518">
        <f t="shared" si="30"/>
        <v>17</v>
      </c>
      <c r="I805" s="674"/>
      <c r="J805" s="421"/>
      <c r="K805" s="420"/>
      <c r="L805" s="389"/>
      <c r="M805" s="389"/>
      <c r="N805" s="462"/>
      <c r="O805" s="222"/>
      <c r="P805" s="222"/>
      <c r="Q805" s="235"/>
    </row>
    <row r="806" spans="1:17" s="114" customFormat="1">
      <c r="A806" s="389"/>
      <c r="B806" s="389"/>
      <c r="C806" s="404"/>
      <c r="D806" s="389"/>
      <c r="E806" s="388"/>
      <c r="F806" s="389"/>
      <c r="G806" s="517">
        <f t="shared" si="30"/>
        <v>15280.730000000007</v>
      </c>
      <c r="H806" s="518">
        <f t="shared" si="30"/>
        <v>17</v>
      </c>
      <c r="I806" s="674"/>
      <c r="J806" s="421"/>
      <c r="K806" s="420"/>
      <c r="L806" s="389"/>
      <c r="M806" s="389"/>
      <c r="N806" s="462"/>
      <c r="O806" s="222"/>
      <c r="P806" s="222"/>
      <c r="Q806" s="235"/>
    </row>
    <row r="807" spans="1:17" s="114" customFormat="1">
      <c r="A807" s="389"/>
      <c r="B807" s="389"/>
      <c r="C807" s="404"/>
      <c r="D807" s="389"/>
      <c r="E807" s="388"/>
      <c r="F807" s="389"/>
      <c r="G807" s="517">
        <f t="shared" si="30"/>
        <v>15280.730000000007</v>
      </c>
      <c r="H807" s="518">
        <f t="shared" si="30"/>
        <v>17</v>
      </c>
      <c r="I807" s="674"/>
      <c r="J807" s="421"/>
      <c r="K807" s="420"/>
      <c r="L807" s="389"/>
      <c r="M807" s="389"/>
      <c r="N807" s="462"/>
      <c r="O807" s="222"/>
      <c r="P807" s="222"/>
      <c r="Q807" s="235"/>
    </row>
    <row r="808" spans="1:17" s="114" customFormat="1">
      <c r="A808" s="389"/>
      <c r="B808" s="389"/>
      <c r="C808" s="404"/>
      <c r="D808" s="389"/>
      <c r="E808" s="388"/>
      <c r="F808" s="389"/>
      <c r="G808" s="517">
        <f t="shared" si="30"/>
        <v>15280.730000000007</v>
      </c>
      <c r="H808" s="518">
        <f t="shared" si="30"/>
        <v>17</v>
      </c>
      <c r="I808" s="674"/>
      <c r="J808" s="421"/>
      <c r="K808" s="420"/>
      <c r="L808" s="389"/>
      <c r="M808" s="389"/>
      <c r="N808" s="462"/>
      <c r="O808" s="222"/>
      <c r="P808" s="222"/>
      <c r="Q808" s="235"/>
    </row>
    <row r="809" spans="1:17" s="114" customFormat="1">
      <c r="A809" s="389"/>
      <c r="B809" s="389"/>
      <c r="C809" s="404"/>
      <c r="D809" s="389"/>
      <c r="E809" s="388"/>
      <c r="F809" s="389"/>
      <c r="G809" s="517">
        <f t="shared" si="30"/>
        <v>15280.730000000007</v>
      </c>
      <c r="H809" s="518">
        <f t="shared" si="30"/>
        <v>17</v>
      </c>
      <c r="I809" s="674"/>
      <c r="J809" s="421"/>
      <c r="K809" s="420"/>
      <c r="L809" s="389"/>
      <c r="M809" s="389"/>
      <c r="N809" s="462"/>
      <c r="O809" s="222"/>
      <c r="P809" s="222"/>
      <c r="Q809" s="235"/>
    </row>
    <row r="810" spans="1:17" s="114" customFormat="1">
      <c r="A810" s="389"/>
      <c r="B810" s="389"/>
      <c r="C810" s="404"/>
      <c r="D810" s="389"/>
      <c r="E810" s="388"/>
      <c r="F810" s="389"/>
      <c r="G810" s="517">
        <f t="shared" si="30"/>
        <v>15280.730000000007</v>
      </c>
      <c r="H810" s="518">
        <f t="shared" si="30"/>
        <v>17</v>
      </c>
      <c r="I810" s="674"/>
      <c r="J810" s="421"/>
      <c r="K810" s="420"/>
      <c r="L810" s="389"/>
      <c r="M810" s="389"/>
      <c r="N810" s="462"/>
      <c r="O810" s="222"/>
      <c r="P810" s="222"/>
      <c r="Q810" s="235"/>
    </row>
    <row r="811" spans="1:17" s="114" customFormat="1">
      <c r="A811" s="389"/>
      <c r="B811" s="389"/>
      <c r="C811" s="404"/>
      <c r="D811" s="389"/>
      <c r="E811" s="388"/>
      <c r="F811" s="389"/>
      <c r="G811" s="517">
        <f t="shared" si="30"/>
        <v>15280.730000000007</v>
      </c>
      <c r="H811" s="518">
        <f t="shared" si="30"/>
        <v>17</v>
      </c>
      <c r="I811" s="674"/>
      <c r="J811" s="421"/>
      <c r="K811" s="420"/>
      <c r="L811" s="389"/>
      <c r="M811" s="389"/>
      <c r="N811" s="462"/>
      <c r="O811" s="222"/>
      <c r="P811" s="222"/>
      <c r="Q811" s="235"/>
    </row>
    <row r="812" spans="1:17" s="114" customFormat="1">
      <c r="A812" s="389"/>
      <c r="B812" s="389"/>
      <c r="C812" s="404"/>
      <c r="D812" s="389"/>
      <c r="E812" s="388"/>
      <c r="F812" s="389"/>
      <c r="G812" s="517">
        <f t="shared" si="30"/>
        <v>15280.730000000007</v>
      </c>
      <c r="H812" s="518">
        <f t="shared" si="30"/>
        <v>17</v>
      </c>
      <c r="I812" s="674"/>
      <c r="J812" s="421"/>
      <c r="K812" s="420"/>
      <c r="L812" s="389"/>
      <c r="M812" s="389"/>
      <c r="N812" s="462"/>
      <c r="O812" s="222"/>
      <c r="P812" s="222"/>
      <c r="Q812" s="235"/>
    </row>
    <row r="813" spans="1:17" s="114" customFormat="1">
      <c r="A813" s="389"/>
      <c r="B813" s="389"/>
      <c r="C813" s="404"/>
      <c r="D813" s="389"/>
      <c r="E813" s="388"/>
      <c r="F813" s="389"/>
      <c r="G813" s="517">
        <f t="shared" si="30"/>
        <v>15280.730000000007</v>
      </c>
      <c r="H813" s="518">
        <f t="shared" si="30"/>
        <v>17</v>
      </c>
      <c r="I813" s="674"/>
      <c r="J813" s="421"/>
      <c r="K813" s="420"/>
      <c r="L813" s="389"/>
      <c r="M813" s="389"/>
      <c r="N813" s="462"/>
      <c r="O813" s="222"/>
      <c r="P813" s="222"/>
      <c r="Q813" s="235"/>
    </row>
    <row r="814" spans="1:17" s="114" customFormat="1">
      <c r="A814" s="389"/>
      <c r="B814" s="389"/>
      <c r="C814" s="404"/>
      <c r="D814" s="389"/>
      <c r="E814" s="388"/>
      <c r="F814" s="389"/>
      <c r="G814" s="517">
        <f t="shared" si="30"/>
        <v>15280.730000000007</v>
      </c>
      <c r="H814" s="518">
        <f t="shared" si="30"/>
        <v>17</v>
      </c>
      <c r="I814" s="674"/>
      <c r="J814" s="421"/>
      <c r="K814" s="420"/>
      <c r="L814" s="389"/>
      <c r="M814" s="389"/>
      <c r="N814" s="462"/>
      <c r="O814" s="222"/>
      <c r="P814" s="222"/>
      <c r="Q814" s="235"/>
    </row>
    <row r="815" spans="1:17" s="114" customFormat="1">
      <c r="A815" s="389"/>
      <c r="B815" s="389"/>
      <c r="C815" s="404"/>
      <c r="D815" s="389"/>
      <c r="E815" s="388"/>
      <c r="F815" s="389"/>
      <c r="G815" s="517">
        <f t="shared" si="30"/>
        <v>15280.730000000007</v>
      </c>
      <c r="H815" s="518">
        <f t="shared" si="30"/>
        <v>17</v>
      </c>
      <c r="I815" s="674"/>
      <c r="J815" s="421"/>
      <c r="K815" s="420"/>
      <c r="L815" s="389"/>
      <c r="M815" s="389"/>
      <c r="N815" s="462"/>
      <c r="O815" s="222"/>
      <c r="P815" s="222"/>
      <c r="Q815" s="235"/>
    </row>
    <row r="816" spans="1:17" s="114" customFormat="1">
      <c r="A816" s="389"/>
      <c r="B816" s="389"/>
      <c r="C816" s="404"/>
      <c r="D816" s="389"/>
      <c r="E816" s="388"/>
      <c r="F816" s="389"/>
      <c r="G816" s="517">
        <f t="shared" si="30"/>
        <v>15280.730000000007</v>
      </c>
      <c r="H816" s="518">
        <f t="shared" si="30"/>
        <v>17</v>
      </c>
      <c r="I816" s="674"/>
      <c r="J816" s="421"/>
      <c r="K816" s="420"/>
      <c r="L816" s="389"/>
      <c r="M816" s="389"/>
      <c r="N816" s="462"/>
      <c r="O816" s="222"/>
      <c r="P816" s="222"/>
      <c r="Q816" s="235"/>
    </row>
    <row r="817" spans="1:17" s="114" customFormat="1">
      <c r="A817" s="389"/>
      <c r="B817" s="389"/>
      <c r="C817" s="404"/>
      <c r="D817" s="389"/>
      <c r="E817" s="388"/>
      <c r="F817" s="389"/>
      <c r="G817" s="517">
        <f t="shared" si="30"/>
        <v>15280.730000000007</v>
      </c>
      <c r="H817" s="518">
        <f t="shared" si="30"/>
        <v>17</v>
      </c>
      <c r="I817" s="674"/>
      <c r="J817" s="421"/>
      <c r="K817" s="420"/>
      <c r="L817" s="389"/>
      <c r="M817" s="389"/>
      <c r="N817" s="462"/>
      <c r="O817" s="222"/>
      <c r="P817" s="222"/>
      <c r="Q817" s="235"/>
    </row>
    <row r="818" spans="1:17" s="114" customFormat="1">
      <c r="A818" s="389"/>
      <c r="B818" s="389"/>
      <c r="C818" s="404"/>
      <c r="D818" s="389"/>
      <c r="E818" s="388"/>
      <c r="F818" s="389"/>
      <c r="G818" s="517">
        <f t="shared" si="30"/>
        <v>15280.730000000007</v>
      </c>
      <c r="H818" s="518">
        <f t="shared" si="30"/>
        <v>17</v>
      </c>
      <c r="I818" s="674"/>
      <c r="J818" s="421"/>
      <c r="K818" s="420"/>
      <c r="L818" s="389"/>
      <c r="M818" s="389"/>
      <c r="N818" s="462"/>
      <c r="O818" s="222"/>
      <c r="P818" s="222"/>
      <c r="Q818" s="235"/>
    </row>
    <row r="819" spans="1:17" s="114" customFormat="1">
      <c r="A819" s="389"/>
      <c r="B819" s="389"/>
      <c r="C819" s="404"/>
      <c r="D819" s="389"/>
      <c r="E819" s="388"/>
      <c r="F819" s="389"/>
      <c r="G819" s="517">
        <f t="shared" si="30"/>
        <v>15280.730000000007</v>
      </c>
      <c r="H819" s="518">
        <f t="shared" si="30"/>
        <v>17</v>
      </c>
      <c r="I819" s="674"/>
      <c r="J819" s="421"/>
      <c r="K819" s="420"/>
      <c r="L819" s="389"/>
      <c r="M819" s="389"/>
      <c r="N819" s="462"/>
      <c r="O819" s="222"/>
      <c r="P819" s="222"/>
      <c r="Q819" s="235"/>
    </row>
    <row r="820" spans="1:17" s="114" customFormat="1">
      <c r="A820" s="389"/>
      <c r="B820" s="389"/>
      <c r="C820" s="404"/>
      <c r="D820" s="389"/>
      <c r="E820" s="388"/>
      <c r="F820" s="389"/>
      <c r="G820" s="517">
        <f t="shared" si="30"/>
        <v>15280.730000000007</v>
      </c>
      <c r="H820" s="518">
        <f t="shared" si="30"/>
        <v>17</v>
      </c>
      <c r="I820" s="674"/>
      <c r="J820" s="421"/>
      <c r="K820" s="420"/>
      <c r="L820" s="389"/>
      <c r="M820" s="389"/>
      <c r="N820" s="462"/>
      <c r="O820" s="222"/>
      <c r="P820" s="222"/>
      <c r="Q820" s="235"/>
    </row>
    <row r="821" spans="1:17" s="114" customFormat="1">
      <c r="A821" s="389"/>
      <c r="B821" s="389"/>
      <c r="C821" s="404"/>
      <c r="D821" s="389"/>
      <c r="E821" s="388"/>
      <c r="F821" s="389"/>
      <c r="G821" s="517">
        <f t="shared" si="30"/>
        <v>15280.730000000007</v>
      </c>
      <c r="H821" s="518">
        <f t="shared" si="30"/>
        <v>17</v>
      </c>
      <c r="I821" s="674"/>
      <c r="J821" s="421"/>
      <c r="K821" s="420"/>
      <c r="L821" s="389"/>
      <c r="M821" s="389"/>
      <c r="N821" s="462"/>
      <c r="O821" s="222"/>
      <c r="P821" s="222"/>
      <c r="Q821" s="235"/>
    </row>
    <row r="822" spans="1:17" s="114" customFormat="1">
      <c r="A822" s="389"/>
      <c r="B822" s="389"/>
      <c r="C822" s="404"/>
      <c r="D822" s="389"/>
      <c r="E822" s="388"/>
      <c r="F822" s="389"/>
      <c r="G822" s="517">
        <f t="shared" si="30"/>
        <v>15280.730000000007</v>
      </c>
      <c r="H822" s="518">
        <f t="shared" si="30"/>
        <v>17</v>
      </c>
      <c r="I822" s="674"/>
      <c r="J822" s="421"/>
      <c r="K822" s="420"/>
      <c r="L822" s="389"/>
      <c r="M822" s="389"/>
      <c r="N822" s="462"/>
      <c r="O822" s="222"/>
      <c r="P822" s="222"/>
      <c r="Q822" s="235"/>
    </row>
    <row r="823" spans="1:17" s="114" customFormat="1">
      <c r="A823" s="389"/>
      <c r="B823" s="389"/>
      <c r="C823" s="404"/>
      <c r="D823" s="389"/>
      <c r="E823" s="388"/>
      <c r="F823" s="389"/>
      <c r="G823" s="517">
        <f t="shared" si="30"/>
        <v>15280.730000000007</v>
      </c>
      <c r="H823" s="518">
        <f t="shared" si="30"/>
        <v>17</v>
      </c>
      <c r="I823" s="674"/>
      <c r="J823" s="421"/>
      <c r="K823" s="420"/>
      <c r="L823" s="389"/>
      <c r="M823" s="389"/>
      <c r="N823" s="462"/>
      <c r="O823" s="222"/>
      <c r="P823" s="222"/>
      <c r="Q823" s="235"/>
    </row>
    <row r="824" spans="1:17" s="114" customFormat="1">
      <c r="A824" s="389"/>
      <c r="B824" s="389"/>
      <c r="C824" s="404"/>
      <c r="D824" s="389"/>
      <c r="E824" s="388"/>
      <c r="F824" s="389"/>
      <c r="G824" s="517">
        <f t="shared" si="30"/>
        <v>15280.730000000007</v>
      </c>
      <c r="H824" s="518">
        <f t="shared" si="30"/>
        <v>17</v>
      </c>
      <c r="I824" s="674"/>
      <c r="J824" s="421"/>
      <c r="K824" s="420"/>
      <c r="L824" s="389"/>
      <c r="M824" s="389"/>
      <c r="N824" s="462"/>
      <c r="O824" s="222"/>
      <c r="P824" s="222"/>
      <c r="Q824" s="235"/>
    </row>
    <row r="825" spans="1:17" s="114" customFormat="1">
      <c r="A825" s="389"/>
      <c r="B825" s="389"/>
      <c r="C825" s="404"/>
      <c r="D825" s="389"/>
      <c r="E825" s="388"/>
      <c r="F825" s="389"/>
      <c r="G825" s="517">
        <f t="shared" si="30"/>
        <v>15280.730000000007</v>
      </c>
      <c r="H825" s="518">
        <f t="shared" si="30"/>
        <v>17</v>
      </c>
      <c r="I825" s="674"/>
      <c r="J825" s="421"/>
      <c r="K825" s="420"/>
      <c r="L825" s="389"/>
      <c r="M825" s="389"/>
      <c r="N825" s="462"/>
      <c r="O825" s="222"/>
      <c r="P825" s="222"/>
      <c r="Q825" s="235"/>
    </row>
    <row r="826" spans="1:17" s="114" customFormat="1">
      <c r="A826" s="389"/>
      <c r="B826" s="389"/>
      <c r="C826" s="404"/>
      <c r="D826" s="389"/>
      <c r="E826" s="388"/>
      <c r="F826" s="389"/>
      <c r="G826" s="517">
        <f t="shared" si="30"/>
        <v>15280.730000000007</v>
      </c>
      <c r="H826" s="518">
        <f t="shared" si="30"/>
        <v>17</v>
      </c>
      <c r="I826" s="674"/>
      <c r="J826" s="421"/>
      <c r="K826" s="420"/>
      <c r="L826" s="389"/>
      <c r="M826" s="389"/>
      <c r="N826" s="462"/>
      <c r="O826" s="222"/>
      <c r="P826" s="222"/>
      <c r="Q826" s="235"/>
    </row>
    <row r="827" spans="1:17" s="114" customFormat="1">
      <c r="A827" s="389"/>
      <c r="B827" s="389"/>
      <c r="C827" s="404"/>
      <c r="D827" s="389"/>
      <c r="E827" s="388"/>
      <c r="F827" s="389"/>
      <c r="G827" s="517">
        <f t="shared" si="30"/>
        <v>15280.730000000007</v>
      </c>
      <c r="H827" s="518">
        <f t="shared" si="30"/>
        <v>17</v>
      </c>
      <c r="I827" s="674"/>
      <c r="J827" s="421"/>
      <c r="K827" s="420"/>
      <c r="L827" s="389"/>
      <c r="M827" s="389"/>
      <c r="N827" s="462"/>
      <c r="O827" s="222"/>
      <c r="P827" s="222"/>
      <c r="Q827" s="235"/>
    </row>
    <row r="828" spans="1:17" s="114" customFormat="1">
      <c r="A828" s="389"/>
      <c r="B828" s="389"/>
      <c r="C828" s="404"/>
      <c r="D828" s="389"/>
      <c r="E828" s="388"/>
      <c r="F828" s="389"/>
      <c r="G828" s="517">
        <f t="shared" si="30"/>
        <v>15280.730000000007</v>
      </c>
      <c r="H828" s="518">
        <f t="shared" si="30"/>
        <v>17</v>
      </c>
      <c r="I828" s="674"/>
      <c r="J828" s="421"/>
      <c r="K828" s="420"/>
      <c r="L828" s="389"/>
      <c r="M828" s="389"/>
      <c r="N828" s="462"/>
      <c r="O828" s="222"/>
      <c r="P828" s="222"/>
      <c r="Q828" s="235"/>
    </row>
    <row r="829" spans="1:17" s="114" customFormat="1">
      <c r="A829" s="389"/>
      <c r="B829" s="389"/>
      <c r="C829" s="404"/>
      <c r="D829" s="389"/>
      <c r="E829" s="388"/>
      <c r="F829" s="389"/>
      <c r="G829" s="517">
        <f t="shared" si="30"/>
        <v>15280.730000000007</v>
      </c>
      <c r="H829" s="518">
        <f t="shared" si="30"/>
        <v>17</v>
      </c>
      <c r="I829" s="674"/>
      <c r="J829" s="421"/>
      <c r="K829" s="420"/>
      <c r="L829" s="389"/>
      <c r="M829" s="389"/>
      <c r="N829" s="462"/>
      <c r="O829" s="222"/>
      <c r="P829" s="222"/>
      <c r="Q829" s="235"/>
    </row>
    <row r="830" spans="1:17" s="114" customFormat="1">
      <c r="A830" s="389"/>
      <c r="B830" s="389"/>
      <c r="C830" s="404"/>
      <c r="D830" s="389"/>
      <c r="E830" s="388"/>
      <c r="F830" s="389"/>
      <c r="G830" s="517">
        <f t="shared" si="30"/>
        <v>15280.730000000007</v>
      </c>
      <c r="H830" s="518">
        <f t="shared" si="30"/>
        <v>17</v>
      </c>
      <c r="I830" s="674"/>
      <c r="J830" s="421"/>
      <c r="K830" s="420"/>
      <c r="L830" s="389"/>
      <c r="M830" s="389"/>
      <c r="N830" s="462"/>
      <c r="O830" s="222"/>
      <c r="P830" s="222"/>
      <c r="Q830" s="235"/>
    </row>
    <row r="831" spans="1:17" s="114" customFormat="1">
      <c r="A831" s="389"/>
      <c r="B831" s="389"/>
      <c r="C831" s="404"/>
      <c r="D831" s="389"/>
      <c r="E831" s="388"/>
      <c r="F831" s="389"/>
      <c r="G831" s="517">
        <f t="shared" si="30"/>
        <v>15280.730000000007</v>
      </c>
      <c r="H831" s="518">
        <f t="shared" si="30"/>
        <v>17</v>
      </c>
      <c r="I831" s="674"/>
      <c r="J831" s="421"/>
      <c r="K831" s="420"/>
      <c r="L831" s="389"/>
      <c r="M831" s="389"/>
      <c r="N831" s="462"/>
      <c r="O831" s="222"/>
      <c r="P831" s="222"/>
      <c r="Q831" s="235"/>
    </row>
    <row r="832" spans="1:17" s="114" customFormat="1">
      <c r="A832" s="389"/>
      <c r="B832" s="389"/>
      <c r="C832" s="404"/>
      <c r="D832" s="389"/>
      <c r="E832" s="388"/>
      <c r="F832" s="389"/>
      <c r="G832" s="517">
        <f t="shared" si="30"/>
        <v>15280.730000000007</v>
      </c>
      <c r="H832" s="518">
        <f t="shared" si="30"/>
        <v>17</v>
      </c>
      <c r="I832" s="674"/>
      <c r="J832" s="421"/>
      <c r="K832" s="420"/>
      <c r="L832" s="389"/>
      <c r="M832" s="389"/>
      <c r="N832" s="462"/>
      <c r="O832" s="222"/>
      <c r="P832" s="222"/>
      <c r="Q832" s="235"/>
    </row>
    <row r="833" spans="1:17" s="114" customFormat="1">
      <c r="A833" s="389"/>
      <c r="B833" s="389"/>
      <c r="C833" s="404"/>
      <c r="D833" s="389"/>
      <c r="E833" s="388"/>
      <c r="F833" s="389"/>
      <c r="G833" s="517">
        <f t="shared" si="30"/>
        <v>15280.730000000007</v>
      </c>
      <c r="H833" s="518">
        <f t="shared" si="30"/>
        <v>17</v>
      </c>
      <c r="I833" s="674"/>
      <c r="J833" s="421"/>
      <c r="K833" s="420"/>
      <c r="L833" s="389"/>
      <c r="M833" s="389"/>
      <c r="N833" s="462"/>
      <c r="O833" s="222"/>
      <c r="P833" s="222"/>
      <c r="Q833" s="235"/>
    </row>
    <row r="834" spans="1:17" s="114" customFormat="1">
      <c r="A834" s="389"/>
      <c r="B834" s="389"/>
      <c r="C834" s="404"/>
      <c r="D834" s="389"/>
      <c r="E834" s="388"/>
      <c r="F834" s="389"/>
      <c r="G834" s="517">
        <f t="shared" si="30"/>
        <v>15280.730000000007</v>
      </c>
      <c r="H834" s="518">
        <f t="shared" si="30"/>
        <v>17</v>
      </c>
      <c r="I834" s="674"/>
      <c r="J834" s="421"/>
      <c r="K834" s="420"/>
      <c r="L834" s="389"/>
      <c r="M834" s="389"/>
      <c r="N834" s="462"/>
      <c r="O834" s="222"/>
      <c r="P834" s="222"/>
      <c r="Q834" s="235"/>
    </row>
    <row r="835" spans="1:17" s="114" customFormat="1">
      <c r="A835" s="389"/>
      <c r="B835" s="389"/>
      <c r="C835" s="404"/>
      <c r="D835" s="389"/>
      <c r="E835" s="388"/>
      <c r="F835" s="389"/>
      <c r="G835" s="517">
        <f t="shared" si="30"/>
        <v>15280.730000000007</v>
      </c>
      <c r="H835" s="518">
        <f t="shared" si="30"/>
        <v>17</v>
      </c>
      <c r="I835" s="674"/>
      <c r="J835" s="421"/>
      <c r="K835" s="420"/>
      <c r="L835" s="389"/>
      <c r="M835" s="389"/>
      <c r="N835" s="462"/>
      <c r="O835" s="222"/>
      <c r="P835" s="222"/>
      <c r="Q835" s="235"/>
    </row>
    <row r="836" spans="1:17" s="114" customFormat="1">
      <c r="A836" s="389"/>
      <c r="B836" s="389"/>
      <c r="C836" s="404"/>
      <c r="D836" s="389"/>
      <c r="E836" s="388"/>
      <c r="F836" s="389"/>
      <c r="G836" s="517">
        <f t="shared" si="30"/>
        <v>15280.730000000007</v>
      </c>
      <c r="H836" s="518">
        <f t="shared" si="30"/>
        <v>17</v>
      </c>
      <c r="I836" s="674"/>
      <c r="J836" s="421"/>
      <c r="K836" s="420"/>
      <c r="L836" s="389"/>
      <c r="M836" s="389"/>
      <c r="N836" s="462"/>
      <c r="O836" s="222"/>
      <c r="P836" s="222"/>
      <c r="Q836" s="235"/>
    </row>
    <row r="837" spans="1:17" s="114" customFormat="1">
      <c r="A837" s="389"/>
      <c r="B837" s="389"/>
      <c r="C837" s="404"/>
      <c r="D837" s="389"/>
      <c r="E837" s="388"/>
      <c r="F837" s="389"/>
      <c r="G837" s="517">
        <f t="shared" si="30"/>
        <v>15280.730000000007</v>
      </c>
      <c r="H837" s="518">
        <f t="shared" si="30"/>
        <v>17</v>
      </c>
      <c r="I837" s="674"/>
      <c r="J837" s="421"/>
      <c r="K837" s="420"/>
      <c r="L837" s="389"/>
      <c r="M837" s="389"/>
      <c r="N837" s="462"/>
      <c r="O837" s="222"/>
      <c r="P837" s="222"/>
      <c r="Q837" s="235"/>
    </row>
    <row r="838" spans="1:17" s="114" customFormat="1">
      <c r="A838" s="389"/>
      <c r="B838" s="389"/>
      <c r="C838" s="404"/>
      <c r="D838" s="389"/>
      <c r="E838" s="388"/>
      <c r="F838" s="389"/>
      <c r="G838" s="517">
        <f t="shared" si="30"/>
        <v>15280.730000000007</v>
      </c>
      <c r="H838" s="518">
        <f t="shared" si="30"/>
        <v>17</v>
      </c>
      <c r="I838" s="674"/>
      <c r="J838" s="421"/>
      <c r="K838" s="420"/>
      <c r="L838" s="389"/>
      <c r="M838" s="389"/>
      <c r="N838" s="462"/>
      <c r="O838" s="222"/>
      <c r="P838" s="222"/>
      <c r="Q838" s="235"/>
    </row>
    <row r="839" spans="1:17" s="114" customFormat="1">
      <c r="A839" s="389"/>
      <c r="B839" s="389"/>
      <c r="C839" s="404"/>
      <c r="D839" s="389"/>
      <c r="E839" s="388"/>
      <c r="F839" s="389"/>
      <c r="G839" s="517">
        <f t="shared" si="30"/>
        <v>15280.730000000007</v>
      </c>
      <c r="H839" s="518">
        <f t="shared" si="30"/>
        <v>17</v>
      </c>
      <c r="I839" s="674"/>
      <c r="J839" s="421"/>
      <c r="K839" s="420"/>
      <c r="L839" s="389"/>
      <c r="M839" s="389"/>
      <c r="N839" s="462"/>
      <c r="O839" s="222"/>
      <c r="P839" s="222"/>
      <c r="Q839" s="235"/>
    </row>
    <row r="840" spans="1:17" s="114" customFormat="1">
      <c r="A840" s="389"/>
      <c r="B840" s="389"/>
      <c r="C840" s="404"/>
      <c r="D840" s="389"/>
      <c r="E840" s="388"/>
      <c r="F840" s="389"/>
      <c r="G840" s="517">
        <f t="shared" si="30"/>
        <v>15280.730000000007</v>
      </c>
      <c r="H840" s="518">
        <f t="shared" si="30"/>
        <v>17</v>
      </c>
      <c r="I840" s="674"/>
      <c r="J840" s="421"/>
      <c r="K840" s="420"/>
      <c r="L840" s="389"/>
      <c r="M840" s="389"/>
      <c r="N840" s="462"/>
      <c r="O840" s="222"/>
      <c r="P840" s="222"/>
      <c r="Q840" s="235"/>
    </row>
    <row r="841" spans="1:17" s="114" customFormat="1">
      <c r="A841" s="389"/>
      <c r="B841" s="389"/>
      <c r="C841" s="404"/>
      <c r="D841" s="389"/>
      <c r="E841" s="388"/>
      <c r="F841" s="389"/>
      <c r="G841" s="517">
        <f t="shared" si="30"/>
        <v>15280.730000000007</v>
      </c>
      <c r="H841" s="518">
        <f t="shared" si="30"/>
        <v>17</v>
      </c>
      <c r="I841" s="674"/>
      <c r="J841" s="421"/>
      <c r="K841" s="420"/>
      <c r="L841" s="389"/>
      <c r="M841" s="389"/>
      <c r="N841" s="462"/>
      <c r="O841" s="222"/>
      <c r="P841" s="222"/>
      <c r="Q841" s="235"/>
    </row>
    <row r="842" spans="1:17" s="114" customFormat="1">
      <c r="A842" s="389"/>
      <c r="B842" s="389"/>
      <c r="C842" s="404"/>
      <c r="D842" s="389"/>
      <c r="E842" s="388"/>
      <c r="F842" s="389"/>
      <c r="G842" s="517">
        <f t="shared" ref="G842:H905" si="31">G841-E842+C842</f>
        <v>15280.730000000007</v>
      </c>
      <c r="H842" s="518">
        <f t="shared" si="31"/>
        <v>17</v>
      </c>
      <c r="I842" s="674"/>
      <c r="J842" s="421"/>
      <c r="K842" s="420"/>
      <c r="L842" s="389"/>
      <c r="M842" s="389"/>
      <c r="N842" s="462"/>
      <c r="O842" s="222"/>
      <c r="P842" s="222"/>
      <c r="Q842" s="235"/>
    </row>
    <row r="843" spans="1:17" s="114" customFormat="1">
      <c r="A843" s="389"/>
      <c r="B843" s="389"/>
      <c r="C843" s="404"/>
      <c r="D843" s="389"/>
      <c r="E843" s="388"/>
      <c r="F843" s="389"/>
      <c r="G843" s="517">
        <f t="shared" si="31"/>
        <v>15280.730000000007</v>
      </c>
      <c r="H843" s="518">
        <f t="shared" si="31"/>
        <v>17</v>
      </c>
      <c r="I843" s="674"/>
      <c r="J843" s="421"/>
      <c r="K843" s="420"/>
      <c r="L843" s="389"/>
      <c r="M843" s="389"/>
      <c r="N843" s="462"/>
      <c r="O843" s="222"/>
      <c r="P843" s="222"/>
      <c r="Q843" s="235"/>
    </row>
    <row r="844" spans="1:17" s="114" customFormat="1">
      <c r="A844" s="389"/>
      <c r="B844" s="389"/>
      <c r="C844" s="404"/>
      <c r="D844" s="389"/>
      <c r="E844" s="388"/>
      <c r="F844" s="389"/>
      <c r="G844" s="517">
        <f t="shared" si="31"/>
        <v>15280.730000000007</v>
      </c>
      <c r="H844" s="518">
        <f t="shared" si="31"/>
        <v>17</v>
      </c>
      <c r="I844" s="674"/>
      <c r="J844" s="421"/>
      <c r="K844" s="420"/>
      <c r="L844" s="389"/>
      <c r="M844" s="389"/>
      <c r="N844" s="462"/>
      <c r="O844" s="222"/>
      <c r="P844" s="222"/>
      <c r="Q844" s="235"/>
    </row>
    <row r="845" spans="1:17" s="114" customFormat="1">
      <c r="A845" s="389"/>
      <c r="B845" s="389"/>
      <c r="C845" s="404"/>
      <c r="D845" s="389"/>
      <c r="E845" s="388"/>
      <c r="F845" s="389"/>
      <c r="G845" s="517">
        <f t="shared" si="31"/>
        <v>15280.730000000007</v>
      </c>
      <c r="H845" s="518">
        <f t="shared" si="31"/>
        <v>17</v>
      </c>
      <c r="I845" s="674"/>
      <c r="J845" s="421"/>
      <c r="K845" s="420"/>
      <c r="L845" s="389"/>
      <c r="M845" s="389"/>
      <c r="N845" s="462"/>
      <c r="O845" s="222"/>
      <c r="P845" s="222"/>
      <c r="Q845" s="235"/>
    </row>
    <row r="846" spans="1:17" s="114" customFormat="1">
      <c r="A846" s="389"/>
      <c r="B846" s="389"/>
      <c r="C846" s="404"/>
      <c r="D846" s="389"/>
      <c r="E846" s="388"/>
      <c r="F846" s="389"/>
      <c r="G846" s="517">
        <f t="shared" si="31"/>
        <v>15280.730000000007</v>
      </c>
      <c r="H846" s="518">
        <f t="shared" si="31"/>
        <v>17</v>
      </c>
      <c r="I846" s="674"/>
      <c r="J846" s="421"/>
      <c r="K846" s="420"/>
      <c r="L846" s="389"/>
      <c r="M846" s="389"/>
      <c r="N846" s="462"/>
      <c r="O846" s="222"/>
      <c r="P846" s="222"/>
      <c r="Q846" s="235"/>
    </row>
    <row r="847" spans="1:17" s="114" customFormat="1">
      <c r="A847" s="389"/>
      <c r="B847" s="389"/>
      <c r="C847" s="404"/>
      <c r="D847" s="389"/>
      <c r="E847" s="388"/>
      <c r="F847" s="389"/>
      <c r="G847" s="517">
        <f t="shared" si="31"/>
        <v>15280.730000000007</v>
      </c>
      <c r="H847" s="518">
        <f t="shared" si="31"/>
        <v>17</v>
      </c>
      <c r="I847" s="674"/>
      <c r="J847" s="421"/>
      <c r="K847" s="420"/>
      <c r="L847" s="389"/>
      <c r="M847" s="389"/>
      <c r="N847" s="462"/>
      <c r="O847" s="222"/>
      <c r="P847" s="222"/>
      <c r="Q847" s="235"/>
    </row>
    <row r="848" spans="1:17" s="114" customFormat="1">
      <c r="A848" s="389"/>
      <c r="B848" s="389"/>
      <c r="C848" s="404"/>
      <c r="D848" s="389"/>
      <c r="E848" s="388"/>
      <c r="F848" s="389"/>
      <c r="G848" s="517">
        <f t="shared" si="31"/>
        <v>15280.730000000007</v>
      </c>
      <c r="H848" s="518">
        <f t="shared" si="31"/>
        <v>17</v>
      </c>
      <c r="I848" s="674"/>
      <c r="J848" s="421"/>
      <c r="K848" s="420"/>
      <c r="L848" s="389"/>
      <c r="M848" s="389"/>
      <c r="N848" s="462"/>
      <c r="O848" s="222"/>
      <c r="P848" s="222"/>
      <c r="Q848" s="235"/>
    </row>
    <row r="849" spans="1:17" s="114" customFormat="1">
      <c r="A849" s="389"/>
      <c r="B849" s="389"/>
      <c r="C849" s="404"/>
      <c r="D849" s="389"/>
      <c r="E849" s="388"/>
      <c r="F849" s="389"/>
      <c r="G849" s="517">
        <f t="shared" si="31"/>
        <v>15280.730000000007</v>
      </c>
      <c r="H849" s="518">
        <f t="shared" si="31"/>
        <v>17</v>
      </c>
      <c r="I849" s="674"/>
      <c r="J849" s="421"/>
      <c r="K849" s="420"/>
      <c r="L849" s="389"/>
      <c r="M849" s="389"/>
      <c r="N849" s="462"/>
      <c r="O849" s="222"/>
      <c r="P849" s="222"/>
      <c r="Q849" s="235"/>
    </row>
    <row r="850" spans="1:17" s="114" customFormat="1">
      <c r="A850" s="389"/>
      <c r="B850" s="389"/>
      <c r="C850" s="404"/>
      <c r="D850" s="389"/>
      <c r="E850" s="388"/>
      <c r="F850" s="389"/>
      <c r="G850" s="517">
        <f t="shared" si="31"/>
        <v>15280.730000000007</v>
      </c>
      <c r="H850" s="518">
        <f t="shared" si="31"/>
        <v>17</v>
      </c>
      <c r="I850" s="674"/>
      <c r="J850" s="421"/>
      <c r="K850" s="420"/>
      <c r="L850" s="389"/>
      <c r="M850" s="389"/>
      <c r="N850" s="462"/>
      <c r="O850" s="222"/>
      <c r="P850" s="222"/>
      <c r="Q850" s="235"/>
    </row>
    <row r="851" spans="1:17" s="114" customFormat="1">
      <c r="A851" s="389"/>
      <c r="B851" s="389"/>
      <c r="C851" s="404"/>
      <c r="D851" s="389"/>
      <c r="E851" s="388"/>
      <c r="F851" s="389"/>
      <c r="G851" s="517">
        <f t="shared" si="31"/>
        <v>15280.730000000007</v>
      </c>
      <c r="H851" s="518">
        <f t="shared" si="31"/>
        <v>17</v>
      </c>
      <c r="I851" s="674"/>
      <c r="J851" s="421"/>
      <c r="K851" s="420"/>
      <c r="L851" s="389"/>
      <c r="M851" s="389"/>
      <c r="N851" s="462"/>
      <c r="O851" s="222"/>
      <c r="P851" s="222"/>
      <c r="Q851" s="235"/>
    </row>
    <row r="852" spans="1:17" s="114" customFormat="1">
      <c r="A852" s="389"/>
      <c r="B852" s="389"/>
      <c r="C852" s="404"/>
      <c r="D852" s="389"/>
      <c r="E852" s="388"/>
      <c r="F852" s="389"/>
      <c r="G852" s="517">
        <f t="shared" si="31"/>
        <v>15280.730000000007</v>
      </c>
      <c r="H852" s="518">
        <f t="shared" si="31"/>
        <v>17</v>
      </c>
      <c r="I852" s="674"/>
      <c r="J852" s="421"/>
      <c r="K852" s="420"/>
      <c r="L852" s="389"/>
      <c r="M852" s="389"/>
      <c r="N852" s="462"/>
      <c r="O852" s="222"/>
      <c r="P852" s="222"/>
      <c r="Q852" s="235"/>
    </row>
    <row r="853" spans="1:17" s="114" customFormat="1">
      <c r="A853" s="389"/>
      <c r="B853" s="389"/>
      <c r="C853" s="404"/>
      <c r="D853" s="389"/>
      <c r="E853" s="388"/>
      <c r="F853" s="389"/>
      <c r="G853" s="517">
        <f t="shared" si="31"/>
        <v>15280.730000000007</v>
      </c>
      <c r="H853" s="518">
        <f t="shared" si="31"/>
        <v>17</v>
      </c>
      <c r="I853" s="674"/>
      <c r="J853" s="421"/>
      <c r="K853" s="420"/>
      <c r="L853" s="389"/>
      <c r="M853" s="389"/>
      <c r="N853" s="462"/>
      <c r="O853" s="222"/>
      <c r="P853" s="222"/>
      <c r="Q853" s="235"/>
    </row>
    <row r="854" spans="1:17" s="114" customFormat="1">
      <c r="A854" s="389"/>
      <c r="B854" s="389"/>
      <c r="C854" s="404"/>
      <c r="D854" s="389"/>
      <c r="E854" s="388"/>
      <c r="F854" s="389"/>
      <c r="G854" s="517">
        <f t="shared" si="31"/>
        <v>15280.730000000007</v>
      </c>
      <c r="H854" s="518">
        <f t="shared" si="31"/>
        <v>17</v>
      </c>
      <c r="I854" s="674"/>
      <c r="J854" s="421"/>
      <c r="K854" s="420"/>
      <c r="L854" s="389"/>
      <c r="M854" s="389"/>
      <c r="N854" s="462"/>
      <c r="O854" s="222"/>
      <c r="P854" s="222"/>
      <c r="Q854" s="235"/>
    </row>
    <row r="855" spans="1:17" s="114" customFormat="1">
      <c r="A855" s="389"/>
      <c r="B855" s="389"/>
      <c r="C855" s="404"/>
      <c r="D855" s="389"/>
      <c r="E855" s="388"/>
      <c r="F855" s="389"/>
      <c r="G855" s="517">
        <f t="shared" si="31"/>
        <v>15280.730000000007</v>
      </c>
      <c r="H855" s="518">
        <f t="shared" si="31"/>
        <v>17</v>
      </c>
      <c r="I855" s="674"/>
      <c r="J855" s="421"/>
      <c r="K855" s="420"/>
      <c r="L855" s="389"/>
      <c r="M855" s="389"/>
      <c r="N855" s="462"/>
      <c r="O855" s="222"/>
      <c r="P855" s="222"/>
      <c r="Q855" s="235"/>
    </row>
    <row r="856" spans="1:17" s="114" customFormat="1">
      <c r="A856" s="389"/>
      <c r="B856" s="389"/>
      <c r="C856" s="404"/>
      <c r="D856" s="389"/>
      <c r="E856" s="388"/>
      <c r="F856" s="389"/>
      <c r="G856" s="517">
        <f t="shared" si="31"/>
        <v>15280.730000000007</v>
      </c>
      <c r="H856" s="518">
        <f t="shared" si="31"/>
        <v>17</v>
      </c>
      <c r="I856" s="674"/>
      <c r="J856" s="421"/>
      <c r="K856" s="420"/>
      <c r="L856" s="389"/>
      <c r="M856" s="389"/>
      <c r="N856" s="462"/>
      <c r="O856" s="222"/>
      <c r="P856" s="222"/>
      <c r="Q856" s="235"/>
    </row>
    <row r="857" spans="1:17" s="114" customFormat="1">
      <c r="A857" s="389"/>
      <c r="B857" s="389"/>
      <c r="C857" s="404"/>
      <c r="D857" s="389"/>
      <c r="E857" s="388"/>
      <c r="F857" s="389"/>
      <c r="G857" s="517">
        <f t="shared" si="31"/>
        <v>15280.730000000007</v>
      </c>
      <c r="H857" s="518">
        <f t="shared" si="31"/>
        <v>17</v>
      </c>
      <c r="I857" s="674"/>
      <c r="J857" s="421"/>
      <c r="K857" s="420"/>
      <c r="L857" s="389"/>
      <c r="M857" s="389"/>
      <c r="N857" s="462"/>
      <c r="O857" s="222"/>
      <c r="P857" s="222"/>
      <c r="Q857" s="235"/>
    </row>
    <row r="858" spans="1:17" s="114" customFormat="1">
      <c r="A858" s="389"/>
      <c r="B858" s="389"/>
      <c r="C858" s="404"/>
      <c r="D858" s="389"/>
      <c r="E858" s="388"/>
      <c r="F858" s="389"/>
      <c r="G858" s="517">
        <f t="shared" si="31"/>
        <v>15280.730000000007</v>
      </c>
      <c r="H858" s="518">
        <f t="shared" si="31"/>
        <v>17</v>
      </c>
      <c r="I858" s="674"/>
      <c r="J858" s="421"/>
      <c r="K858" s="420"/>
      <c r="L858" s="389"/>
      <c r="M858" s="389"/>
      <c r="N858" s="462"/>
      <c r="O858" s="222"/>
      <c r="P858" s="222"/>
      <c r="Q858" s="235"/>
    </row>
    <row r="859" spans="1:17" s="114" customFormat="1">
      <c r="A859" s="389"/>
      <c r="B859" s="389"/>
      <c r="C859" s="404"/>
      <c r="D859" s="389"/>
      <c r="E859" s="388"/>
      <c r="F859" s="389"/>
      <c r="G859" s="517">
        <f t="shared" si="31"/>
        <v>15280.730000000007</v>
      </c>
      <c r="H859" s="518">
        <f t="shared" si="31"/>
        <v>17</v>
      </c>
      <c r="I859" s="674"/>
      <c r="J859" s="421"/>
      <c r="K859" s="420"/>
      <c r="L859" s="389"/>
      <c r="M859" s="389"/>
      <c r="N859" s="462"/>
      <c r="O859" s="222"/>
      <c r="P859" s="222"/>
      <c r="Q859" s="235"/>
    </row>
    <row r="860" spans="1:17" s="114" customFormat="1">
      <c r="A860" s="389"/>
      <c r="B860" s="389"/>
      <c r="C860" s="404"/>
      <c r="D860" s="389"/>
      <c r="E860" s="388"/>
      <c r="F860" s="389"/>
      <c r="G860" s="517">
        <f t="shared" si="31"/>
        <v>15280.730000000007</v>
      </c>
      <c r="H860" s="518">
        <f t="shared" si="31"/>
        <v>17</v>
      </c>
      <c r="I860" s="674"/>
      <c r="J860" s="421"/>
      <c r="K860" s="420"/>
      <c r="L860" s="389"/>
      <c r="M860" s="389"/>
      <c r="N860" s="462"/>
      <c r="O860" s="222"/>
      <c r="P860" s="222"/>
      <c r="Q860" s="235"/>
    </row>
    <row r="861" spans="1:17" s="114" customFormat="1">
      <c r="A861" s="389"/>
      <c r="B861" s="389"/>
      <c r="C861" s="404"/>
      <c r="D861" s="389"/>
      <c r="E861" s="388"/>
      <c r="F861" s="389"/>
      <c r="G861" s="517">
        <f t="shared" si="31"/>
        <v>15280.730000000007</v>
      </c>
      <c r="H861" s="518">
        <f t="shared" si="31"/>
        <v>17</v>
      </c>
      <c r="I861" s="674"/>
      <c r="J861" s="421"/>
      <c r="K861" s="420"/>
      <c r="L861" s="389"/>
      <c r="M861" s="389"/>
      <c r="N861" s="462"/>
      <c r="O861" s="222"/>
      <c r="P861" s="222"/>
      <c r="Q861" s="235"/>
    </row>
    <row r="862" spans="1:17" s="114" customFormat="1">
      <c r="A862" s="389"/>
      <c r="B862" s="389"/>
      <c r="C862" s="404"/>
      <c r="D862" s="389"/>
      <c r="E862" s="388"/>
      <c r="F862" s="389"/>
      <c r="G862" s="517">
        <f t="shared" si="31"/>
        <v>15280.730000000007</v>
      </c>
      <c r="H862" s="518">
        <f t="shared" si="31"/>
        <v>17</v>
      </c>
      <c r="I862" s="674"/>
      <c r="J862" s="421"/>
      <c r="K862" s="420"/>
      <c r="L862" s="389"/>
      <c r="M862" s="389"/>
      <c r="N862" s="462"/>
      <c r="O862" s="222"/>
      <c r="P862" s="222"/>
      <c r="Q862" s="235"/>
    </row>
    <row r="863" spans="1:17" s="114" customFormat="1">
      <c r="A863" s="389"/>
      <c r="B863" s="389"/>
      <c r="C863" s="404"/>
      <c r="D863" s="389"/>
      <c r="E863" s="388"/>
      <c r="F863" s="389"/>
      <c r="G863" s="517">
        <f t="shared" si="31"/>
        <v>15280.730000000007</v>
      </c>
      <c r="H863" s="518">
        <f t="shared" si="31"/>
        <v>17</v>
      </c>
      <c r="I863" s="674"/>
      <c r="J863" s="421"/>
      <c r="K863" s="420"/>
      <c r="L863" s="389"/>
      <c r="M863" s="389"/>
      <c r="N863" s="462"/>
      <c r="O863" s="222"/>
      <c r="P863" s="222"/>
      <c r="Q863" s="235"/>
    </row>
    <row r="864" spans="1:17" s="114" customFormat="1">
      <c r="A864" s="389"/>
      <c r="B864" s="389"/>
      <c r="C864" s="404"/>
      <c r="D864" s="389"/>
      <c r="E864" s="388"/>
      <c r="F864" s="389"/>
      <c r="G864" s="517">
        <f t="shared" si="31"/>
        <v>15280.730000000007</v>
      </c>
      <c r="H864" s="518">
        <f t="shared" si="31"/>
        <v>17</v>
      </c>
      <c r="I864" s="674"/>
      <c r="J864" s="421"/>
      <c r="K864" s="420"/>
      <c r="L864" s="389"/>
      <c r="M864" s="389"/>
      <c r="N864" s="462"/>
      <c r="O864" s="222"/>
      <c r="P864" s="222"/>
      <c r="Q864" s="235"/>
    </row>
    <row r="865" spans="1:17" s="114" customFormat="1">
      <c r="A865" s="389"/>
      <c r="B865" s="389"/>
      <c r="C865" s="404"/>
      <c r="D865" s="389"/>
      <c r="E865" s="388"/>
      <c r="F865" s="389"/>
      <c r="G865" s="517">
        <f t="shared" si="31"/>
        <v>15280.730000000007</v>
      </c>
      <c r="H865" s="518">
        <f t="shared" si="31"/>
        <v>17</v>
      </c>
      <c r="I865" s="674"/>
      <c r="J865" s="421"/>
      <c r="K865" s="420"/>
      <c r="L865" s="389"/>
      <c r="M865" s="389"/>
      <c r="N865" s="462"/>
      <c r="O865" s="222"/>
      <c r="P865" s="222"/>
      <c r="Q865" s="235"/>
    </row>
    <row r="866" spans="1:17" s="114" customFormat="1">
      <c r="A866" s="389"/>
      <c r="B866" s="389"/>
      <c r="C866" s="404"/>
      <c r="D866" s="389"/>
      <c r="E866" s="388"/>
      <c r="F866" s="389"/>
      <c r="G866" s="517">
        <f t="shared" si="31"/>
        <v>15280.730000000007</v>
      </c>
      <c r="H866" s="518">
        <f t="shared" si="31"/>
        <v>17</v>
      </c>
      <c r="I866" s="674"/>
      <c r="J866" s="421"/>
      <c r="K866" s="420"/>
      <c r="L866" s="389"/>
      <c r="M866" s="389"/>
      <c r="N866" s="462"/>
      <c r="O866" s="222"/>
      <c r="P866" s="222"/>
      <c r="Q866" s="235"/>
    </row>
    <row r="867" spans="1:17" s="114" customFormat="1">
      <c r="A867" s="389"/>
      <c r="B867" s="389"/>
      <c r="C867" s="404"/>
      <c r="D867" s="389"/>
      <c r="E867" s="388"/>
      <c r="F867" s="389"/>
      <c r="G867" s="517">
        <f t="shared" si="31"/>
        <v>15280.730000000007</v>
      </c>
      <c r="H867" s="518">
        <f t="shared" si="31"/>
        <v>17</v>
      </c>
      <c r="I867" s="674"/>
      <c r="J867" s="421"/>
      <c r="K867" s="420"/>
      <c r="L867" s="389"/>
      <c r="M867" s="389"/>
      <c r="N867" s="462"/>
      <c r="O867" s="222"/>
      <c r="P867" s="222"/>
      <c r="Q867" s="235"/>
    </row>
    <row r="868" spans="1:17" s="114" customFormat="1">
      <c r="A868" s="389"/>
      <c r="B868" s="389"/>
      <c r="C868" s="404"/>
      <c r="D868" s="389"/>
      <c r="E868" s="388"/>
      <c r="F868" s="389"/>
      <c r="G868" s="517">
        <f t="shared" si="31"/>
        <v>15280.730000000007</v>
      </c>
      <c r="H868" s="518">
        <f t="shared" si="31"/>
        <v>17</v>
      </c>
      <c r="I868" s="674"/>
      <c r="J868" s="421"/>
      <c r="K868" s="420"/>
      <c r="L868" s="389"/>
      <c r="M868" s="389"/>
      <c r="N868" s="462"/>
      <c r="O868" s="222"/>
      <c r="P868" s="222"/>
      <c r="Q868" s="235"/>
    </row>
    <row r="869" spans="1:17" s="114" customFormat="1">
      <c r="A869" s="389"/>
      <c r="B869" s="389"/>
      <c r="C869" s="404"/>
      <c r="D869" s="389"/>
      <c r="E869" s="388"/>
      <c r="F869" s="389"/>
      <c r="G869" s="517">
        <f t="shared" si="31"/>
        <v>15280.730000000007</v>
      </c>
      <c r="H869" s="518">
        <f t="shared" si="31"/>
        <v>17</v>
      </c>
      <c r="I869" s="674"/>
      <c r="J869" s="421"/>
      <c r="K869" s="420"/>
      <c r="L869" s="389"/>
      <c r="M869" s="389"/>
      <c r="N869" s="462"/>
      <c r="O869" s="222"/>
      <c r="P869" s="222"/>
      <c r="Q869" s="235"/>
    </row>
    <row r="870" spans="1:17" s="114" customFormat="1">
      <c r="A870" s="389"/>
      <c r="B870" s="389"/>
      <c r="C870" s="404"/>
      <c r="D870" s="389"/>
      <c r="E870" s="388"/>
      <c r="F870" s="389"/>
      <c r="G870" s="517">
        <f t="shared" si="31"/>
        <v>15280.730000000007</v>
      </c>
      <c r="H870" s="518">
        <f t="shared" si="31"/>
        <v>17</v>
      </c>
      <c r="I870" s="674"/>
      <c r="J870" s="421"/>
      <c r="K870" s="420"/>
      <c r="L870" s="389"/>
      <c r="M870" s="389"/>
      <c r="N870" s="462"/>
      <c r="O870" s="222"/>
      <c r="P870" s="222"/>
      <c r="Q870" s="235"/>
    </row>
    <row r="871" spans="1:17" s="114" customFormat="1">
      <c r="A871" s="389"/>
      <c r="B871" s="389"/>
      <c r="C871" s="404"/>
      <c r="D871" s="389"/>
      <c r="E871" s="388"/>
      <c r="F871" s="389"/>
      <c r="G871" s="517">
        <f t="shared" si="31"/>
        <v>15280.730000000007</v>
      </c>
      <c r="H871" s="518">
        <f t="shared" si="31"/>
        <v>17</v>
      </c>
      <c r="I871" s="674"/>
      <c r="J871" s="421"/>
      <c r="K871" s="420"/>
      <c r="L871" s="389"/>
      <c r="M871" s="389"/>
      <c r="N871" s="462"/>
      <c r="O871" s="222"/>
      <c r="P871" s="222"/>
      <c r="Q871" s="235"/>
    </row>
    <row r="872" spans="1:17" s="114" customFormat="1">
      <c r="A872" s="389"/>
      <c r="B872" s="389"/>
      <c r="C872" s="404"/>
      <c r="D872" s="389"/>
      <c r="E872" s="388"/>
      <c r="F872" s="389"/>
      <c r="G872" s="517">
        <f t="shared" si="31"/>
        <v>15280.730000000007</v>
      </c>
      <c r="H872" s="518">
        <f t="shared" si="31"/>
        <v>17</v>
      </c>
      <c r="I872" s="674"/>
      <c r="J872" s="421"/>
      <c r="K872" s="420"/>
      <c r="L872" s="389"/>
      <c r="M872" s="389"/>
      <c r="N872" s="462"/>
      <c r="O872" s="222"/>
      <c r="P872" s="222"/>
      <c r="Q872" s="235"/>
    </row>
    <row r="873" spans="1:17" s="114" customFormat="1">
      <c r="A873" s="389"/>
      <c r="B873" s="389"/>
      <c r="C873" s="404"/>
      <c r="D873" s="389"/>
      <c r="E873" s="388"/>
      <c r="F873" s="389"/>
      <c r="G873" s="517">
        <f t="shared" si="31"/>
        <v>15280.730000000007</v>
      </c>
      <c r="H873" s="518">
        <f t="shared" si="31"/>
        <v>17</v>
      </c>
      <c r="I873" s="674"/>
      <c r="J873" s="421"/>
      <c r="K873" s="420"/>
      <c r="L873" s="389"/>
      <c r="M873" s="389"/>
      <c r="N873" s="462"/>
      <c r="O873" s="222"/>
      <c r="P873" s="222"/>
      <c r="Q873" s="235"/>
    </row>
    <row r="874" spans="1:17" s="114" customFormat="1">
      <c r="A874" s="389"/>
      <c r="B874" s="389"/>
      <c r="C874" s="404"/>
      <c r="D874" s="389"/>
      <c r="E874" s="388"/>
      <c r="F874" s="389"/>
      <c r="G874" s="517">
        <f t="shared" si="31"/>
        <v>15280.730000000007</v>
      </c>
      <c r="H874" s="518">
        <f t="shared" si="31"/>
        <v>17</v>
      </c>
      <c r="I874" s="674"/>
      <c r="J874" s="421"/>
      <c r="K874" s="420"/>
      <c r="L874" s="389"/>
      <c r="M874" s="389"/>
      <c r="N874" s="462"/>
      <c r="O874" s="222"/>
      <c r="P874" s="222"/>
      <c r="Q874" s="235"/>
    </row>
    <row r="875" spans="1:17" s="114" customFormat="1">
      <c r="A875" s="389"/>
      <c r="B875" s="389"/>
      <c r="C875" s="404"/>
      <c r="D875" s="389"/>
      <c r="E875" s="388"/>
      <c r="F875" s="389"/>
      <c r="G875" s="517">
        <f t="shared" si="31"/>
        <v>15280.730000000007</v>
      </c>
      <c r="H875" s="518">
        <f t="shared" si="31"/>
        <v>17</v>
      </c>
      <c r="I875" s="674"/>
      <c r="J875" s="421"/>
      <c r="K875" s="420"/>
      <c r="L875" s="389"/>
      <c r="M875" s="389"/>
      <c r="N875" s="462"/>
      <c r="O875" s="222"/>
      <c r="P875" s="222"/>
      <c r="Q875" s="235"/>
    </row>
    <row r="876" spans="1:17" s="114" customFormat="1">
      <c r="A876" s="389"/>
      <c r="B876" s="389"/>
      <c r="C876" s="404"/>
      <c r="D876" s="389"/>
      <c r="E876" s="388"/>
      <c r="F876" s="389"/>
      <c r="G876" s="517">
        <f t="shared" si="31"/>
        <v>15280.730000000007</v>
      </c>
      <c r="H876" s="518">
        <f t="shared" si="31"/>
        <v>17</v>
      </c>
      <c r="I876" s="674"/>
      <c r="J876" s="421"/>
      <c r="K876" s="420"/>
      <c r="L876" s="389"/>
      <c r="M876" s="389"/>
      <c r="N876" s="462"/>
      <c r="O876" s="222"/>
      <c r="P876" s="222"/>
      <c r="Q876" s="235"/>
    </row>
    <row r="877" spans="1:17" s="114" customFormat="1">
      <c r="A877" s="389"/>
      <c r="B877" s="389"/>
      <c r="C877" s="404"/>
      <c r="D877" s="389"/>
      <c r="E877" s="388"/>
      <c r="F877" s="389"/>
      <c r="G877" s="517">
        <f t="shared" si="31"/>
        <v>15280.730000000007</v>
      </c>
      <c r="H877" s="518">
        <f t="shared" si="31"/>
        <v>17</v>
      </c>
      <c r="I877" s="674"/>
      <c r="J877" s="421"/>
      <c r="K877" s="420"/>
      <c r="L877" s="389"/>
      <c r="M877" s="389"/>
      <c r="N877" s="462"/>
      <c r="O877" s="222"/>
      <c r="P877" s="222"/>
      <c r="Q877" s="235"/>
    </row>
    <row r="878" spans="1:17" s="114" customFormat="1">
      <c r="A878" s="389"/>
      <c r="B878" s="389"/>
      <c r="C878" s="404"/>
      <c r="D878" s="389"/>
      <c r="E878" s="388"/>
      <c r="F878" s="389"/>
      <c r="G878" s="517">
        <f t="shared" si="31"/>
        <v>15280.730000000007</v>
      </c>
      <c r="H878" s="518">
        <f t="shared" si="31"/>
        <v>17</v>
      </c>
      <c r="I878" s="674"/>
      <c r="J878" s="421"/>
      <c r="K878" s="420"/>
      <c r="L878" s="389"/>
      <c r="M878" s="389"/>
      <c r="N878" s="462"/>
      <c r="O878" s="222"/>
      <c r="P878" s="222"/>
      <c r="Q878" s="235"/>
    </row>
    <row r="879" spans="1:17" s="114" customFormat="1">
      <c r="A879" s="389"/>
      <c r="B879" s="389"/>
      <c r="C879" s="404"/>
      <c r="D879" s="389"/>
      <c r="E879" s="388"/>
      <c r="F879" s="389"/>
      <c r="G879" s="517">
        <f t="shared" si="31"/>
        <v>15280.730000000007</v>
      </c>
      <c r="H879" s="518">
        <f t="shared" si="31"/>
        <v>17</v>
      </c>
      <c r="I879" s="674"/>
      <c r="J879" s="421"/>
      <c r="K879" s="420"/>
      <c r="L879" s="389"/>
      <c r="M879" s="389"/>
      <c r="N879" s="462"/>
      <c r="O879" s="222"/>
      <c r="P879" s="222"/>
      <c r="Q879" s="235"/>
    </row>
    <row r="880" spans="1:17" s="114" customFormat="1">
      <c r="A880" s="389"/>
      <c r="B880" s="389"/>
      <c r="C880" s="404"/>
      <c r="D880" s="389"/>
      <c r="E880" s="388"/>
      <c r="F880" s="389"/>
      <c r="G880" s="517">
        <f t="shared" si="31"/>
        <v>15280.730000000007</v>
      </c>
      <c r="H880" s="518">
        <f t="shared" si="31"/>
        <v>17</v>
      </c>
      <c r="I880" s="674"/>
      <c r="J880" s="421"/>
      <c r="K880" s="420"/>
      <c r="L880" s="389"/>
      <c r="M880" s="389"/>
      <c r="N880" s="462"/>
      <c r="O880" s="222"/>
      <c r="P880" s="222"/>
      <c r="Q880" s="235"/>
    </row>
    <row r="881" spans="1:17" s="114" customFormat="1">
      <c r="A881" s="389"/>
      <c r="B881" s="389"/>
      <c r="C881" s="404"/>
      <c r="D881" s="389"/>
      <c r="E881" s="388"/>
      <c r="F881" s="389"/>
      <c r="G881" s="517">
        <f t="shared" si="31"/>
        <v>15280.730000000007</v>
      </c>
      <c r="H881" s="518">
        <f t="shared" si="31"/>
        <v>17</v>
      </c>
      <c r="I881" s="674"/>
      <c r="J881" s="421"/>
      <c r="K881" s="420"/>
      <c r="L881" s="389"/>
      <c r="M881" s="389"/>
      <c r="N881" s="462"/>
      <c r="O881" s="222"/>
      <c r="P881" s="222"/>
      <c r="Q881" s="235"/>
    </row>
    <row r="882" spans="1:17" s="114" customFormat="1">
      <c r="A882" s="389"/>
      <c r="B882" s="389"/>
      <c r="C882" s="404"/>
      <c r="D882" s="389"/>
      <c r="E882" s="388"/>
      <c r="F882" s="389"/>
      <c r="G882" s="517">
        <f t="shared" si="31"/>
        <v>15280.730000000007</v>
      </c>
      <c r="H882" s="518">
        <f t="shared" si="31"/>
        <v>17</v>
      </c>
      <c r="I882" s="674"/>
      <c r="J882" s="421"/>
      <c r="K882" s="420"/>
      <c r="L882" s="389"/>
      <c r="M882" s="389"/>
      <c r="N882" s="462"/>
      <c r="O882" s="222"/>
      <c r="P882" s="222"/>
      <c r="Q882" s="235"/>
    </row>
    <row r="883" spans="1:17" s="114" customFormat="1">
      <c r="A883" s="389"/>
      <c r="B883" s="389"/>
      <c r="C883" s="404"/>
      <c r="D883" s="389"/>
      <c r="E883" s="388"/>
      <c r="F883" s="389"/>
      <c r="G883" s="517">
        <f t="shared" si="31"/>
        <v>15280.730000000007</v>
      </c>
      <c r="H883" s="518">
        <f t="shared" si="31"/>
        <v>17</v>
      </c>
      <c r="I883" s="674"/>
      <c r="J883" s="421"/>
      <c r="K883" s="420"/>
      <c r="L883" s="389"/>
      <c r="M883" s="389"/>
      <c r="N883" s="462"/>
      <c r="O883" s="222"/>
      <c r="P883" s="222"/>
      <c r="Q883" s="235"/>
    </row>
    <row r="884" spans="1:17" s="114" customFormat="1">
      <c r="A884" s="389"/>
      <c r="B884" s="389"/>
      <c r="C884" s="404"/>
      <c r="D884" s="389"/>
      <c r="E884" s="388"/>
      <c r="F884" s="389"/>
      <c r="G884" s="517">
        <f t="shared" si="31"/>
        <v>15280.730000000007</v>
      </c>
      <c r="H884" s="518">
        <f t="shared" si="31"/>
        <v>17</v>
      </c>
      <c r="I884" s="674"/>
      <c r="J884" s="421"/>
      <c r="K884" s="420"/>
      <c r="L884" s="389"/>
      <c r="M884" s="389"/>
      <c r="N884" s="462"/>
      <c r="O884" s="222"/>
      <c r="P884" s="222"/>
      <c r="Q884" s="235"/>
    </row>
    <row r="885" spans="1:17" s="114" customFormat="1">
      <c r="A885" s="389"/>
      <c r="B885" s="389"/>
      <c r="C885" s="404"/>
      <c r="D885" s="389"/>
      <c r="E885" s="388"/>
      <c r="F885" s="389"/>
      <c r="G885" s="517">
        <f t="shared" si="31"/>
        <v>15280.730000000007</v>
      </c>
      <c r="H885" s="518">
        <f t="shared" si="31"/>
        <v>17</v>
      </c>
      <c r="I885" s="674"/>
      <c r="J885" s="421"/>
      <c r="K885" s="420"/>
      <c r="L885" s="389"/>
      <c r="M885" s="389"/>
      <c r="N885" s="462"/>
      <c r="O885" s="222"/>
      <c r="P885" s="222"/>
      <c r="Q885" s="235"/>
    </row>
    <row r="886" spans="1:17" s="114" customFormat="1">
      <c r="A886" s="389"/>
      <c r="B886" s="389"/>
      <c r="C886" s="404"/>
      <c r="D886" s="389"/>
      <c r="E886" s="388"/>
      <c r="F886" s="389"/>
      <c r="G886" s="517">
        <f t="shared" si="31"/>
        <v>15280.730000000007</v>
      </c>
      <c r="H886" s="518">
        <f t="shared" si="31"/>
        <v>17</v>
      </c>
      <c r="I886" s="674"/>
      <c r="J886" s="421"/>
      <c r="K886" s="420"/>
      <c r="L886" s="389"/>
      <c r="M886" s="389"/>
      <c r="N886" s="462"/>
      <c r="O886" s="222"/>
      <c r="P886" s="222"/>
      <c r="Q886" s="235"/>
    </row>
    <row r="887" spans="1:17" s="114" customFormat="1">
      <c r="A887" s="389"/>
      <c r="B887" s="389"/>
      <c r="C887" s="404"/>
      <c r="D887" s="389"/>
      <c r="E887" s="388"/>
      <c r="F887" s="389"/>
      <c r="G887" s="517">
        <f t="shared" si="31"/>
        <v>15280.730000000007</v>
      </c>
      <c r="H887" s="518">
        <f t="shared" si="31"/>
        <v>17</v>
      </c>
      <c r="I887" s="674"/>
      <c r="J887" s="421"/>
      <c r="K887" s="420"/>
      <c r="L887" s="389"/>
      <c r="M887" s="389"/>
      <c r="N887" s="462"/>
      <c r="O887" s="222"/>
      <c r="P887" s="222"/>
      <c r="Q887" s="235"/>
    </row>
    <row r="888" spans="1:17" s="114" customFormat="1">
      <c r="A888" s="389"/>
      <c r="B888" s="389"/>
      <c r="C888" s="404"/>
      <c r="D888" s="389"/>
      <c r="E888" s="388"/>
      <c r="F888" s="389"/>
      <c r="G888" s="517">
        <f t="shared" si="31"/>
        <v>15280.730000000007</v>
      </c>
      <c r="H888" s="518">
        <f t="shared" si="31"/>
        <v>17</v>
      </c>
      <c r="I888" s="674"/>
      <c r="J888" s="421"/>
      <c r="K888" s="420"/>
      <c r="L888" s="389"/>
      <c r="M888" s="389"/>
      <c r="N888" s="462"/>
      <c r="O888" s="222"/>
      <c r="P888" s="222"/>
      <c r="Q888" s="235"/>
    </row>
    <row r="889" spans="1:17" s="114" customFormat="1">
      <c r="A889" s="389"/>
      <c r="B889" s="389"/>
      <c r="C889" s="404"/>
      <c r="D889" s="389"/>
      <c r="E889" s="388"/>
      <c r="F889" s="389"/>
      <c r="G889" s="517">
        <f t="shared" si="31"/>
        <v>15280.730000000007</v>
      </c>
      <c r="H889" s="518">
        <f t="shared" si="31"/>
        <v>17</v>
      </c>
      <c r="I889" s="674"/>
      <c r="J889" s="421"/>
      <c r="K889" s="420"/>
      <c r="L889" s="389"/>
      <c r="M889" s="389"/>
      <c r="N889" s="462"/>
      <c r="O889" s="222"/>
      <c r="P889" s="222"/>
      <c r="Q889" s="235"/>
    </row>
    <row r="890" spans="1:17" s="114" customFormat="1">
      <c r="A890" s="389"/>
      <c r="B890" s="389"/>
      <c r="C890" s="404"/>
      <c r="D890" s="389"/>
      <c r="E890" s="388"/>
      <c r="F890" s="389"/>
      <c r="G890" s="517">
        <f t="shared" si="31"/>
        <v>15280.730000000007</v>
      </c>
      <c r="H890" s="518">
        <f t="shared" si="31"/>
        <v>17</v>
      </c>
      <c r="I890" s="674"/>
      <c r="J890" s="421"/>
      <c r="K890" s="420"/>
      <c r="L890" s="389"/>
      <c r="M890" s="389"/>
      <c r="N890" s="462"/>
      <c r="O890" s="222"/>
      <c r="P890" s="222"/>
      <c r="Q890" s="235"/>
    </row>
    <row r="891" spans="1:17" s="114" customFormat="1">
      <c r="A891" s="389"/>
      <c r="B891" s="389"/>
      <c r="C891" s="404"/>
      <c r="D891" s="389"/>
      <c r="E891" s="388"/>
      <c r="F891" s="389"/>
      <c r="G891" s="517">
        <f t="shared" si="31"/>
        <v>15280.730000000007</v>
      </c>
      <c r="H891" s="518">
        <f t="shared" si="31"/>
        <v>17</v>
      </c>
      <c r="I891" s="674"/>
      <c r="J891" s="421"/>
      <c r="K891" s="420"/>
      <c r="L891" s="389"/>
      <c r="M891" s="389"/>
      <c r="N891" s="462"/>
      <c r="O891" s="222"/>
      <c r="P891" s="222"/>
      <c r="Q891" s="235"/>
    </row>
    <row r="892" spans="1:17" s="114" customFormat="1">
      <c r="A892" s="389"/>
      <c r="B892" s="389"/>
      <c r="C892" s="404"/>
      <c r="D892" s="389"/>
      <c r="E892" s="388"/>
      <c r="F892" s="389"/>
      <c r="G892" s="517">
        <f t="shared" si="31"/>
        <v>15280.730000000007</v>
      </c>
      <c r="H892" s="518">
        <f t="shared" si="31"/>
        <v>17</v>
      </c>
      <c r="I892" s="674"/>
      <c r="J892" s="421"/>
      <c r="K892" s="420"/>
      <c r="L892" s="389"/>
      <c r="M892" s="389"/>
      <c r="N892" s="462"/>
      <c r="O892" s="222"/>
      <c r="P892" s="222"/>
      <c r="Q892" s="235"/>
    </row>
    <row r="893" spans="1:17" s="114" customFormat="1">
      <c r="A893" s="389"/>
      <c r="B893" s="389"/>
      <c r="C893" s="404"/>
      <c r="D893" s="389"/>
      <c r="E893" s="388"/>
      <c r="F893" s="389"/>
      <c r="G893" s="517">
        <f t="shared" si="31"/>
        <v>15280.730000000007</v>
      </c>
      <c r="H893" s="518">
        <f t="shared" si="31"/>
        <v>17</v>
      </c>
      <c r="I893" s="674"/>
      <c r="J893" s="421"/>
      <c r="K893" s="420"/>
      <c r="L893" s="389"/>
      <c r="M893" s="389"/>
      <c r="N893" s="462"/>
      <c r="O893" s="222"/>
      <c r="P893" s="222"/>
      <c r="Q893" s="235"/>
    </row>
    <row r="894" spans="1:17" s="114" customFormat="1">
      <c r="A894" s="389"/>
      <c r="B894" s="389"/>
      <c r="C894" s="404"/>
      <c r="D894" s="389"/>
      <c r="E894" s="388"/>
      <c r="F894" s="389"/>
      <c r="G894" s="517">
        <f t="shared" si="31"/>
        <v>15280.730000000007</v>
      </c>
      <c r="H894" s="518">
        <f t="shared" si="31"/>
        <v>17</v>
      </c>
      <c r="I894" s="674"/>
      <c r="J894" s="421"/>
      <c r="K894" s="420"/>
      <c r="L894" s="389"/>
      <c r="M894" s="389"/>
      <c r="N894" s="462"/>
      <c r="O894" s="222"/>
      <c r="P894" s="222"/>
      <c r="Q894" s="235"/>
    </row>
    <row r="895" spans="1:17" s="114" customFormat="1">
      <c r="A895" s="389"/>
      <c r="B895" s="389"/>
      <c r="C895" s="404"/>
      <c r="D895" s="389"/>
      <c r="E895" s="388"/>
      <c r="F895" s="389"/>
      <c r="G895" s="517">
        <f t="shared" si="31"/>
        <v>15280.730000000007</v>
      </c>
      <c r="H895" s="518">
        <f t="shared" si="31"/>
        <v>17</v>
      </c>
      <c r="I895" s="674"/>
      <c r="J895" s="421"/>
      <c r="K895" s="420"/>
      <c r="L895" s="389"/>
      <c r="M895" s="389"/>
      <c r="N895" s="462"/>
      <c r="O895" s="222"/>
      <c r="P895" s="222"/>
      <c r="Q895" s="235"/>
    </row>
    <row r="896" spans="1:17" s="114" customFormat="1">
      <c r="A896" s="389"/>
      <c r="B896" s="389"/>
      <c r="C896" s="404"/>
      <c r="D896" s="389"/>
      <c r="E896" s="388"/>
      <c r="F896" s="389"/>
      <c r="G896" s="517">
        <f t="shared" si="31"/>
        <v>15280.730000000007</v>
      </c>
      <c r="H896" s="518">
        <f t="shared" si="31"/>
        <v>17</v>
      </c>
      <c r="I896" s="674"/>
      <c r="J896" s="421"/>
      <c r="K896" s="420"/>
      <c r="L896" s="389"/>
      <c r="M896" s="389"/>
      <c r="N896" s="462"/>
      <c r="O896" s="222"/>
      <c r="P896" s="222"/>
      <c r="Q896" s="235"/>
    </row>
    <row r="897" spans="1:17" s="114" customFormat="1">
      <c r="A897" s="389"/>
      <c r="B897" s="389"/>
      <c r="C897" s="404"/>
      <c r="D897" s="389"/>
      <c r="E897" s="388"/>
      <c r="F897" s="389"/>
      <c r="G897" s="517">
        <f t="shared" si="31"/>
        <v>15280.730000000007</v>
      </c>
      <c r="H897" s="518">
        <f t="shared" si="31"/>
        <v>17</v>
      </c>
      <c r="I897" s="674"/>
      <c r="J897" s="421"/>
      <c r="K897" s="420"/>
      <c r="L897" s="389"/>
      <c r="M897" s="389"/>
      <c r="N897" s="462"/>
      <c r="O897" s="222"/>
      <c r="P897" s="222"/>
      <c r="Q897" s="235"/>
    </row>
    <row r="898" spans="1:17" s="114" customFormat="1">
      <c r="A898" s="389"/>
      <c r="B898" s="389"/>
      <c r="C898" s="404"/>
      <c r="D898" s="389"/>
      <c r="E898" s="388"/>
      <c r="F898" s="389"/>
      <c r="G898" s="517">
        <f t="shared" si="31"/>
        <v>15280.730000000007</v>
      </c>
      <c r="H898" s="518">
        <f t="shared" si="31"/>
        <v>17</v>
      </c>
      <c r="I898" s="674"/>
      <c r="J898" s="421"/>
      <c r="K898" s="420"/>
      <c r="L898" s="389"/>
      <c r="M898" s="389"/>
      <c r="N898" s="462"/>
      <c r="O898" s="222"/>
      <c r="P898" s="222"/>
      <c r="Q898" s="235"/>
    </row>
    <row r="899" spans="1:17" s="114" customFormat="1">
      <c r="A899" s="389"/>
      <c r="B899" s="389"/>
      <c r="C899" s="404"/>
      <c r="D899" s="389"/>
      <c r="E899" s="388"/>
      <c r="F899" s="389"/>
      <c r="G899" s="517">
        <f t="shared" si="31"/>
        <v>15280.730000000007</v>
      </c>
      <c r="H899" s="518">
        <f t="shared" si="31"/>
        <v>17</v>
      </c>
      <c r="I899" s="674"/>
      <c r="J899" s="421"/>
      <c r="K899" s="420"/>
      <c r="L899" s="389"/>
      <c r="M899" s="389"/>
      <c r="N899" s="462"/>
      <c r="O899" s="222"/>
      <c r="P899" s="222"/>
      <c r="Q899" s="235"/>
    </row>
    <row r="900" spans="1:17" s="114" customFormat="1">
      <c r="A900" s="389"/>
      <c r="B900" s="389"/>
      <c r="C900" s="404"/>
      <c r="D900" s="389"/>
      <c r="E900" s="388"/>
      <c r="F900" s="389"/>
      <c r="G900" s="517">
        <f t="shared" si="31"/>
        <v>15280.730000000007</v>
      </c>
      <c r="H900" s="518">
        <f t="shared" si="31"/>
        <v>17</v>
      </c>
      <c r="I900" s="674"/>
      <c r="J900" s="421"/>
      <c r="K900" s="420"/>
      <c r="L900" s="389"/>
      <c r="M900" s="389"/>
      <c r="N900" s="462"/>
      <c r="O900" s="222"/>
      <c r="P900" s="222"/>
      <c r="Q900" s="235"/>
    </row>
    <row r="901" spans="1:17" s="114" customFormat="1">
      <c r="A901" s="389"/>
      <c r="B901" s="389"/>
      <c r="C901" s="404"/>
      <c r="D901" s="389"/>
      <c r="E901" s="388"/>
      <c r="F901" s="389"/>
      <c r="G901" s="517">
        <f t="shared" si="31"/>
        <v>15280.730000000007</v>
      </c>
      <c r="H901" s="518">
        <f t="shared" si="31"/>
        <v>17</v>
      </c>
      <c r="I901" s="674"/>
      <c r="J901" s="421"/>
      <c r="K901" s="420"/>
      <c r="L901" s="389"/>
      <c r="M901" s="389"/>
      <c r="N901" s="462"/>
      <c r="O901" s="222"/>
      <c r="P901" s="222"/>
      <c r="Q901" s="235"/>
    </row>
    <row r="902" spans="1:17" s="114" customFormat="1">
      <c r="A902" s="389"/>
      <c r="B902" s="389"/>
      <c r="C902" s="404"/>
      <c r="D902" s="389"/>
      <c r="E902" s="388"/>
      <c r="F902" s="389"/>
      <c r="G902" s="517">
        <f t="shared" si="31"/>
        <v>15280.730000000007</v>
      </c>
      <c r="H902" s="518">
        <f t="shared" si="31"/>
        <v>17</v>
      </c>
      <c r="I902" s="674"/>
      <c r="J902" s="421"/>
      <c r="K902" s="420"/>
      <c r="L902" s="389"/>
      <c r="M902" s="389"/>
      <c r="N902" s="462"/>
      <c r="O902" s="222"/>
      <c r="P902" s="222"/>
      <c r="Q902" s="235"/>
    </row>
    <row r="903" spans="1:17" s="114" customFormat="1">
      <c r="A903" s="389"/>
      <c r="B903" s="389"/>
      <c r="C903" s="404"/>
      <c r="D903" s="389"/>
      <c r="E903" s="388"/>
      <c r="F903" s="389"/>
      <c r="G903" s="517">
        <f t="shared" si="31"/>
        <v>15280.730000000007</v>
      </c>
      <c r="H903" s="518">
        <f t="shared" si="31"/>
        <v>17</v>
      </c>
      <c r="I903" s="674"/>
      <c r="J903" s="421"/>
      <c r="K903" s="420"/>
      <c r="L903" s="389"/>
      <c r="M903" s="389"/>
      <c r="N903" s="462"/>
      <c r="O903" s="222"/>
      <c r="P903" s="222"/>
      <c r="Q903" s="235"/>
    </row>
    <row r="904" spans="1:17" s="114" customFormat="1">
      <c r="A904" s="389"/>
      <c r="B904" s="389"/>
      <c r="C904" s="404"/>
      <c r="D904" s="389"/>
      <c r="E904" s="388"/>
      <c r="F904" s="389"/>
      <c r="G904" s="517">
        <f t="shared" si="31"/>
        <v>15280.730000000007</v>
      </c>
      <c r="H904" s="518">
        <f t="shared" si="31"/>
        <v>17</v>
      </c>
      <c r="I904" s="674"/>
      <c r="J904" s="421"/>
      <c r="K904" s="420"/>
      <c r="L904" s="389"/>
      <c r="M904" s="389"/>
      <c r="N904" s="462"/>
      <c r="O904" s="222"/>
      <c r="P904" s="222"/>
      <c r="Q904" s="235"/>
    </row>
    <row r="905" spans="1:17" s="114" customFormat="1">
      <c r="A905" s="389"/>
      <c r="B905" s="389"/>
      <c r="C905" s="404"/>
      <c r="D905" s="389"/>
      <c r="E905" s="388"/>
      <c r="F905" s="389"/>
      <c r="G905" s="517">
        <f t="shared" si="31"/>
        <v>15280.730000000007</v>
      </c>
      <c r="H905" s="518">
        <f t="shared" si="31"/>
        <v>17</v>
      </c>
      <c r="I905" s="674"/>
      <c r="J905" s="421"/>
      <c r="K905" s="420"/>
      <c r="L905" s="389"/>
      <c r="M905" s="389"/>
      <c r="N905" s="462"/>
      <c r="O905" s="222"/>
      <c r="P905" s="222"/>
      <c r="Q905" s="235"/>
    </row>
    <row r="906" spans="1:17" s="114" customFormat="1">
      <c r="A906" s="389"/>
      <c r="B906" s="389"/>
      <c r="C906" s="404"/>
      <c r="D906" s="389"/>
      <c r="E906" s="388"/>
      <c r="F906" s="389"/>
      <c r="G906" s="517">
        <f t="shared" ref="G906:H969" si="32">G905-E906+C906</f>
        <v>15280.730000000007</v>
      </c>
      <c r="H906" s="518">
        <f t="shared" si="32"/>
        <v>17</v>
      </c>
      <c r="I906" s="674"/>
      <c r="J906" s="421"/>
      <c r="K906" s="420"/>
      <c r="L906" s="389"/>
      <c r="M906" s="389"/>
      <c r="N906" s="462"/>
      <c r="O906" s="222"/>
      <c r="P906" s="222"/>
      <c r="Q906" s="235"/>
    </row>
    <row r="907" spans="1:17" s="114" customFormat="1">
      <c r="A907" s="389"/>
      <c r="B907" s="389"/>
      <c r="C907" s="404"/>
      <c r="D907" s="389"/>
      <c r="E907" s="388"/>
      <c r="F907" s="389"/>
      <c r="G907" s="517">
        <f t="shared" si="32"/>
        <v>15280.730000000007</v>
      </c>
      <c r="H907" s="518">
        <f t="shared" si="32"/>
        <v>17</v>
      </c>
      <c r="I907" s="674"/>
      <c r="J907" s="421"/>
      <c r="K907" s="420"/>
      <c r="L907" s="389"/>
      <c r="M907" s="389"/>
      <c r="N907" s="462"/>
      <c r="O907" s="222"/>
      <c r="P907" s="222"/>
      <c r="Q907" s="235"/>
    </row>
    <row r="908" spans="1:17" s="114" customFormat="1">
      <c r="A908" s="389"/>
      <c r="B908" s="389"/>
      <c r="C908" s="404"/>
      <c r="D908" s="389"/>
      <c r="E908" s="388"/>
      <c r="F908" s="389"/>
      <c r="G908" s="517">
        <f t="shared" si="32"/>
        <v>15280.730000000007</v>
      </c>
      <c r="H908" s="518">
        <f t="shared" si="32"/>
        <v>17</v>
      </c>
      <c r="I908" s="674"/>
      <c r="J908" s="421"/>
      <c r="K908" s="420"/>
      <c r="L908" s="389"/>
      <c r="M908" s="389"/>
      <c r="N908" s="462"/>
      <c r="O908" s="222"/>
      <c r="P908" s="222"/>
      <c r="Q908" s="235"/>
    </row>
    <row r="909" spans="1:17" s="114" customFormat="1">
      <c r="A909" s="389"/>
      <c r="B909" s="389"/>
      <c r="C909" s="404"/>
      <c r="D909" s="389"/>
      <c r="E909" s="388"/>
      <c r="F909" s="389"/>
      <c r="G909" s="517">
        <f t="shared" si="32"/>
        <v>15280.730000000007</v>
      </c>
      <c r="H909" s="518">
        <f t="shared" si="32"/>
        <v>17</v>
      </c>
      <c r="I909" s="674"/>
      <c r="J909" s="421"/>
      <c r="K909" s="420"/>
      <c r="L909" s="389"/>
      <c r="M909" s="389"/>
      <c r="N909" s="462"/>
      <c r="O909" s="222"/>
      <c r="P909" s="222"/>
      <c r="Q909" s="235"/>
    </row>
    <row r="910" spans="1:17" s="114" customFormat="1">
      <c r="A910" s="389"/>
      <c r="B910" s="389"/>
      <c r="C910" s="404"/>
      <c r="D910" s="389"/>
      <c r="E910" s="388"/>
      <c r="F910" s="389"/>
      <c r="G910" s="517">
        <f t="shared" si="32"/>
        <v>15280.730000000007</v>
      </c>
      <c r="H910" s="518">
        <f t="shared" si="32"/>
        <v>17</v>
      </c>
      <c r="I910" s="674"/>
      <c r="J910" s="421"/>
      <c r="K910" s="420"/>
      <c r="L910" s="389"/>
      <c r="M910" s="389"/>
      <c r="N910" s="462"/>
      <c r="O910" s="222"/>
      <c r="P910" s="222"/>
      <c r="Q910" s="235"/>
    </row>
    <row r="911" spans="1:17" s="114" customFormat="1">
      <c r="A911" s="389"/>
      <c r="B911" s="389"/>
      <c r="C911" s="404"/>
      <c r="D911" s="389"/>
      <c r="E911" s="388"/>
      <c r="F911" s="389"/>
      <c r="G911" s="517">
        <f t="shared" si="32"/>
        <v>15280.730000000007</v>
      </c>
      <c r="H911" s="518">
        <f t="shared" si="32"/>
        <v>17</v>
      </c>
      <c r="I911" s="674"/>
      <c r="J911" s="421"/>
      <c r="K911" s="420"/>
      <c r="L911" s="389"/>
      <c r="M911" s="389"/>
      <c r="N911" s="462"/>
      <c r="O911" s="222"/>
      <c r="P911" s="222"/>
      <c r="Q911" s="235"/>
    </row>
    <row r="912" spans="1:17" s="114" customFormat="1">
      <c r="A912" s="389"/>
      <c r="B912" s="389"/>
      <c r="C912" s="404"/>
      <c r="D912" s="389"/>
      <c r="E912" s="388"/>
      <c r="F912" s="389"/>
      <c r="G912" s="517">
        <f t="shared" si="32"/>
        <v>15280.730000000007</v>
      </c>
      <c r="H912" s="518">
        <f t="shared" si="32"/>
        <v>17</v>
      </c>
      <c r="I912" s="674"/>
      <c r="J912" s="421"/>
      <c r="K912" s="420"/>
      <c r="L912" s="389"/>
      <c r="M912" s="389"/>
      <c r="N912" s="462"/>
      <c r="O912" s="222"/>
      <c r="P912" s="222"/>
      <c r="Q912" s="235"/>
    </row>
    <row r="913" spans="1:17" s="114" customFormat="1">
      <c r="A913" s="389"/>
      <c r="B913" s="389"/>
      <c r="C913" s="404"/>
      <c r="D913" s="389"/>
      <c r="E913" s="388"/>
      <c r="F913" s="389"/>
      <c r="G913" s="517">
        <f t="shared" si="32"/>
        <v>15280.730000000007</v>
      </c>
      <c r="H913" s="518">
        <f t="shared" si="32"/>
        <v>17</v>
      </c>
      <c r="I913" s="674"/>
      <c r="J913" s="421"/>
      <c r="K913" s="420"/>
      <c r="L913" s="389"/>
      <c r="M913" s="389"/>
      <c r="N913" s="462"/>
      <c r="O913" s="222"/>
      <c r="P913" s="222"/>
      <c r="Q913" s="235"/>
    </row>
    <row r="914" spans="1:17" s="114" customFormat="1">
      <c r="A914" s="389"/>
      <c r="B914" s="389"/>
      <c r="C914" s="404"/>
      <c r="D914" s="389"/>
      <c r="E914" s="388"/>
      <c r="F914" s="389"/>
      <c r="G914" s="517">
        <f t="shared" si="32"/>
        <v>15280.730000000007</v>
      </c>
      <c r="H914" s="518">
        <f t="shared" si="32"/>
        <v>17</v>
      </c>
      <c r="I914" s="674"/>
      <c r="J914" s="421"/>
      <c r="K914" s="420"/>
      <c r="L914" s="389"/>
      <c r="M914" s="389"/>
      <c r="N914" s="462"/>
      <c r="O914" s="222"/>
      <c r="P914" s="222"/>
      <c r="Q914" s="235"/>
    </row>
    <row r="915" spans="1:17" s="114" customFormat="1">
      <c r="A915" s="389"/>
      <c r="B915" s="389"/>
      <c r="C915" s="404"/>
      <c r="D915" s="389"/>
      <c r="E915" s="388"/>
      <c r="F915" s="389"/>
      <c r="G915" s="517">
        <f t="shared" si="32"/>
        <v>15280.730000000007</v>
      </c>
      <c r="H915" s="518">
        <f t="shared" si="32"/>
        <v>17</v>
      </c>
      <c r="I915" s="674"/>
      <c r="J915" s="421"/>
      <c r="K915" s="420"/>
      <c r="L915" s="389"/>
      <c r="M915" s="389"/>
      <c r="N915" s="462"/>
      <c r="O915" s="222"/>
      <c r="P915" s="222"/>
      <c r="Q915" s="235"/>
    </row>
    <row r="916" spans="1:17" s="114" customFormat="1">
      <c r="A916" s="389"/>
      <c r="B916" s="389"/>
      <c r="C916" s="404"/>
      <c r="D916" s="389"/>
      <c r="E916" s="388"/>
      <c r="F916" s="389"/>
      <c r="G916" s="517">
        <f t="shared" si="32"/>
        <v>15280.730000000007</v>
      </c>
      <c r="H916" s="518">
        <f t="shared" si="32"/>
        <v>17</v>
      </c>
      <c r="I916" s="674"/>
      <c r="J916" s="421"/>
      <c r="K916" s="420"/>
      <c r="L916" s="389"/>
      <c r="M916" s="389"/>
      <c r="N916" s="462"/>
      <c r="O916" s="222"/>
      <c r="P916" s="222"/>
      <c r="Q916" s="235"/>
    </row>
    <row r="917" spans="1:17" s="114" customFormat="1">
      <c r="A917" s="389"/>
      <c r="B917" s="389"/>
      <c r="C917" s="404"/>
      <c r="D917" s="389"/>
      <c r="E917" s="388"/>
      <c r="F917" s="389"/>
      <c r="G917" s="517">
        <f t="shared" si="32"/>
        <v>15280.730000000007</v>
      </c>
      <c r="H917" s="518">
        <f t="shared" si="32"/>
        <v>17</v>
      </c>
      <c r="I917" s="674"/>
      <c r="J917" s="421"/>
      <c r="K917" s="420"/>
      <c r="L917" s="389"/>
      <c r="M917" s="389"/>
      <c r="N917" s="462"/>
      <c r="O917" s="222"/>
      <c r="P917" s="222"/>
      <c r="Q917" s="235"/>
    </row>
    <row r="918" spans="1:17" s="114" customFormat="1">
      <c r="A918" s="389"/>
      <c r="B918" s="389"/>
      <c r="C918" s="404"/>
      <c r="D918" s="389"/>
      <c r="E918" s="388"/>
      <c r="F918" s="389"/>
      <c r="G918" s="517">
        <f t="shared" si="32"/>
        <v>15280.730000000007</v>
      </c>
      <c r="H918" s="518">
        <f t="shared" si="32"/>
        <v>17</v>
      </c>
      <c r="I918" s="674"/>
      <c r="J918" s="421"/>
      <c r="K918" s="420"/>
      <c r="L918" s="389"/>
      <c r="M918" s="389"/>
      <c r="N918" s="462"/>
      <c r="O918" s="222"/>
      <c r="P918" s="222"/>
      <c r="Q918" s="235"/>
    </row>
    <row r="919" spans="1:17" s="114" customFormat="1">
      <c r="A919" s="389"/>
      <c r="B919" s="389"/>
      <c r="C919" s="404"/>
      <c r="D919" s="389"/>
      <c r="E919" s="388"/>
      <c r="F919" s="389"/>
      <c r="G919" s="517">
        <f t="shared" si="32"/>
        <v>15280.730000000007</v>
      </c>
      <c r="H919" s="518">
        <f t="shared" si="32"/>
        <v>17</v>
      </c>
      <c r="I919" s="674"/>
      <c r="J919" s="421"/>
      <c r="K919" s="420"/>
      <c r="L919" s="389"/>
      <c r="M919" s="389"/>
      <c r="N919" s="462"/>
      <c r="O919" s="222"/>
      <c r="P919" s="222"/>
      <c r="Q919" s="235"/>
    </row>
    <row r="920" spans="1:17" s="114" customFormat="1">
      <c r="A920" s="389"/>
      <c r="B920" s="389"/>
      <c r="C920" s="404"/>
      <c r="D920" s="389"/>
      <c r="E920" s="388"/>
      <c r="F920" s="389"/>
      <c r="G920" s="517">
        <f t="shared" si="32"/>
        <v>15280.730000000007</v>
      </c>
      <c r="H920" s="518">
        <f t="shared" si="32"/>
        <v>17</v>
      </c>
      <c r="I920" s="674"/>
      <c r="J920" s="421"/>
      <c r="K920" s="420"/>
      <c r="L920" s="389"/>
      <c r="M920" s="389"/>
      <c r="N920" s="462"/>
      <c r="O920" s="222"/>
      <c r="P920" s="222"/>
      <c r="Q920" s="235"/>
    </row>
    <row r="921" spans="1:17" s="114" customFormat="1">
      <c r="A921" s="389"/>
      <c r="B921" s="389"/>
      <c r="C921" s="404"/>
      <c r="D921" s="389"/>
      <c r="E921" s="388"/>
      <c r="F921" s="389"/>
      <c r="G921" s="517">
        <f t="shared" si="32"/>
        <v>15280.730000000007</v>
      </c>
      <c r="H921" s="518">
        <f t="shared" si="32"/>
        <v>17</v>
      </c>
      <c r="I921" s="674"/>
      <c r="J921" s="421"/>
      <c r="K921" s="420"/>
      <c r="L921" s="389"/>
      <c r="M921" s="389"/>
      <c r="N921" s="462"/>
      <c r="O921" s="222"/>
      <c r="P921" s="222"/>
      <c r="Q921" s="235"/>
    </row>
    <row r="922" spans="1:17" s="114" customFormat="1">
      <c r="A922" s="389"/>
      <c r="B922" s="389"/>
      <c r="C922" s="404"/>
      <c r="D922" s="389"/>
      <c r="E922" s="388"/>
      <c r="F922" s="389"/>
      <c r="G922" s="517">
        <f t="shared" si="32"/>
        <v>15280.730000000007</v>
      </c>
      <c r="H922" s="518">
        <f t="shared" si="32"/>
        <v>17</v>
      </c>
      <c r="I922" s="674"/>
      <c r="J922" s="421"/>
      <c r="K922" s="420"/>
      <c r="L922" s="389"/>
      <c r="M922" s="389"/>
      <c r="N922" s="462"/>
      <c r="O922" s="222"/>
      <c r="P922" s="222"/>
      <c r="Q922" s="235"/>
    </row>
    <row r="923" spans="1:17" s="114" customFormat="1">
      <c r="A923" s="389"/>
      <c r="B923" s="389"/>
      <c r="C923" s="404"/>
      <c r="D923" s="389"/>
      <c r="E923" s="388"/>
      <c r="F923" s="389"/>
      <c r="G923" s="517">
        <f t="shared" si="32"/>
        <v>15280.730000000007</v>
      </c>
      <c r="H923" s="518">
        <f t="shared" si="32"/>
        <v>17</v>
      </c>
      <c r="I923" s="674"/>
      <c r="J923" s="421"/>
      <c r="K923" s="420"/>
      <c r="L923" s="389"/>
      <c r="M923" s="389"/>
      <c r="N923" s="462"/>
      <c r="O923" s="222"/>
      <c r="P923" s="222"/>
      <c r="Q923" s="235"/>
    </row>
    <row r="924" spans="1:17" s="114" customFormat="1">
      <c r="A924" s="389"/>
      <c r="B924" s="389"/>
      <c r="C924" s="404"/>
      <c r="D924" s="389"/>
      <c r="E924" s="388"/>
      <c r="F924" s="389"/>
      <c r="G924" s="517">
        <f t="shared" si="32"/>
        <v>15280.730000000007</v>
      </c>
      <c r="H924" s="518">
        <f t="shared" si="32"/>
        <v>17</v>
      </c>
      <c r="I924" s="674"/>
      <c r="J924" s="421"/>
      <c r="K924" s="420"/>
      <c r="L924" s="389"/>
      <c r="M924" s="389"/>
      <c r="N924" s="462"/>
      <c r="O924" s="222"/>
      <c r="P924" s="222"/>
      <c r="Q924" s="235"/>
    </row>
    <row r="925" spans="1:17" s="114" customFormat="1">
      <c r="A925" s="389"/>
      <c r="B925" s="389"/>
      <c r="C925" s="404"/>
      <c r="D925" s="389"/>
      <c r="E925" s="388"/>
      <c r="F925" s="389"/>
      <c r="G925" s="517">
        <f t="shared" si="32"/>
        <v>15280.730000000007</v>
      </c>
      <c r="H925" s="518">
        <f t="shared" si="32"/>
        <v>17</v>
      </c>
      <c r="I925" s="674"/>
      <c r="J925" s="421"/>
      <c r="K925" s="420"/>
      <c r="L925" s="389"/>
      <c r="M925" s="389"/>
      <c r="N925" s="462"/>
      <c r="O925" s="222"/>
      <c r="P925" s="222"/>
      <c r="Q925" s="235"/>
    </row>
    <row r="926" spans="1:17" s="114" customFormat="1">
      <c r="A926" s="389"/>
      <c r="B926" s="389"/>
      <c r="C926" s="404"/>
      <c r="D926" s="389"/>
      <c r="E926" s="388"/>
      <c r="F926" s="389"/>
      <c r="G926" s="517">
        <f t="shared" si="32"/>
        <v>15280.730000000007</v>
      </c>
      <c r="H926" s="518">
        <f t="shared" si="32"/>
        <v>17</v>
      </c>
      <c r="I926" s="674"/>
      <c r="J926" s="421"/>
      <c r="K926" s="420"/>
      <c r="L926" s="389"/>
      <c r="M926" s="389"/>
      <c r="N926" s="462"/>
      <c r="O926" s="222"/>
      <c r="P926" s="222"/>
      <c r="Q926" s="235"/>
    </row>
    <row r="927" spans="1:17" s="114" customFormat="1">
      <c r="A927" s="389"/>
      <c r="B927" s="389"/>
      <c r="C927" s="404"/>
      <c r="D927" s="389"/>
      <c r="E927" s="388"/>
      <c r="F927" s="389"/>
      <c r="G927" s="517">
        <f t="shared" si="32"/>
        <v>15280.730000000007</v>
      </c>
      <c r="H927" s="518">
        <f t="shared" si="32"/>
        <v>17</v>
      </c>
      <c r="I927" s="674"/>
      <c r="J927" s="421"/>
      <c r="K927" s="420"/>
      <c r="L927" s="389"/>
      <c r="M927" s="389"/>
      <c r="N927" s="462"/>
      <c r="O927" s="222"/>
      <c r="P927" s="222"/>
      <c r="Q927" s="235"/>
    </row>
    <row r="928" spans="1:17" s="114" customFormat="1">
      <c r="A928" s="389"/>
      <c r="B928" s="389"/>
      <c r="C928" s="404"/>
      <c r="D928" s="389"/>
      <c r="E928" s="388"/>
      <c r="F928" s="389"/>
      <c r="G928" s="517">
        <f t="shared" si="32"/>
        <v>15280.730000000007</v>
      </c>
      <c r="H928" s="518">
        <f t="shared" si="32"/>
        <v>17</v>
      </c>
      <c r="I928" s="674"/>
      <c r="J928" s="421"/>
      <c r="K928" s="420"/>
      <c r="L928" s="389"/>
      <c r="M928" s="389"/>
      <c r="N928" s="462"/>
      <c r="O928" s="222"/>
      <c r="P928" s="222"/>
      <c r="Q928" s="235"/>
    </row>
    <row r="929" spans="1:17" s="114" customFormat="1">
      <c r="A929" s="389"/>
      <c r="B929" s="389"/>
      <c r="C929" s="404"/>
      <c r="D929" s="389"/>
      <c r="E929" s="388"/>
      <c r="F929" s="389"/>
      <c r="G929" s="517">
        <f t="shared" si="32"/>
        <v>15280.730000000007</v>
      </c>
      <c r="H929" s="518">
        <f t="shared" si="32"/>
        <v>17</v>
      </c>
      <c r="I929" s="674"/>
      <c r="J929" s="421"/>
      <c r="K929" s="420"/>
      <c r="L929" s="389"/>
      <c r="M929" s="389"/>
      <c r="N929" s="462"/>
      <c r="O929" s="222"/>
      <c r="P929" s="222"/>
      <c r="Q929" s="235"/>
    </row>
    <row r="930" spans="1:17" s="114" customFormat="1">
      <c r="A930" s="389"/>
      <c r="B930" s="389"/>
      <c r="C930" s="404"/>
      <c r="D930" s="389"/>
      <c r="E930" s="388"/>
      <c r="F930" s="389"/>
      <c r="G930" s="517">
        <f t="shared" si="32"/>
        <v>15280.730000000007</v>
      </c>
      <c r="H930" s="518">
        <f t="shared" si="32"/>
        <v>17</v>
      </c>
      <c r="I930" s="674"/>
      <c r="J930" s="421"/>
      <c r="K930" s="420"/>
      <c r="L930" s="389"/>
      <c r="M930" s="389"/>
      <c r="N930" s="462"/>
      <c r="O930" s="222"/>
      <c r="P930" s="222"/>
      <c r="Q930" s="235"/>
    </row>
    <row r="931" spans="1:17" s="114" customFormat="1">
      <c r="A931" s="389"/>
      <c r="B931" s="389"/>
      <c r="C931" s="404"/>
      <c r="D931" s="389"/>
      <c r="E931" s="388"/>
      <c r="F931" s="389"/>
      <c r="G931" s="517">
        <f t="shared" si="32"/>
        <v>15280.730000000007</v>
      </c>
      <c r="H931" s="518">
        <f t="shared" si="32"/>
        <v>17</v>
      </c>
      <c r="I931" s="674"/>
      <c r="J931" s="421"/>
      <c r="K931" s="420"/>
      <c r="L931" s="389"/>
      <c r="M931" s="389"/>
      <c r="N931" s="462"/>
      <c r="O931" s="222"/>
      <c r="P931" s="222"/>
      <c r="Q931" s="235"/>
    </row>
    <row r="932" spans="1:17" s="114" customFormat="1">
      <c r="A932" s="389"/>
      <c r="B932" s="389"/>
      <c r="C932" s="404"/>
      <c r="D932" s="389"/>
      <c r="E932" s="388"/>
      <c r="F932" s="389"/>
      <c r="G932" s="517">
        <f t="shared" si="32"/>
        <v>15280.730000000007</v>
      </c>
      <c r="H932" s="518">
        <f t="shared" si="32"/>
        <v>17</v>
      </c>
      <c r="I932" s="674"/>
      <c r="J932" s="421"/>
      <c r="K932" s="420"/>
      <c r="L932" s="389"/>
      <c r="M932" s="389"/>
      <c r="N932" s="462"/>
      <c r="O932" s="222"/>
      <c r="P932" s="222"/>
      <c r="Q932" s="235"/>
    </row>
    <row r="933" spans="1:17" s="114" customFormat="1">
      <c r="A933" s="389"/>
      <c r="B933" s="389"/>
      <c r="C933" s="404"/>
      <c r="D933" s="389"/>
      <c r="E933" s="388"/>
      <c r="F933" s="389"/>
      <c r="G933" s="517">
        <f t="shared" si="32"/>
        <v>15280.730000000007</v>
      </c>
      <c r="H933" s="518">
        <f t="shared" si="32"/>
        <v>17</v>
      </c>
      <c r="I933" s="674"/>
      <c r="J933" s="421"/>
      <c r="K933" s="420"/>
      <c r="L933" s="389"/>
      <c r="M933" s="389"/>
      <c r="N933" s="462"/>
      <c r="O933" s="222"/>
      <c r="P933" s="222"/>
      <c r="Q933" s="235"/>
    </row>
    <row r="934" spans="1:17" s="114" customFormat="1">
      <c r="A934" s="389"/>
      <c r="B934" s="389"/>
      <c r="C934" s="404"/>
      <c r="D934" s="389"/>
      <c r="E934" s="388"/>
      <c r="F934" s="389"/>
      <c r="G934" s="517">
        <f t="shared" si="32"/>
        <v>15280.730000000007</v>
      </c>
      <c r="H934" s="518">
        <f t="shared" si="32"/>
        <v>17</v>
      </c>
      <c r="I934" s="674"/>
      <c r="J934" s="421"/>
      <c r="K934" s="420"/>
      <c r="L934" s="389"/>
      <c r="M934" s="389"/>
      <c r="N934" s="462"/>
      <c r="O934" s="222"/>
      <c r="P934" s="222"/>
      <c r="Q934" s="235"/>
    </row>
    <row r="935" spans="1:17" s="114" customFormat="1">
      <c r="A935" s="389"/>
      <c r="B935" s="389"/>
      <c r="C935" s="404"/>
      <c r="D935" s="389"/>
      <c r="E935" s="388"/>
      <c r="F935" s="389"/>
      <c r="G935" s="517">
        <f t="shared" si="32"/>
        <v>15280.730000000007</v>
      </c>
      <c r="H935" s="518">
        <f t="shared" si="32"/>
        <v>17</v>
      </c>
      <c r="I935" s="674"/>
      <c r="J935" s="421"/>
      <c r="K935" s="420"/>
      <c r="L935" s="389"/>
      <c r="M935" s="389"/>
      <c r="N935" s="462"/>
      <c r="O935" s="222"/>
      <c r="P935" s="222"/>
      <c r="Q935" s="235"/>
    </row>
    <row r="936" spans="1:17" s="114" customFormat="1">
      <c r="A936" s="389"/>
      <c r="B936" s="389"/>
      <c r="C936" s="404"/>
      <c r="D936" s="389"/>
      <c r="E936" s="388"/>
      <c r="F936" s="389"/>
      <c r="G936" s="517">
        <f t="shared" si="32"/>
        <v>15280.730000000007</v>
      </c>
      <c r="H936" s="518">
        <f t="shared" si="32"/>
        <v>17</v>
      </c>
      <c r="I936" s="674"/>
      <c r="J936" s="421"/>
      <c r="K936" s="420"/>
      <c r="L936" s="389"/>
      <c r="M936" s="389"/>
      <c r="N936" s="462"/>
      <c r="O936" s="222"/>
      <c r="P936" s="222"/>
      <c r="Q936" s="235"/>
    </row>
    <row r="937" spans="1:17" s="114" customFormat="1">
      <c r="A937" s="389"/>
      <c r="B937" s="389"/>
      <c r="C937" s="404"/>
      <c r="D937" s="389"/>
      <c r="E937" s="388"/>
      <c r="F937" s="389"/>
      <c r="G937" s="517">
        <f t="shared" si="32"/>
        <v>15280.730000000007</v>
      </c>
      <c r="H937" s="518">
        <f t="shared" si="32"/>
        <v>17</v>
      </c>
      <c r="I937" s="674"/>
      <c r="J937" s="421"/>
      <c r="K937" s="420"/>
      <c r="L937" s="389"/>
      <c r="M937" s="389"/>
      <c r="N937" s="462"/>
      <c r="O937" s="222"/>
      <c r="P937" s="222"/>
      <c r="Q937" s="235"/>
    </row>
    <row r="938" spans="1:17" s="114" customFormat="1">
      <c r="A938" s="389"/>
      <c r="B938" s="389"/>
      <c r="C938" s="404"/>
      <c r="D938" s="389"/>
      <c r="E938" s="388"/>
      <c r="F938" s="389"/>
      <c r="G938" s="517">
        <f t="shared" si="32"/>
        <v>15280.730000000007</v>
      </c>
      <c r="H938" s="518">
        <f t="shared" si="32"/>
        <v>17</v>
      </c>
      <c r="I938" s="674"/>
      <c r="J938" s="421"/>
      <c r="K938" s="420"/>
      <c r="L938" s="389"/>
      <c r="M938" s="389"/>
      <c r="N938" s="462"/>
      <c r="O938" s="222"/>
      <c r="P938" s="222"/>
      <c r="Q938" s="235"/>
    </row>
    <row r="939" spans="1:17" s="114" customFormat="1">
      <c r="A939" s="389"/>
      <c r="B939" s="389"/>
      <c r="C939" s="404"/>
      <c r="D939" s="389"/>
      <c r="E939" s="388"/>
      <c r="F939" s="389"/>
      <c r="G939" s="517">
        <f t="shared" si="32"/>
        <v>15280.730000000007</v>
      </c>
      <c r="H939" s="518">
        <f t="shared" si="32"/>
        <v>17</v>
      </c>
      <c r="I939" s="674"/>
      <c r="J939" s="421"/>
      <c r="K939" s="420"/>
      <c r="L939" s="389"/>
      <c r="M939" s="389"/>
      <c r="N939" s="462"/>
      <c r="O939" s="222"/>
      <c r="P939" s="222"/>
      <c r="Q939" s="235"/>
    </row>
    <row r="940" spans="1:17" s="114" customFormat="1">
      <c r="A940" s="389"/>
      <c r="B940" s="389"/>
      <c r="C940" s="404"/>
      <c r="D940" s="389"/>
      <c r="E940" s="388"/>
      <c r="F940" s="389"/>
      <c r="G940" s="517">
        <f t="shared" si="32"/>
        <v>15280.730000000007</v>
      </c>
      <c r="H940" s="518">
        <f t="shared" si="32"/>
        <v>17</v>
      </c>
      <c r="I940" s="674"/>
      <c r="J940" s="421"/>
      <c r="K940" s="420"/>
      <c r="L940" s="389"/>
      <c r="M940" s="389"/>
      <c r="N940" s="462"/>
      <c r="O940" s="222"/>
      <c r="P940" s="222"/>
      <c r="Q940" s="235"/>
    </row>
    <row r="941" spans="1:17" s="114" customFormat="1">
      <c r="A941" s="389"/>
      <c r="B941" s="389"/>
      <c r="C941" s="404"/>
      <c r="D941" s="389"/>
      <c r="E941" s="388"/>
      <c r="F941" s="389"/>
      <c r="G941" s="517">
        <f t="shared" si="32"/>
        <v>15280.730000000007</v>
      </c>
      <c r="H941" s="518">
        <f t="shared" si="32"/>
        <v>17</v>
      </c>
      <c r="I941" s="674"/>
      <c r="J941" s="421"/>
      <c r="K941" s="420"/>
      <c r="L941" s="389"/>
      <c r="M941" s="389"/>
      <c r="N941" s="462"/>
      <c r="O941" s="222"/>
      <c r="P941" s="222"/>
      <c r="Q941" s="235"/>
    </row>
    <row r="942" spans="1:17" s="114" customFormat="1">
      <c r="A942" s="389"/>
      <c r="B942" s="389"/>
      <c r="C942" s="404"/>
      <c r="D942" s="389"/>
      <c r="E942" s="388"/>
      <c r="F942" s="389"/>
      <c r="G942" s="517">
        <f t="shared" si="32"/>
        <v>15280.730000000007</v>
      </c>
      <c r="H942" s="518">
        <f t="shared" si="32"/>
        <v>17</v>
      </c>
      <c r="I942" s="674"/>
      <c r="J942" s="421"/>
      <c r="K942" s="420"/>
      <c r="L942" s="389"/>
      <c r="M942" s="389"/>
      <c r="N942" s="462"/>
      <c r="O942" s="222"/>
      <c r="P942" s="222"/>
      <c r="Q942" s="235"/>
    </row>
    <row r="943" spans="1:17" s="114" customFormat="1">
      <c r="A943" s="389"/>
      <c r="B943" s="389"/>
      <c r="C943" s="404"/>
      <c r="D943" s="389"/>
      <c r="E943" s="388"/>
      <c r="F943" s="389"/>
      <c r="G943" s="517">
        <f t="shared" si="32"/>
        <v>15280.730000000007</v>
      </c>
      <c r="H943" s="518">
        <f t="shared" si="32"/>
        <v>17</v>
      </c>
      <c r="I943" s="674"/>
      <c r="J943" s="421"/>
      <c r="K943" s="420"/>
      <c r="L943" s="389"/>
      <c r="M943" s="389"/>
      <c r="N943" s="462"/>
      <c r="O943" s="222"/>
      <c r="P943" s="222"/>
      <c r="Q943" s="235"/>
    </row>
    <row r="944" spans="1:17" s="114" customFormat="1">
      <c r="A944" s="389"/>
      <c r="B944" s="389"/>
      <c r="C944" s="404"/>
      <c r="D944" s="389"/>
      <c r="E944" s="388"/>
      <c r="F944" s="389"/>
      <c r="G944" s="517">
        <f t="shared" si="32"/>
        <v>15280.730000000007</v>
      </c>
      <c r="H944" s="518">
        <f t="shared" si="32"/>
        <v>17</v>
      </c>
      <c r="I944" s="674"/>
      <c r="J944" s="421"/>
      <c r="K944" s="420"/>
      <c r="L944" s="389"/>
      <c r="M944" s="389"/>
      <c r="N944" s="462"/>
      <c r="O944" s="222"/>
      <c r="P944" s="222"/>
      <c r="Q944" s="235"/>
    </row>
    <row r="945" spans="1:17" s="114" customFormat="1">
      <c r="A945" s="389"/>
      <c r="B945" s="389"/>
      <c r="C945" s="404"/>
      <c r="D945" s="389"/>
      <c r="E945" s="388"/>
      <c r="F945" s="389"/>
      <c r="G945" s="517">
        <f t="shared" si="32"/>
        <v>15280.730000000007</v>
      </c>
      <c r="H945" s="518">
        <f t="shared" si="32"/>
        <v>17</v>
      </c>
      <c r="I945" s="674"/>
      <c r="J945" s="421"/>
      <c r="K945" s="420"/>
      <c r="L945" s="389"/>
      <c r="M945" s="389"/>
      <c r="N945" s="462"/>
      <c r="O945" s="222"/>
      <c r="P945" s="222"/>
      <c r="Q945" s="235"/>
    </row>
    <row r="946" spans="1:17" s="114" customFormat="1">
      <c r="A946" s="389"/>
      <c r="B946" s="389"/>
      <c r="C946" s="404"/>
      <c r="D946" s="389"/>
      <c r="E946" s="388"/>
      <c r="F946" s="389"/>
      <c r="G946" s="517">
        <f t="shared" si="32"/>
        <v>15280.730000000007</v>
      </c>
      <c r="H946" s="518">
        <f t="shared" si="32"/>
        <v>17</v>
      </c>
      <c r="I946" s="674"/>
      <c r="J946" s="421"/>
      <c r="K946" s="420"/>
      <c r="L946" s="389"/>
      <c r="M946" s="389"/>
      <c r="N946" s="462"/>
      <c r="O946" s="222"/>
      <c r="P946" s="222"/>
      <c r="Q946" s="235"/>
    </row>
    <row r="947" spans="1:17" s="114" customFormat="1">
      <c r="A947" s="389"/>
      <c r="B947" s="389"/>
      <c r="C947" s="404"/>
      <c r="D947" s="389"/>
      <c r="E947" s="388"/>
      <c r="F947" s="389"/>
      <c r="G947" s="517">
        <f t="shared" si="32"/>
        <v>15280.730000000007</v>
      </c>
      <c r="H947" s="518">
        <f t="shared" si="32"/>
        <v>17</v>
      </c>
      <c r="I947" s="674"/>
      <c r="J947" s="421"/>
      <c r="K947" s="420"/>
      <c r="L947" s="389"/>
      <c r="M947" s="389"/>
      <c r="N947" s="462"/>
      <c r="O947" s="222"/>
      <c r="P947" s="222"/>
      <c r="Q947" s="235"/>
    </row>
    <row r="948" spans="1:17" s="114" customFormat="1">
      <c r="A948" s="389"/>
      <c r="B948" s="389"/>
      <c r="C948" s="404"/>
      <c r="D948" s="389"/>
      <c r="E948" s="388"/>
      <c r="F948" s="389"/>
      <c r="G948" s="517">
        <f t="shared" si="32"/>
        <v>15280.730000000007</v>
      </c>
      <c r="H948" s="518">
        <f t="shared" si="32"/>
        <v>17</v>
      </c>
      <c r="I948" s="674"/>
      <c r="J948" s="421"/>
      <c r="K948" s="420"/>
      <c r="L948" s="389"/>
      <c r="M948" s="389"/>
      <c r="N948" s="462"/>
      <c r="O948" s="222"/>
      <c r="P948" s="222"/>
      <c r="Q948" s="235"/>
    </row>
    <row r="949" spans="1:17" s="114" customFormat="1">
      <c r="A949" s="389"/>
      <c r="B949" s="389"/>
      <c r="C949" s="404"/>
      <c r="D949" s="389"/>
      <c r="E949" s="388"/>
      <c r="F949" s="389"/>
      <c r="G949" s="517">
        <f t="shared" si="32"/>
        <v>15280.730000000007</v>
      </c>
      <c r="H949" s="518">
        <f t="shared" si="32"/>
        <v>17</v>
      </c>
      <c r="I949" s="674"/>
      <c r="J949" s="421"/>
      <c r="K949" s="420"/>
      <c r="L949" s="389"/>
      <c r="M949" s="389"/>
      <c r="N949" s="462"/>
      <c r="O949" s="222"/>
      <c r="P949" s="222"/>
      <c r="Q949" s="235"/>
    </row>
    <row r="950" spans="1:17" s="114" customFormat="1">
      <c r="A950" s="389"/>
      <c r="B950" s="389"/>
      <c r="C950" s="404"/>
      <c r="D950" s="389"/>
      <c r="E950" s="388"/>
      <c r="F950" s="389"/>
      <c r="G950" s="517">
        <f t="shared" si="32"/>
        <v>15280.730000000007</v>
      </c>
      <c r="H950" s="518">
        <f t="shared" si="32"/>
        <v>17</v>
      </c>
      <c r="I950" s="674"/>
      <c r="J950" s="421"/>
      <c r="K950" s="420"/>
      <c r="L950" s="389"/>
      <c r="M950" s="389"/>
      <c r="N950" s="462"/>
      <c r="O950" s="222"/>
      <c r="P950" s="222"/>
      <c r="Q950" s="235"/>
    </row>
    <row r="951" spans="1:17" s="114" customFormat="1">
      <c r="A951" s="389"/>
      <c r="B951" s="389"/>
      <c r="C951" s="404"/>
      <c r="D951" s="389"/>
      <c r="E951" s="388"/>
      <c r="F951" s="389"/>
      <c r="G951" s="517">
        <f t="shared" si="32"/>
        <v>15280.730000000007</v>
      </c>
      <c r="H951" s="518">
        <f t="shared" si="32"/>
        <v>17</v>
      </c>
      <c r="I951" s="674"/>
      <c r="J951" s="421"/>
      <c r="K951" s="420"/>
      <c r="L951" s="389"/>
      <c r="M951" s="389"/>
      <c r="N951" s="462"/>
      <c r="O951" s="222"/>
      <c r="P951" s="222"/>
      <c r="Q951" s="235"/>
    </row>
    <row r="952" spans="1:17" s="114" customFormat="1">
      <c r="A952" s="389"/>
      <c r="B952" s="389"/>
      <c r="C952" s="404"/>
      <c r="D952" s="389"/>
      <c r="E952" s="388"/>
      <c r="F952" s="389"/>
      <c r="G952" s="517">
        <f t="shared" si="32"/>
        <v>15280.730000000007</v>
      </c>
      <c r="H952" s="518">
        <f t="shared" si="32"/>
        <v>17</v>
      </c>
      <c r="I952" s="674"/>
      <c r="J952" s="421"/>
      <c r="K952" s="420"/>
      <c r="L952" s="389"/>
      <c r="M952" s="389"/>
      <c r="N952" s="462"/>
      <c r="O952" s="222"/>
      <c r="P952" s="222"/>
      <c r="Q952" s="235"/>
    </row>
    <row r="953" spans="1:17" s="114" customFormat="1">
      <c r="A953" s="389"/>
      <c r="B953" s="389"/>
      <c r="C953" s="404"/>
      <c r="D953" s="389"/>
      <c r="E953" s="388"/>
      <c r="F953" s="389"/>
      <c r="G953" s="517">
        <f t="shared" si="32"/>
        <v>15280.730000000007</v>
      </c>
      <c r="H953" s="518">
        <f t="shared" si="32"/>
        <v>17</v>
      </c>
      <c r="I953" s="674"/>
      <c r="J953" s="421"/>
      <c r="K953" s="420"/>
      <c r="L953" s="389"/>
      <c r="M953" s="389"/>
      <c r="N953" s="462"/>
      <c r="O953" s="222"/>
      <c r="P953" s="222"/>
      <c r="Q953" s="235"/>
    </row>
    <row r="954" spans="1:17" s="114" customFormat="1">
      <c r="A954" s="389"/>
      <c r="B954" s="389"/>
      <c r="C954" s="404"/>
      <c r="D954" s="389"/>
      <c r="E954" s="388"/>
      <c r="F954" s="389"/>
      <c r="G954" s="517">
        <f t="shared" si="32"/>
        <v>15280.730000000007</v>
      </c>
      <c r="H954" s="518">
        <f t="shared" si="32"/>
        <v>17</v>
      </c>
      <c r="I954" s="674"/>
      <c r="J954" s="421"/>
      <c r="K954" s="420"/>
      <c r="L954" s="389"/>
      <c r="M954" s="389"/>
      <c r="N954" s="462"/>
      <c r="O954" s="222"/>
      <c r="P954" s="222"/>
      <c r="Q954" s="235"/>
    </row>
    <row r="955" spans="1:17" s="114" customFormat="1">
      <c r="A955" s="389"/>
      <c r="B955" s="389"/>
      <c r="C955" s="404"/>
      <c r="D955" s="389"/>
      <c r="E955" s="388"/>
      <c r="F955" s="389"/>
      <c r="G955" s="517">
        <f t="shared" si="32"/>
        <v>15280.730000000007</v>
      </c>
      <c r="H955" s="518">
        <f t="shared" si="32"/>
        <v>17</v>
      </c>
      <c r="I955" s="674"/>
      <c r="J955" s="421"/>
      <c r="K955" s="420"/>
      <c r="L955" s="389"/>
      <c r="M955" s="389"/>
      <c r="N955" s="462"/>
      <c r="O955" s="222"/>
      <c r="P955" s="222"/>
      <c r="Q955" s="235"/>
    </row>
    <row r="956" spans="1:17" s="114" customFormat="1">
      <c r="A956" s="389"/>
      <c r="B956" s="389"/>
      <c r="C956" s="404"/>
      <c r="D956" s="389"/>
      <c r="E956" s="388"/>
      <c r="F956" s="389"/>
      <c r="G956" s="517">
        <f t="shared" si="32"/>
        <v>15280.730000000007</v>
      </c>
      <c r="H956" s="518">
        <f t="shared" si="32"/>
        <v>17</v>
      </c>
      <c r="I956" s="674"/>
      <c r="J956" s="421"/>
      <c r="K956" s="420"/>
      <c r="L956" s="389"/>
      <c r="M956" s="389"/>
      <c r="N956" s="462"/>
      <c r="O956" s="222"/>
      <c r="P956" s="222"/>
      <c r="Q956" s="235"/>
    </row>
    <row r="957" spans="1:17" s="114" customFormat="1">
      <c r="A957" s="389"/>
      <c r="B957" s="389"/>
      <c r="C957" s="404"/>
      <c r="D957" s="389"/>
      <c r="E957" s="388"/>
      <c r="F957" s="389"/>
      <c r="G957" s="517">
        <f t="shared" si="32"/>
        <v>15280.730000000007</v>
      </c>
      <c r="H957" s="518">
        <f t="shared" si="32"/>
        <v>17</v>
      </c>
      <c r="I957" s="674"/>
      <c r="J957" s="421"/>
      <c r="K957" s="420"/>
      <c r="L957" s="389"/>
      <c r="M957" s="389"/>
      <c r="N957" s="462"/>
      <c r="O957" s="222"/>
      <c r="P957" s="222"/>
      <c r="Q957" s="235"/>
    </row>
    <row r="958" spans="1:17" s="114" customFormat="1">
      <c r="A958" s="389"/>
      <c r="B958" s="389"/>
      <c r="C958" s="404"/>
      <c r="D958" s="389"/>
      <c r="E958" s="388"/>
      <c r="F958" s="389"/>
      <c r="G958" s="517">
        <f t="shared" si="32"/>
        <v>15280.730000000007</v>
      </c>
      <c r="H958" s="518">
        <f t="shared" si="32"/>
        <v>17</v>
      </c>
      <c r="I958" s="674"/>
      <c r="J958" s="421"/>
      <c r="K958" s="420"/>
      <c r="L958" s="389"/>
      <c r="M958" s="389"/>
      <c r="N958" s="462"/>
      <c r="O958" s="222"/>
      <c r="P958" s="222"/>
      <c r="Q958" s="235"/>
    </row>
    <row r="959" spans="1:17" s="114" customFormat="1">
      <c r="A959" s="389"/>
      <c r="B959" s="389"/>
      <c r="C959" s="404"/>
      <c r="D959" s="389"/>
      <c r="E959" s="388"/>
      <c r="F959" s="389"/>
      <c r="G959" s="517">
        <f t="shared" si="32"/>
        <v>15280.730000000007</v>
      </c>
      <c r="H959" s="518">
        <f t="shared" si="32"/>
        <v>17</v>
      </c>
      <c r="I959" s="674"/>
      <c r="J959" s="421"/>
      <c r="K959" s="420"/>
      <c r="L959" s="389"/>
      <c r="M959" s="389"/>
      <c r="N959" s="462"/>
      <c r="O959" s="222"/>
      <c r="P959" s="222"/>
      <c r="Q959" s="235"/>
    </row>
    <row r="960" spans="1:17" s="114" customFormat="1">
      <c r="A960" s="389"/>
      <c r="B960" s="389"/>
      <c r="C960" s="404"/>
      <c r="D960" s="389"/>
      <c r="E960" s="388"/>
      <c r="F960" s="389"/>
      <c r="G960" s="517">
        <f t="shared" si="32"/>
        <v>15280.730000000007</v>
      </c>
      <c r="H960" s="518">
        <f t="shared" si="32"/>
        <v>17</v>
      </c>
      <c r="I960" s="674"/>
      <c r="J960" s="421"/>
      <c r="K960" s="420"/>
      <c r="L960" s="389"/>
      <c r="M960" s="389"/>
      <c r="N960" s="462"/>
      <c r="O960" s="222"/>
      <c r="P960" s="222"/>
      <c r="Q960" s="235"/>
    </row>
    <row r="961" spans="1:17" s="114" customFormat="1">
      <c r="A961" s="389"/>
      <c r="B961" s="389"/>
      <c r="C961" s="404"/>
      <c r="D961" s="389"/>
      <c r="E961" s="388"/>
      <c r="F961" s="389"/>
      <c r="G961" s="517">
        <f t="shared" si="32"/>
        <v>15280.730000000007</v>
      </c>
      <c r="H961" s="518">
        <f t="shared" si="32"/>
        <v>17</v>
      </c>
      <c r="I961" s="674"/>
      <c r="J961" s="421"/>
      <c r="K961" s="420"/>
      <c r="L961" s="389"/>
      <c r="M961" s="389"/>
      <c r="N961" s="462"/>
      <c r="O961" s="222"/>
      <c r="P961" s="222"/>
      <c r="Q961" s="235"/>
    </row>
    <row r="962" spans="1:17" s="114" customFormat="1">
      <c r="A962" s="389"/>
      <c r="B962" s="389"/>
      <c r="C962" s="404"/>
      <c r="D962" s="389"/>
      <c r="E962" s="388"/>
      <c r="F962" s="389"/>
      <c r="G962" s="517">
        <f t="shared" si="32"/>
        <v>15280.730000000007</v>
      </c>
      <c r="H962" s="518">
        <f t="shared" si="32"/>
        <v>17</v>
      </c>
      <c r="I962" s="674"/>
      <c r="J962" s="421"/>
      <c r="K962" s="420"/>
      <c r="L962" s="389"/>
      <c r="M962" s="389"/>
      <c r="N962" s="462"/>
      <c r="O962" s="222"/>
      <c r="P962" s="222"/>
      <c r="Q962" s="235"/>
    </row>
    <row r="963" spans="1:17" s="114" customFormat="1">
      <c r="A963" s="389"/>
      <c r="B963" s="389"/>
      <c r="C963" s="404"/>
      <c r="D963" s="389"/>
      <c r="E963" s="388"/>
      <c r="F963" s="389"/>
      <c r="G963" s="517">
        <f t="shared" si="32"/>
        <v>15280.730000000007</v>
      </c>
      <c r="H963" s="518">
        <f t="shared" si="32"/>
        <v>17</v>
      </c>
      <c r="I963" s="674"/>
      <c r="J963" s="421"/>
      <c r="K963" s="420"/>
      <c r="L963" s="389"/>
      <c r="M963" s="389"/>
      <c r="N963" s="462"/>
      <c r="O963" s="222"/>
      <c r="P963" s="222"/>
      <c r="Q963" s="235"/>
    </row>
    <row r="964" spans="1:17" s="114" customFormat="1">
      <c r="A964" s="389"/>
      <c r="B964" s="389"/>
      <c r="C964" s="404"/>
      <c r="D964" s="389"/>
      <c r="E964" s="388"/>
      <c r="F964" s="389"/>
      <c r="G964" s="517">
        <f t="shared" si="32"/>
        <v>15280.730000000007</v>
      </c>
      <c r="H964" s="518">
        <f t="shared" si="32"/>
        <v>17</v>
      </c>
      <c r="I964" s="674"/>
      <c r="J964" s="421"/>
      <c r="K964" s="420"/>
      <c r="L964" s="389"/>
      <c r="M964" s="389"/>
      <c r="N964" s="462"/>
      <c r="O964" s="222"/>
      <c r="P964" s="222"/>
      <c r="Q964" s="235"/>
    </row>
    <row r="965" spans="1:17" s="114" customFormat="1">
      <c r="A965" s="389"/>
      <c r="B965" s="389"/>
      <c r="C965" s="404"/>
      <c r="D965" s="389"/>
      <c r="E965" s="388"/>
      <c r="F965" s="389"/>
      <c r="G965" s="517">
        <f t="shared" si="32"/>
        <v>15280.730000000007</v>
      </c>
      <c r="H965" s="518">
        <f t="shared" si="32"/>
        <v>17</v>
      </c>
      <c r="I965" s="674"/>
      <c r="J965" s="421"/>
      <c r="K965" s="420"/>
      <c r="L965" s="389"/>
      <c r="M965" s="389"/>
      <c r="N965" s="462"/>
      <c r="O965" s="222"/>
      <c r="P965" s="222"/>
      <c r="Q965" s="235"/>
    </row>
    <row r="966" spans="1:17" s="114" customFormat="1">
      <c r="A966" s="389"/>
      <c r="B966" s="389"/>
      <c r="C966" s="404"/>
      <c r="D966" s="389"/>
      <c r="E966" s="388"/>
      <c r="F966" s="389"/>
      <c r="G966" s="517">
        <f t="shared" si="32"/>
        <v>15280.730000000007</v>
      </c>
      <c r="H966" s="518">
        <f t="shared" si="32"/>
        <v>17</v>
      </c>
      <c r="I966" s="674"/>
      <c r="J966" s="421"/>
      <c r="K966" s="420"/>
      <c r="L966" s="389"/>
      <c r="M966" s="389"/>
      <c r="N966" s="462"/>
      <c r="O966" s="222"/>
      <c r="P966" s="222"/>
      <c r="Q966" s="235"/>
    </row>
    <row r="967" spans="1:17" s="114" customFormat="1">
      <c r="A967" s="389"/>
      <c r="B967" s="389"/>
      <c r="C967" s="404"/>
      <c r="D967" s="389"/>
      <c r="E967" s="388"/>
      <c r="F967" s="389"/>
      <c r="G967" s="517">
        <f t="shared" si="32"/>
        <v>15280.730000000007</v>
      </c>
      <c r="H967" s="518">
        <f t="shared" si="32"/>
        <v>17</v>
      </c>
      <c r="I967" s="674"/>
      <c r="J967" s="421"/>
      <c r="K967" s="420"/>
      <c r="L967" s="389"/>
      <c r="M967" s="389"/>
      <c r="N967" s="462"/>
      <c r="O967" s="222"/>
      <c r="P967" s="222"/>
      <c r="Q967" s="235"/>
    </row>
    <row r="968" spans="1:17" s="114" customFormat="1">
      <c r="A968" s="389"/>
      <c r="B968" s="389"/>
      <c r="C968" s="404"/>
      <c r="D968" s="389"/>
      <c r="E968" s="388"/>
      <c r="F968" s="389"/>
      <c r="G968" s="517">
        <f t="shared" si="32"/>
        <v>15280.730000000007</v>
      </c>
      <c r="H968" s="518">
        <f t="shared" si="32"/>
        <v>17</v>
      </c>
      <c r="I968" s="674"/>
      <c r="J968" s="421"/>
      <c r="K968" s="420"/>
      <c r="L968" s="389"/>
      <c r="M968" s="389"/>
      <c r="N968" s="462"/>
      <c r="O968" s="222"/>
      <c r="P968" s="222"/>
      <c r="Q968" s="235"/>
    </row>
    <row r="969" spans="1:17" s="114" customFormat="1">
      <c r="A969" s="389"/>
      <c r="B969" s="389"/>
      <c r="C969" s="404"/>
      <c r="D969" s="389"/>
      <c r="E969" s="388"/>
      <c r="F969" s="389"/>
      <c r="G969" s="517">
        <f t="shared" si="32"/>
        <v>15280.730000000007</v>
      </c>
      <c r="H969" s="518">
        <f t="shared" si="32"/>
        <v>17</v>
      </c>
      <c r="I969" s="674"/>
      <c r="J969" s="421"/>
      <c r="K969" s="420"/>
      <c r="L969" s="389"/>
      <c r="M969" s="389"/>
      <c r="N969" s="462"/>
      <c r="O969" s="222"/>
      <c r="P969" s="222"/>
      <c r="Q969" s="235"/>
    </row>
    <row r="970" spans="1:17" s="114" customFormat="1">
      <c r="A970" s="389"/>
      <c r="B970" s="389"/>
      <c r="C970" s="404"/>
      <c r="D970" s="389"/>
      <c r="E970" s="388"/>
      <c r="F970" s="389"/>
      <c r="G970" s="517">
        <f t="shared" ref="G970:H1033" si="33">G969-E970+C970</f>
        <v>15280.730000000007</v>
      </c>
      <c r="H970" s="518">
        <f t="shared" si="33"/>
        <v>17</v>
      </c>
      <c r="I970" s="674"/>
      <c r="J970" s="421"/>
      <c r="K970" s="420"/>
      <c r="L970" s="389"/>
      <c r="M970" s="389"/>
      <c r="N970" s="462"/>
      <c r="O970" s="222"/>
      <c r="P970" s="222"/>
      <c r="Q970" s="235"/>
    </row>
    <row r="971" spans="1:17" s="114" customFormat="1">
      <c r="A971" s="389"/>
      <c r="B971" s="389"/>
      <c r="C971" s="404"/>
      <c r="D971" s="389"/>
      <c r="E971" s="388"/>
      <c r="F971" s="389"/>
      <c r="G971" s="517">
        <f t="shared" si="33"/>
        <v>15280.730000000007</v>
      </c>
      <c r="H971" s="518">
        <f t="shared" si="33"/>
        <v>17</v>
      </c>
      <c r="I971" s="674"/>
      <c r="J971" s="421"/>
      <c r="K971" s="420"/>
      <c r="L971" s="389"/>
      <c r="M971" s="389"/>
      <c r="N971" s="462"/>
      <c r="O971" s="222"/>
      <c r="P971" s="222"/>
      <c r="Q971" s="235"/>
    </row>
    <row r="972" spans="1:17" s="114" customFormat="1">
      <c r="A972" s="389"/>
      <c r="B972" s="389"/>
      <c r="C972" s="404"/>
      <c r="D972" s="389"/>
      <c r="E972" s="388"/>
      <c r="F972" s="389"/>
      <c r="G972" s="517">
        <f t="shared" si="33"/>
        <v>15280.730000000007</v>
      </c>
      <c r="H972" s="518">
        <f t="shared" si="33"/>
        <v>17</v>
      </c>
      <c r="I972" s="674"/>
      <c r="J972" s="421"/>
      <c r="K972" s="420"/>
      <c r="L972" s="389"/>
      <c r="M972" s="389"/>
      <c r="N972" s="462"/>
      <c r="O972" s="222"/>
      <c r="P972" s="222"/>
      <c r="Q972" s="235"/>
    </row>
    <row r="973" spans="1:17" s="114" customFormat="1">
      <c r="A973" s="389"/>
      <c r="B973" s="389"/>
      <c r="C973" s="404"/>
      <c r="D973" s="389"/>
      <c r="E973" s="388"/>
      <c r="F973" s="389"/>
      <c r="G973" s="517">
        <f t="shared" si="33"/>
        <v>15280.730000000007</v>
      </c>
      <c r="H973" s="518">
        <f t="shared" si="33"/>
        <v>17</v>
      </c>
      <c r="I973" s="674"/>
      <c r="J973" s="421"/>
      <c r="K973" s="420"/>
      <c r="L973" s="389"/>
      <c r="M973" s="389"/>
      <c r="N973" s="462"/>
      <c r="O973" s="222"/>
      <c r="P973" s="222"/>
      <c r="Q973" s="235"/>
    </row>
    <row r="974" spans="1:17" s="114" customFormat="1">
      <c r="A974" s="389"/>
      <c r="B974" s="389"/>
      <c r="C974" s="404"/>
      <c r="D974" s="389"/>
      <c r="E974" s="388"/>
      <c r="F974" s="389"/>
      <c r="G974" s="517">
        <f t="shared" si="33"/>
        <v>15280.730000000007</v>
      </c>
      <c r="H974" s="518">
        <f t="shared" si="33"/>
        <v>17</v>
      </c>
      <c r="I974" s="674"/>
      <c r="J974" s="421"/>
      <c r="K974" s="420"/>
      <c r="L974" s="389"/>
      <c r="M974" s="389"/>
      <c r="N974" s="462"/>
      <c r="O974" s="222"/>
      <c r="P974" s="222"/>
      <c r="Q974" s="235"/>
    </row>
    <row r="975" spans="1:17" s="114" customFormat="1">
      <c r="A975" s="389"/>
      <c r="B975" s="389"/>
      <c r="C975" s="404"/>
      <c r="D975" s="389"/>
      <c r="E975" s="388"/>
      <c r="F975" s="389"/>
      <c r="G975" s="517">
        <f t="shared" si="33"/>
        <v>15280.730000000007</v>
      </c>
      <c r="H975" s="518">
        <f t="shared" si="33"/>
        <v>17</v>
      </c>
      <c r="I975" s="674"/>
      <c r="J975" s="421"/>
      <c r="K975" s="420"/>
      <c r="L975" s="389"/>
      <c r="M975" s="389"/>
      <c r="N975" s="462"/>
      <c r="O975" s="222"/>
      <c r="P975" s="222"/>
      <c r="Q975" s="235"/>
    </row>
    <row r="976" spans="1:17" s="114" customFormat="1">
      <c r="A976" s="389"/>
      <c r="B976" s="389"/>
      <c r="C976" s="404"/>
      <c r="D976" s="389"/>
      <c r="E976" s="388"/>
      <c r="F976" s="389"/>
      <c r="G976" s="517">
        <f t="shared" si="33"/>
        <v>15280.730000000007</v>
      </c>
      <c r="H976" s="518">
        <f t="shared" si="33"/>
        <v>17</v>
      </c>
      <c r="I976" s="674"/>
      <c r="J976" s="421"/>
      <c r="K976" s="420"/>
      <c r="L976" s="389"/>
      <c r="M976" s="389"/>
      <c r="N976" s="462"/>
      <c r="O976" s="222"/>
      <c r="P976" s="222"/>
      <c r="Q976" s="235"/>
    </row>
    <row r="977" spans="1:17" s="114" customFormat="1">
      <c r="A977" s="389"/>
      <c r="B977" s="389"/>
      <c r="C977" s="404"/>
      <c r="D977" s="389"/>
      <c r="E977" s="388"/>
      <c r="F977" s="389"/>
      <c r="G977" s="517">
        <f t="shared" si="33"/>
        <v>15280.730000000007</v>
      </c>
      <c r="H977" s="518">
        <f t="shared" si="33"/>
        <v>17</v>
      </c>
      <c r="I977" s="674"/>
      <c r="J977" s="421"/>
      <c r="K977" s="420"/>
      <c r="L977" s="389"/>
      <c r="M977" s="389"/>
      <c r="N977" s="462"/>
      <c r="O977" s="222"/>
      <c r="P977" s="222"/>
      <c r="Q977" s="235"/>
    </row>
    <row r="978" spans="1:17" s="114" customFormat="1">
      <c r="A978" s="389"/>
      <c r="B978" s="389"/>
      <c r="C978" s="404"/>
      <c r="D978" s="389"/>
      <c r="E978" s="388"/>
      <c r="F978" s="389"/>
      <c r="G978" s="517">
        <f t="shared" si="33"/>
        <v>15280.730000000007</v>
      </c>
      <c r="H978" s="518">
        <f t="shared" si="33"/>
        <v>17</v>
      </c>
      <c r="I978" s="674"/>
      <c r="J978" s="421"/>
      <c r="K978" s="420"/>
      <c r="L978" s="389"/>
      <c r="M978" s="389"/>
      <c r="N978" s="462"/>
      <c r="O978" s="222"/>
      <c r="P978" s="222"/>
      <c r="Q978" s="235"/>
    </row>
    <row r="979" spans="1:17" s="114" customFormat="1">
      <c r="A979" s="389"/>
      <c r="B979" s="389"/>
      <c r="C979" s="404"/>
      <c r="D979" s="389"/>
      <c r="E979" s="388"/>
      <c r="F979" s="389"/>
      <c r="G979" s="517">
        <f t="shared" si="33"/>
        <v>15280.730000000007</v>
      </c>
      <c r="H979" s="518">
        <f t="shared" si="33"/>
        <v>17</v>
      </c>
      <c r="I979" s="674"/>
      <c r="J979" s="421"/>
      <c r="K979" s="420"/>
      <c r="L979" s="389"/>
      <c r="M979" s="389"/>
      <c r="N979" s="462"/>
      <c r="O979" s="222"/>
      <c r="P979" s="222"/>
      <c r="Q979" s="235"/>
    </row>
    <row r="980" spans="1:17" s="114" customFormat="1">
      <c r="A980" s="389"/>
      <c r="B980" s="389"/>
      <c r="C980" s="404"/>
      <c r="D980" s="389"/>
      <c r="E980" s="388"/>
      <c r="F980" s="389"/>
      <c r="G980" s="517">
        <f t="shared" si="33"/>
        <v>15280.730000000007</v>
      </c>
      <c r="H980" s="518">
        <f t="shared" si="33"/>
        <v>17</v>
      </c>
      <c r="I980" s="674"/>
      <c r="J980" s="421"/>
      <c r="K980" s="420"/>
      <c r="L980" s="389"/>
      <c r="M980" s="389"/>
      <c r="N980" s="462"/>
      <c r="O980" s="222"/>
      <c r="P980" s="222"/>
      <c r="Q980" s="235"/>
    </row>
    <row r="981" spans="1:17" s="114" customFormat="1">
      <c r="A981" s="389"/>
      <c r="B981" s="389"/>
      <c r="C981" s="404"/>
      <c r="D981" s="389"/>
      <c r="E981" s="388"/>
      <c r="F981" s="389"/>
      <c r="G981" s="517">
        <f t="shared" si="33"/>
        <v>15280.730000000007</v>
      </c>
      <c r="H981" s="518">
        <f t="shared" si="33"/>
        <v>17</v>
      </c>
      <c r="I981" s="674"/>
      <c r="J981" s="421"/>
      <c r="K981" s="420"/>
      <c r="L981" s="389"/>
      <c r="M981" s="389"/>
      <c r="N981" s="462"/>
      <c r="O981" s="222"/>
      <c r="P981" s="222"/>
      <c r="Q981" s="235"/>
    </row>
    <row r="982" spans="1:17" s="114" customFormat="1">
      <c r="A982" s="389"/>
      <c r="B982" s="389"/>
      <c r="C982" s="404"/>
      <c r="D982" s="389"/>
      <c r="E982" s="388"/>
      <c r="F982" s="389"/>
      <c r="G982" s="517">
        <f t="shared" si="33"/>
        <v>15280.730000000007</v>
      </c>
      <c r="H982" s="518">
        <f t="shared" si="33"/>
        <v>17</v>
      </c>
      <c r="I982" s="674"/>
      <c r="J982" s="421"/>
      <c r="K982" s="420"/>
      <c r="L982" s="389"/>
      <c r="M982" s="389"/>
      <c r="N982" s="462"/>
      <c r="O982" s="222"/>
      <c r="P982" s="222"/>
      <c r="Q982" s="235"/>
    </row>
    <row r="983" spans="1:17" s="114" customFormat="1">
      <c r="A983" s="389"/>
      <c r="B983" s="389"/>
      <c r="C983" s="404"/>
      <c r="D983" s="389"/>
      <c r="E983" s="388"/>
      <c r="F983" s="389"/>
      <c r="G983" s="517">
        <f t="shared" si="33"/>
        <v>15280.730000000007</v>
      </c>
      <c r="H983" s="518">
        <f t="shared" si="33"/>
        <v>17</v>
      </c>
      <c r="I983" s="674"/>
      <c r="J983" s="421"/>
      <c r="K983" s="420"/>
      <c r="L983" s="389"/>
      <c r="M983" s="389"/>
      <c r="N983" s="462"/>
      <c r="O983" s="222"/>
      <c r="P983" s="222"/>
      <c r="Q983" s="235"/>
    </row>
    <row r="984" spans="1:17" s="114" customFormat="1">
      <c r="A984" s="389"/>
      <c r="B984" s="389"/>
      <c r="C984" s="404"/>
      <c r="D984" s="389"/>
      <c r="E984" s="388"/>
      <c r="F984" s="389"/>
      <c r="G984" s="517">
        <f t="shared" si="33"/>
        <v>15280.730000000007</v>
      </c>
      <c r="H984" s="518">
        <f t="shared" si="33"/>
        <v>17</v>
      </c>
      <c r="I984" s="674"/>
      <c r="J984" s="421"/>
      <c r="K984" s="420"/>
      <c r="L984" s="389"/>
      <c r="M984" s="389"/>
      <c r="N984" s="462"/>
      <c r="O984" s="222"/>
      <c r="P984" s="222"/>
      <c r="Q984" s="235"/>
    </row>
    <row r="985" spans="1:17" s="114" customFormat="1">
      <c r="A985" s="389"/>
      <c r="B985" s="389"/>
      <c r="C985" s="404"/>
      <c r="D985" s="389"/>
      <c r="E985" s="388"/>
      <c r="F985" s="389"/>
      <c r="G985" s="517">
        <f t="shared" si="33"/>
        <v>15280.730000000007</v>
      </c>
      <c r="H985" s="518">
        <f t="shared" si="33"/>
        <v>17</v>
      </c>
      <c r="I985" s="674"/>
      <c r="J985" s="421"/>
      <c r="K985" s="420"/>
      <c r="L985" s="389"/>
      <c r="M985" s="389"/>
      <c r="N985" s="462"/>
      <c r="O985" s="222"/>
      <c r="P985" s="222"/>
      <c r="Q985" s="235"/>
    </row>
    <row r="986" spans="1:17" s="114" customFormat="1">
      <c r="A986" s="389"/>
      <c r="B986" s="389"/>
      <c r="C986" s="404"/>
      <c r="D986" s="389"/>
      <c r="E986" s="388"/>
      <c r="F986" s="389"/>
      <c r="G986" s="517">
        <f t="shared" si="33"/>
        <v>15280.730000000007</v>
      </c>
      <c r="H986" s="518">
        <f t="shared" si="33"/>
        <v>17</v>
      </c>
      <c r="I986" s="674"/>
      <c r="J986" s="421"/>
      <c r="K986" s="420"/>
      <c r="L986" s="389"/>
      <c r="M986" s="389"/>
      <c r="N986" s="462"/>
      <c r="O986" s="222"/>
      <c r="P986" s="222"/>
      <c r="Q986" s="235"/>
    </row>
    <row r="987" spans="1:17" s="114" customFormat="1">
      <c r="A987" s="389"/>
      <c r="B987" s="389"/>
      <c r="C987" s="404"/>
      <c r="D987" s="389"/>
      <c r="E987" s="388"/>
      <c r="F987" s="389"/>
      <c r="G987" s="517">
        <f t="shared" si="33"/>
        <v>15280.730000000007</v>
      </c>
      <c r="H987" s="518">
        <f t="shared" si="33"/>
        <v>17</v>
      </c>
      <c r="I987" s="674"/>
      <c r="J987" s="421"/>
      <c r="K987" s="420"/>
      <c r="L987" s="389"/>
      <c r="M987" s="389"/>
      <c r="N987" s="462"/>
      <c r="O987" s="222"/>
      <c r="P987" s="222"/>
      <c r="Q987" s="235"/>
    </row>
    <row r="988" spans="1:17" s="114" customFormat="1">
      <c r="A988" s="389"/>
      <c r="B988" s="389"/>
      <c r="C988" s="404"/>
      <c r="D988" s="389"/>
      <c r="E988" s="388"/>
      <c r="F988" s="389"/>
      <c r="G988" s="517">
        <f t="shared" si="33"/>
        <v>15280.730000000007</v>
      </c>
      <c r="H988" s="518">
        <f t="shared" si="33"/>
        <v>17</v>
      </c>
      <c r="I988" s="674"/>
      <c r="J988" s="421"/>
      <c r="K988" s="420"/>
      <c r="L988" s="389"/>
      <c r="M988" s="389"/>
      <c r="N988" s="462"/>
      <c r="O988" s="222"/>
      <c r="P988" s="222"/>
      <c r="Q988" s="235"/>
    </row>
    <row r="989" spans="1:17" s="114" customFormat="1">
      <c r="A989" s="389"/>
      <c r="B989" s="389"/>
      <c r="C989" s="404"/>
      <c r="D989" s="389"/>
      <c r="E989" s="388"/>
      <c r="F989" s="389"/>
      <c r="G989" s="517">
        <f t="shared" si="33"/>
        <v>15280.730000000007</v>
      </c>
      <c r="H989" s="518">
        <f t="shared" si="33"/>
        <v>17</v>
      </c>
      <c r="I989" s="674"/>
      <c r="J989" s="421"/>
      <c r="K989" s="420"/>
      <c r="L989" s="389"/>
      <c r="M989" s="389"/>
      <c r="N989" s="462"/>
      <c r="O989" s="222"/>
      <c r="P989" s="222"/>
      <c r="Q989" s="235"/>
    </row>
    <row r="990" spans="1:17" s="114" customFormat="1">
      <c r="A990" s="389"/>
      <c r="B990" s="389"/>
      <c r="C990" s="404"/>
      <c r="D990" s="389"/>
      <c r="E990" s="388"/>
      <c r="F990" s="389"/>
      <c r="G990" s="517">
        <f t="shared" si="33"/>
        <v>15280.730000000007</v>
      </c>
      <c r="H990" s="518">
        <f t="shared" si="33"/>
        <v>17</v>
      </c>
      <c r="I990" s="674"/>
      <c r="J990" s="421"/>
      <c r="K990" s="420"/>
      <c r="L990" s="389"/>
      <c r="M990" s="389"/>
      <c r="N990" s="462"/>
      <c r="O990" s="222"/>
      <c r="P990" s="222"/>
      <c r="Q990" s="235"/>
    </row>
    <row r="991" spans="1:17" s="114" customFormat="1">
      <c r="A991" s="389"/>
      <c r="B991" s="389"/>
      <c r="C991" s="404"/>
      <c r="D991" s="389"/>
      <c r="E991" s="388"/>
      <c r="F991" s="389"/>
      <c r="G991" s="517">
        <f t="shared" si="33"/>
        <v>15280.730000000007</v>
      </c>
      <c r="H991" s="518">
        <f t="shared" si="33"/>
        <v>17</v>
      </c>
      <c r="I991" s="674"/>
      <c r="J991" s="421"/>
      <c r="K991" s="420"/>
      <c r="L991" s="389"/>
      <c r="M991" s="389"/>
      <c r="N991" s="462"/>
      <c r="O991" s="222"/>
      <c r="P991" s="222"/>
      <c r="Q991" s="235"/>
    </row>
    <row r="992" spans="1:17" s="114" customFormat="1">
      <c r="A992" s="389"/>
      <c r="B992" s="389"/>
      <c r="C992" s="404"/>
      <c r="D992" s="389"/>
      <c r="E992" s="388"/>
      <c r="F992" s="389"/>
      <c r="G992" s="517">
        <f t="shared" si="33"/>
        <v>15280.730000000007</v>
      </c>
      <c r="H992" s="518">
        <f t="shared" si="33"/>
        <v>17</v>
      </c>
      <c r="I992" s="674"/>
      <c r="J992" s="421"/>
      <c r="K992" s="420"/>
      <c r="L992" s="389"/>
      <c r="M992" s="389"/>
      <c r="N992" s="462"/>
      <c r="O992" s="222"/>
      <c r="P992" s="222"/>
      <c r="Q992" s="235"/>
    </row>
    <row r="993" spans="1:17" s="114" customFormat="1">
      <c r="A993" s="389"/>
      <c r="B993" s="389"/>
      <c r="C993" s="404"/>
      <c r="D993" s="389"/>
      <c r="E993" s="388"/>
      <c r="F993" s="389"/>
      <c r="G993" s="517">
        <f t="shared" si="33"/>
        <v>15280.730000000007</v>
      </c>
      <c r="H993" s="518">
        <f t="shared" si="33"/>
        <v>17</v>
      </c>
      <c r="I993" s="674"/>
      <c r="J993" s="421"/>
      <c r="K993" s="420"/>
      <c r="L993" s="389"/>
      <c r="M993" s="389"/>
      <c r="N993" s="462"/>
      <c r="O993" s="222"/>
      <c r="P993" s="222"/>
      <c r="Q993" s="235"/>
    </row>
    <row r="994" spans="1:17" s="114" customFormat="1">
      <c r="A994" s="389"/>
      <c r="B994" s="389"/>
      <c r="C994" s="404"/>
      <c r="D994" s="389"/>
      <c r="E994" s="388"/>
      <c r="F994" s="389"/>
      <c r="G994" s="517">
        <f t="shared" si="33"/>
        <v>15280.730000000007</v>
      </c>
      <c r="H994" s="518">
        <f t="shared" si="33"/>
        <v>17</v>
      </c>
      <c r="I994" s="674"/>
      <c r="J994" s="421"/>
      <c r="K994" s="420"/>
      <c r="L994" s="389"/>
      <c r="M994" s="389"/>
      <c r="N994" s="462"/>
      <c r="O994" s="222"/>
      <c r="P994" s="222"/>
      <c r="Q994" s="235"/>
    </row>
    <row r="995" spans="1:17" s="114" customFormat="1">
      <c r="A995" s="389"/>
      <c r="B995" s="389"/>
      <c r="C995" s="404"/>
      <c r="D995" s="389"/>
      <c r="E995" s="388"/>
      <c r="F995" s="389"/>
      <c r="G995" s="517">
        <f t="shared" si="33"/>
        <v>15280.730000000007</v>
      </c>
      <c r="H995" s="518">
        <f t="shared" si="33"/>
        <v>17</v>
      </c>
      <c r="I995" s="674"/>
      <c r="J995" s="421"/>
      <c r="K995" s="420"/>
      <c r="L995" s="389"/>
      <c r="M995" s="389"/>
      <c r="N995" s="462"/>
      <c r="O995" s="222"/>
      <c r="P995" s="222"/>
      <c r="Q995" s="235"/>
    </row>
    <row r="996" spans="1:17" s="114" customFormat="1">
      <c r="A996" s="389"/>
      <c r="B996" s="389"/>
      <c r="C996" s="404"/>
      <c r="D996" s="389"/>
      <c r="E996" s="388"/>
      <c r="F996" s="389"/>
      <c r="G996" s="517">
        <f t="shared" si="33"/>
        <v>15280.730000000007</v>
      </c>
      <c r="H996" s="518">
        <f t="shared" si="33"/>
        <v>17</v>
      </c>
      <c r="I996" s="674"/>
      <c r="J996" s="421"/>
      <c r="K996" s="420"/>
      <c r="L996" s="389"/>
      <c r="M996" s="389"/>
      <c r="N996" s="462"/>
      <c r="O996" s="222"/>
      <c r="P996" s="222"/>
      <c r="Q996" s="235"/>
    </row>
    <row r="997" spans="1:17" s="114" customFormat="1">
      <c r="A997" s="389"/>
      <c r="B997" s="389"/>
      <c r="C997" s="404"/>
      <c r="D997" s="389"/>
      <c r="E997" s="388"/>
      <c r="F997" s="389"/>
      <c r="G997" s="517">
        <f t="shared" si="33"/>
        <v>15280.730000000007</v>
      </c>
      <c r="H997" s="518">
        <f t="shared" si="33"/>
        <v>17</v>
      </c>
      <c r="I997" s="674"/>
      <c r="J997" s="421"/>
      <c r="K997" s="420"/>
      <c r="L997" s="389"/>
      <c r="M997" s="389"/>
      <c r="N997" s="462"/>
      <c r="O997" s="222"/>
      <c r="P997" s="222"/>
      <c r="Q997" s="235"/>
    </row>
    <row r="998" spans="1:17" s="114" customFormat="1">
      <c r="A998" s="389"/>
      <c r="B998" s="389"/>
      <c r="C998" s="404"/>
      <c r="D998" s="389"/>
      <c r="E998" s="388"/>
      <c r="F998" s="389"/>
      <c r="G998" s="517">
        <f t="shared" si="33"/>
        <v>15280.730000000007</v>
      </c>
      <c r="H998" s="518">
        <f t="shared" si="33"/>
        <v>17</v>
      </c>
      <c r="I998" s="674"/>
      <c r="J998" s="421"/>
      <c r="K998" s="420"/>
      <c r="L998" s="389"/>
      <c r="M998" s="389"/>
      <c r="N998" s="462"/>
      <c r="O998" s="222"/>
      <c r="P998" s="222"/>
      <c r="Q998" s="235"/>
    </row>
    <row r="999" spans="1:17" s="114" customFormat="1">
      <c r="A999" s="389"/>
      <c r="B999" s="389"/>
      <c r="C999" s="404"/>
      <c r="D999" s="389"/>
      <c r="E999" s="388"/>
      <c r="F999" s="389"/>
      <c r="G999" s="517">
        <f t="shared" si="33"/>
        <v>15280.730000000007</v>
      </c>
      <c r="H999" s="518">
        <f t="shared" si="33"/>
        <v>17</v>
      </c>
      <c r="I999" s="674"/>
      <c r="J999" s="421"/>
      <c r="K999" s="420"/>
      <c r="L999" s="389"/>
      <c r="M999" s="389"/>
      <c r="N999" s="462"/>
      <c r="O999" s="222"/>
      <c r="P999" s="222"/>
      <c r="Q999" s="235"/>
    </row>
    <row r="1000" spans="1:17" s="114" customFormat="1">
      <c r="A1000" s="389"/>
      <c r="B1000" s="389"/>
      <c r="C1000" s="404"/>
      <c r="D1000" s="389"/>
      <c r="E1000" s="388"/>
      <c r="F1000" s="389"/>
      <c r="G1000" s="517">
        <f t="shared" si="33"/>
        <v>15280.730000000007</v>
      </c>
      <c r="H1000" s="518">
        <f t="shared" si="33"/>
        <v>17</v>
      </c>
      <c r="I1000" s="674"/>
      <c r="J1000" s="421"/>
      <c r="K1000" s="420"/>
      <c r="L1000" s="389"/>
      <c r="M1000" s="389"/>
      <c r="N1000" s="462"/>
      <c r="O1000" s="222"/>
      <c r="P1000" s="222"/>
      <c r="Q1000" s="235"/>
    </row>
    <row r="1001" spans="1:17" s="114" customFormat="1">
      <c r="A1001" s="389"/>
      <c r="B1001" s="389"/>
      <c r="C1001" s="404"/>
      <c r="D1001" s="389"/>
      <c r="E1001" s="388"/>
      <c r="F1001" s="389"/>
      <c r="G1001" s="517">
        <f t="shared" si="33"/>
        <v>15280.730000000007</v>
      </c>
      <c r="H1001" s="518">
        <f t="shared" si="33"/>
        <v>17</v>
      </c>
      <c r="I1001" s="674"/>
      <c r="J1001" s="421"/>
      <c r="K1001" s="420"/>
      <c r="L1001" s="389"/>
      <c r="M1001" s="389"/>
      <c r="N1001" s="462"/>
      <c r="O1001" s="222"/>
      <c r="P1001" s="222"/>
      <c r="Q1001" s="235"/>
    </row>
    <row r="1002" spans="1:17" s="114" customFormat="1">
      <c r="A1002" s="389"/>
      <c r="B1002" s="389"/>
      <c r="C1002" s="404"/>
      <c r="D1002" s="389"/>
      <c r="E1002" s="388"/>
      <c r="F1002" s="389"/>
      <c r="G1002" s="517">
        <f t="shared" si="33"/>
        <v>15280.730000000007</v>
      </c>
      <c r="H1002" s="518">
        <f t="shared" si="33"/>
        <v>17</v>
      </c>
      <c r="I1002" s="674"/>
      <c r="J1002" s="421"/>
      <c r="K1002" s="420"/>
      <c r="L1002" s="389"/>
      <c r="M1002" s="389"/>
      <c r="N1002" s="462"/>
      <c r="O1002" s="222"/>
      <c r="P1002" s="222"/>
      <c r="Q1002" s="235"/>
    </row>
    <row r="1003" spans="1:17" s="114" customFormat="1">
      <c r="A1003" s="389"/>
      <c r="B1003" s="389"/>
      <c r="C1003" s="404"/>
      <c r="D1003" s="389"/>
      <c r="E1003" s="388"/>
      <c r="F1003" s="389"/>
      <c r="G1003" s="517">
        <f t="shared" si="33"/>
        <v>15280.730000000007</v>
      </c>
      <c r="H1003" s="518">
        <f t="shared" si="33"/>
        <v>17</v>
      </c>
      <c r="I1003" s="674"/>
      <c r="J1003" s="421"/>
      <c r="K1003" s="420"/>
      <c r="L1003" s="389"/>
      <c r="M1003" s="389"/>
      <c r="N1003" s="462"/>
      <c r="O1003" s="222"/>
      <c r="P1003" s="222"/>
      <c r="Q1003" s="235"/>
    </row>
    <row r="1004" spans="1:17" s="114" customFormat="1">
      <c r="A1004" s="389"/>
      <c r="B1004" s="389"/>
      <c r="C1004" s="404"/>
      <c r="D1004" s="389"/>
      <c r="E1004" s="388"/>
      <c r="F1004" s="389"/>
      <c r="G1004" s="517">
        <f t="shared" si="33"/>
        <v>15280.730000000007</v>
      </c>
      <c r="H1004" s="518">
        <f t="shared" si="33"/>
        <v>17</v>
      </c>
      <c r="I1004" s="674"/>
      <c r="J1004" s="421"/>
      <c r="K1004" s="420"/>
      <c r="L1004" s="389"/>
      <c r="M1004" s="389"/>
      <c r="N1004" s="462"/>
      <c r="O1004" s="222"/>
      <c r="P1004" s="222"/>
      <c r="Q1004" s="235"/>
    </row>
    <row r="1005" spans="1:17" s="114" customFormat="1">
      <c r="A1005" s="389"/>
      <c r="B1005" s="389"/>
      <c r="C1005" s="404"/>
      <c r="D1005" s="389"/>
      <c r="E1005" s="388"/>
      <c r="F1005" s="389"/>
      <c r="G1005" s="517">
        <f t="shared" si="33"/>
        <v>15280.730000000007</v>
      </c>
      <c r="H1005" s="518">
        <f t="shared" si="33"/>
        <v>17</v>
      </c>
      <c r="I1005" s="674"/>
      <c r="J1005" s="421"/>
      <c r="K1005" s="420"/>
      <c r="L1005" s="389"/>
      <c r="M1005" s="389"/>
      <c r="N1005" s="462"/>
      <c r="O1005" s="222"/>
      <c r="P1005" s="222"/>
      <c r="Q1005" s="235"/>
    </row>
    <row r="1006" spans="1:17" s="114" customFormat="1">
      <c r="A1006" s="389"/>
      <c r="B1006" s="389"/>
      <c r="C1006" s="404"/>
      <c r="D1006" s="389"/>
      <c r="E1006" s="388"/>
      <c r="F1006" s="389"/>
      <c r="G1006" s="517">
        <f t="shared" si="33"/>
        <v>15280.730000000007</v>
      </c>
      <c r="H1006" s="518">
        <f t="shared" si="33"/>
        <v>17</v>
      </c>
      <c r="I1006" s="674"/>
      <c r="J1006" s="421"/>
      <c r="K1006" s="420"/>
      <c r="L1006" s="389"/>
      <c r="M1006" s="389"/>
      <c r="N1006" s="462"/>
      <c r="O1006" s="222"/>
      <c r="P1006" s="222"/>
      <c r="Q1006" s="235"/>
    </row>
    <row r="1007" spans="1:17" s="114" customFormat="1">
      <c r="A1007" s="389"/>
      <c r="B1007" s="389"/>
      <c r="C1007" s="404"/>
      <c r="D1007" s="389"/>
      <c r="E1007" s="388"/>
      <c r="F1007" s="389"/>
      <c r="G1007" s="517">
        <f t="shared" si="33"/>
        <v>15280.730000000007</v>
      </c>
      <c r="H1007" s="518">
        <f t="shared" si="33"/>
        <v>17</v>
      </c>
      <c r="I1007" s="674"/>
      <c r="J1007" s="421"/>
      <c r="K1007" s="420"/>
      <c r="L1007" s="389"/>
      <c r="M1007" s="389"/>
      <c r="N1007" s="462"/>
      <c r="O1007" s="222"/>
      <c r="P1007" s="222"/>
      <c r="Q1007" s="235"/>
    </row>
    <row r="1008" spans="1:17" s="114" customFormat="1">
      <c r="A1008" s="389"/>
      <c r="B1008" s="389"/>
      <c r="C1008" s="404"/>
      <c r="D1008" s="389"/>
      <c r="E1008" s="388"/>
      <c r="F1008" s="389"/>
      <c r="G1008" s="517">
        <f t="shared" si="33"/>
        <v>15280.730000000007</v>
      </c>
      <c r="H1008" s="518">
        <f t="shared" si="33"/>
        <v>17</v>
      </c>
      <c r="I1008" s="674"/>
      <c r="J1008" s="421"/>
      <c r="K1008" s="420"/>
      <c r="L1008" s="389"/>
      <c r="M1008" s="389"/>
      <c r="N1008" s="462"/>
      <c r="O1008" s="222"/>
      <c r="P1008" s="222"/>
      <c r="Q1008" s="235"/>
    </row>
    <row r="1009" spans="1:17" s="114" customFormat="1">
      <c r="A1009" s="389"/>
      <c r="B1009" s="389"/>
      <c r="C1009" s="404"/>
      <c r="D1009" s="389"/>
      <c r="E1009" s="388"/>
      <c r="F1009" s="389"/>
      <c r="G1009" s="517">
        <f t="shared" si="33"/>
        <v>15280.730000000007</v>
      </c>
      <c r="H1009" s="518">
        <f t="shared" si="33"/>
        <v>17</v>
      </c>
      <c r="I1009" s="674"/>
      <c r="J1009" s="421"/>
      <c r="K1009" s="420"/>
      <c r="L1009" s="389"/>
      <c r="M1009" s="389"/>
      <c r="N1009" s="462"/>
      <c r="O1009" s="222"/>
      <c r="P1009" s="222"/>
      <c r="Q1009" s="235"/>
    </row>
    <row r="1010" spans="1:17" s="114" customFormat="1">
      <c r="A1010" s="389"/>
      <c r="B1010" s="389"/>
      <c r="C1010" s="404"/>
      <c r="D1010" s="389"/>
      <c r="E1010" s="388"/>
      <c r="F1010" s="389"/>
      <c r="G1010" s="517">
        <f t="shared" si="33"/>
        <v>15280.730000000007</v>
      </c>
      <c r="H1010" s="518">
        <f t="shared" si="33"/>
        <v>17</v>
      </c>
      <c r="I1010" s="674"/>
      <c r="J1010" s="421"/>
      <c r="K1010" s="420"/>
      <c r="L1010" s="389"/>
      <c r="M1010" s="389"/>
      <c r="N1010" s="462"/>
      <c r="O1010" s="222"/>
      <c r="P1010" s="222"/>
      <c r="Q1010" s="235"/>
    </row>
    <row r="1011" spans="1:17" s="114" customFormat="1">
      <c r="A1011" s="389"/>
      <c r="B1011" s="389"/>
      <c r="C1011" s="404"/>
      <c r="D1011" s="389"/>
      <c r="E1011" s="388"/>
      <c r="F1011" s="389"/>
      <c r="G1011" s="517">
        <f t="shared" si="33"/>
        <v>15280.730000000007</v>
      </c>
      <c r="H1011" s="518">
        <f t="shared" si="33"/>
        <v>17</v>
      </c>
      <c r="I1011" s="674"/>
      <c r="J1011" s="421"/>
      <c r="K1011" s="420"/>
      <c r="L1011" s="389"/>
      <c r="M1011" s="389"/>
      <c r="N1011" s="462"/>
      <c r="O1011" s="222"/>
      <c r="P1011" s="222"/>
      <c r="Q1011" s="235"/>
    </row>
    <row r="1012" spans="1:17" s="114" customFormat="1">
      <c r="A1012" s="389"/>
      <c r="B1012" s="389"/>
      <c r="C1012" s="404"/>
      <c r="D1012" s="389"/>
      <c r="E1012" s="388"/>
      <c r="F1012" s="389"/>
      <c r="G1012" s="517">
        <f t="shared" si="33"/>
        <v>15280.730000000007</v>
      </c>
      <c r="H1012" s="518">
        <f t="shared" si="33"/>
        <v>17</v>
      </c>
      <c r="I1012" s="674"/>
      <c r="J1012" s="421"/>
      <c r="K1012" s="420"/>
      <c r="L1012" s="389"/>
      <c r="M1012" s="389"/>
      <c r="N1012" s="462"/>
      <c r="O1012" s="222"/>
      <c r="P1012" s="222"/>
      <c r="Q1012" s="235"/>
    </row>
    <row r="1013" spans="1:17" s="114" customFormat="1">
      <c r="A1013" s="389"/>
      <c r="B1013" s="389"/>
      <c r="C1013" s="404"/>
      <c r="D1013" s="389"/>
      <c r="E1013" s="388"/>
      <c r="F1013" s="389"/>
      <c r="G1013" s="517">
        <f t="shared" si="33"/>
        <v>15280.730000000007</v>
      </c>
      <c r="H1013" s="518">
        <f t="shared" si="33"/>
        <v>17</v>
      </c>
      <c r="I1013" s="674"/>
      <c r="J1013" s="421"/>
      <c r="K1013" s="420"/>
      <c r="L1013" s="389"/>
      <c r="M1013" s="389"/>
      <c r="N1013" s="462"/>
      <c r="O1013" s="222"/>
      <c r="P1013" s="222"/>
      <c r="Q1013" s="235"/>
    </row>
    <row r="1014" spans="1:17" s="114" customFormat="1">
      <c r="A1014" s="389"/>
      <c r="B1014" s="389"/>
      <c r="C1014" s="404"/>
      <c r="D1014" s="389"/>
      <c r="E1014" s="388"/>
      <c r="F1014" s="389"/>
      <c r="G1014" s="517">
        <f t="shared" si="33"/>
        <v>15280.730000000007</v>
      </c>
      <c r="H1014" s="518">
        <f t="shared" si="33"/>
        <v>17</v>
      </c>
      <c r="I1014" s="674"/>
      <c r="J1014" s="421"/>
      <c r="K1014" s="420"/>
      <c r="L1014" s="389"/>
      <c r="M1014" s="389"/>
      <c r="N1014" s="462"/>
      <c r="O1014" s="222"/>
      <c r="P1014" s="222"/>
      <c r="Q1014" s="235"/>
    </row>
    <row r="1015" spans="1:17" s="114" customFormat="1">
      <c r="A1015" s="389"/>
      <c r="B1015" s="389"/>
      <c r="C1015" s="404"/>
      <c r="D1015" s="389"/>
      <c r="E1015" s="388"/>
      <c r="F1015" s="389"/>
      <c r="G1015" s="517">
        <f t="shared" si="33"/>
        <v>15280.730000000007</v>
      </c>
      <c r="H1015" s="518">
        <f t="shared" si="33"/>
        <v>17</v>
      </c>
      <c r="I1015" s="674"/>
      <c r="J1015" s="421"/>
      <c r="K1015" s="420"/>
      <c r="L1015" s="389"/>
      <c r="M1015" s="389"/>
      <c r="N1015" s="462"/>
      <c r="O1015" s="222"/>
      <c r="P1015" s="222"/>
      <c r="Q1015" s="235"/>
    </row>
    <row r="1016" spans="1:17" s="114" customFormat="1">
      <c r="A1016" s="389"/>
      <c r="B1016" s="389"/>
      <c r="C1016" s="404"/>
      <c r="D1016" s="389"/>
      <c r="E1016" s="388"/>
      <c r="F1016" s="389"/>
      <c r="G1016" s="517">
        <f t="shared" si="33"/>
        <v>15280.730000000007</v>
      </c>
      <c r="H1016" s="518">
        <f t="shared" si="33"/>
        <v>17</v>
      </c>
      <c r="I1016" s="674"/>
      <c r="J1016" s="421"/>
      <c r="K1016" s="420"/>
      <c r="L1016" s="389"/>
      <c r="M1016" s="389"/>
      <c r="N1016" s="462"/>
      <c r="O1016" s="222"/>
      <c r="P1016" s="222"/>
      <c r="Q1016" s="235"/>
    </row>
    <row r="1017" spans="1:17" s="114" customFormat="1">
      <c r="A1017" s="389"/>
      <c r="B1017" s="389"/>
      <c r="C1017" s="404"/>
      <c r="D1017" s="389"/>
      <c r="E1017" s="388"/>
      <c r="F1017" s="389"/>
      <c r="G1017" s="517">
        <f t="shared" si="33"/>
        <v>15280.730000000007</v>
      </c>
      <c r="H1017" s="518">
        <f t="shared" si="33"/>
        <v>17</v>
      </c>
      <c r="I1017" s="674"/>
      <c r="J1017" s="421"/>
      <c r="K1017" s="420"/>
      <c r="L1017" s="389"/>
      <c r="M1017" s="389"/>
      <c r="N1017" s="462"/>
      <c r="O1017" s="222"/>
      <c r="P1017" s="222"/>
      <c r="Q1017" s="235"/>
    </row>
    <row r="1018" spans="1:17" s="114" customFormat="1">
      <c r="A1018" s="389"/>
      <c r="B1018" s="389"/>
      <c r="C1018" s="404"/>
      <c r="D1018" s="389"/>
      <c r="E1018" s="388"/>
      <c r="F1018" s="389"/>
      <c r="G1018" s="517">
        <f t="shared" si="33"/>
        <v>15280.730000000007</v>
      </c>
      <c r="H1018" s="518">
        <f t="shared" si="33"/>
        <v>17</v>
      </c>
      <c r="I1018" s="674"/>
      <c r="J1018" s="421"/>
      <c r="K1018" s="420"/>
      <c r="L1018" s="389"/>
      <c r="M1018" s="389"/>
      <c r="N1018" s="462"/>
      <c r="O1018" s="222"/>
      <c r="P1018" s="222"/>
      <c r="Q1018" s="235"/>
    </row>
    <row r="1019" spans="1:17" s="114" customFormat="1">
      <c r="A1019" s="389"/>
      <c r="B1019" s="389"/>
      <c r="C1019" s="404"/>
      <c r="D1019" s="389"/>
      <c r="E1019" s="388"/>
      <c r="F1019" s="389"/>
      <c r="G1019" s="517">
        <f t="shared" si="33"/>
        <v>15280.730000000007</v>
      </c>
      <c r="H1019" s="518">
        <f t="shared" si="33"/>
        <v>17</v>
      </c>
      <c r="I1019" s="674"/>
      <c r="J1019" s="421"/>
      <c r="K1019" s="420"/>
      <c r="L1019" s="389"/>
      <c r="M1019" s="389"/>
      <c r="N1019" s="462"/>
      <c r="O1019" s="222"/>
      <c r="P1019" s="222"/>
      <c r="Q1019" s="235"/>
    </row>
    <row r="1020" spans="1:17" s="114" customFormat="1">
      <c r="A1020" s="389"/>
      <c r="B1020" s="389"/>
      <c r="C1020" s="404"/>
      <c r="D1020" s="389"/>
      <c r="E1020" s="388"/>
      <c r="F1020" s="389"/>
      <c r="G1020" s="517">
        <f t="shared" si="33"/>
        <v>15280.730000000007</v>
      </c>
      <c r="H1020" s="518">
        <f t="shared" si="33"/>
        <v>17</v>
      </c>
      <c r="I1020" s="674"/>
      <c r="J1020" s="421"/>
      <c r="K1020" s="420"/>
      <c r="L1020" s="389"/>
      <c r="M1020" s="389"/>
      <c r="N1020" s="462"/>
      <c r="O1020" s="222"/>
      <c r="P1020" s="222"/>
      <c r="Q1020" s="235"/>
    </row>
    <row r="1021" spans="1:17" s="114" customFormat="1">
      <c r="A1021" s="389"/>
      <c r="B1021" s="389"/>
      <c r="C1021" s="404"/>
      <c r="D1021" s="389"/>
      <c r="E1021" s="388"/>
      <c r="F1021" s="389"/>
      <c r="G1021" s="517">
        <f t="shared" si="33"/>
        <v>15280.730000000007</v>
      </c>
      <c r="H1021" s="518">
        <f t="shared" si="33"/>
        <v>17</v>
      </c>
      <c r="I1021" s="674"/>
      <c r="J1021" s="421"/>
      <c r="K1021" s="420"/>
      <c r="L1021" s="389"/>
      <c r="M1021" s="389"/>
      <c r="N1021" s="462"/>
      <c r="O1021" s="222"/>
      <c r="P1021" s="222"/>
      <c r="Q1021" s="235"/>
    </row>
    <row r="1022" spans="1:17" s="114" customFormat="1">
      <c r="A1022" s="389"/>
      <c r="B1022" s="389"/>
      <c r="C1022" s="404"/>
      <c r="D1022" s="389"/>
      <c r="E1022" s="388"/>
      <c r="F1022" s="389"/>
      <c r="G1022" s="517">
        <f t="shared" si="33"/>
        <v>15280.730000000007</v>
      </c>
      <c r="H1022" s="518">
        <f t="shared" si="33"/>
        <v>17</v>
      </c>
      <c r="I1022" s="674"/>
      <c r="J1022" s="421"/>
      <c r="K1022" s="420"/>
      <c r="L1022" s="389"/>
      <c r="M1022" s="389"/>
      <c r="N1022" s="462"/>
      <c r="O1022" s="222"/>
      <c r="P1022" s="222"/>
      <c r="Q1022" s="235"/>
    </row>
    <row r="1023" spans="1:17" s="114" customFormat="1">
      <c r="A1023" s="389"/>
      <c r="B1023" s="389"/>
      <c r="C1023" s="404"/>
      <c r="D1023" s="389"/>
      <c r="E1023" s="388"/>
      <c r="F1023" s="389"/>
      <c r="G1023" s="517">
        <f t="shared" si="33"/>
        <v>15280.730000000007</v>
      </c>
      <c r="H1023" s="518">
        <f t="shared" si="33"/>
        <v>17</v>
      </c>
      <c r="I1023" s="674"/>
      <c r="J1023" s="421"/>
      <c r="K1023" s="420"/>
      <c r="L1023" s="389"/>
      <c r="M1023" s="389"/>
      <c r="N1023" s="462"/>
      <c r="O1023" s="222"/>
      <c r="P1023" s="222"/>
      <c r="Q1023" s="235"/>
    </row>
    <row r="1024" spans="1:17" s="114" customFormat="1">
      <c r="A1024" s="389"/>
      <c r="B1024" s="389"/>
      <c r="C1024" s="404"/>
      <c r="D1024" s="389"/>
      <c r="E1024" s="388"/>
      <c r="F1024" s="389"/>
      <c r="G1024" s="517">
        <f t="shared" si="33"/>
        <v>15280.730000000007</v>
      </c>
      <c r="H1024" s="518">
        <f t="shared" si="33"/>
        <v>17</v>
      </c>
      <c r="I1024" s="674"/>
      <c r="J1024" s="421"/>
      <c r="K1024" s="420"/>
      <c r="L1024" s="389"/>
      <c r="M1024" s="389"/>
      <c r="N1024" s="462"/>
      <c r="O1024" s="222"/>
      <c r="P1024" s="222"/>
      <c r="Q1024" s="235"/>
    </row>
    <row r="1025" spans="1:17" s="114" customFormat="1">
      <c r="A1025" s="389"/>
      <c r="B1025" s="389"/>
      <c r="C1025" s="404"/>
      <c r="D1025" s="389"/>
      <c r="E1025" s="388"/>
      <c r="F1025" s="389"/>
      <c r="G1025" s="517">
        <f t="shared" si="33"/>
        <v>15280.730000000007</v>
      </c>
      <c r="H1025" s="518">
        <f t="shared" si="33"/>
        <v>17</v>
      </c>
      <c r="I1025" s="674"/>
      <c r="J1025" s="421"/>
      <c r="K1025" s="420"/>
      <c r="L1025" s="389"/>
      <c r="M1025" s="389"/>
      <c r="N1025" s="462"/>
      <c r="O1025" s="222"/>
      <c r="P1025" s="222"/>
      <c r="Q1025" s="235"/>
    </row>
    <row r="1026" spans="1:17" s="114" customFormat="1">
      <c r="A1026" s="389"/>
      <c r="B1026" s="389"/>
      <c r="C1026" s="404"/>
      <c r="D1026" s="389"/>
      <c r="E1026" s="388"/>
      <c r="F1026" s="389"/>
      <c r="G1026" s="517">
        <f t="shared" si="33"/>
        <v>15280.730000000007</v>
      </c>
      <c r="H1026" s="518">
        <f t="shared" si="33"/>
        <v>17</v>
      </c>
      <c r="I1026" s="674"/>
      <c r="J1026" s="421"/>
      <c r="K1026" s="420"/>
      <c r="L1026" s="389"/>
      <c r="M1026" s="389"/>
      <c r="N1026" s="462"/>
      <c r="O1026" s="222"/>
      <c r="P1026" s="222"/>
      <c r="Q1026" s="235"/>
    </row>
    <row r="1027" spans="1:17" s="114" customFormat="1">
      <c r="A1027" s="389"/>
      <c r="B1027" s="389"/>
      <c r="C1027" s="404"/>
      <c r="D1027" s="389"/>
      <c r="E1027" s="388"/>
      <c r="F1027" s="389"/>
      <c r="G1027" s="517">
        <f t="shared" si="33"/>
        <v>15280.730000000007</v>
      </c>
      <c r="H1027" s="518">
        <f t="shared" si="33"/>
        <v>17</v>
      </c>
      <c r="I1027" s="674"/>
      <c r="J1027" s="421"/>
      <c r="K1027" s="420"/>
      <c r="L1027" s="389"/>
      <c r="M1027" s="389"/>
      <c r="N1027" s="462"/>
      <c r="O1027" s="222"/>
      <c r="P1027" s="222"/>
      <c r="Q1027" s="235"/>
    </row>
    <row r="1028" spans="1:17" s="114" customFormat="1">
      <c r="A1028" s="389"/>
      <c r="B1028" s="389"/>
      <c r="C1028" s="404"/>
      <c r="D1028" s="389"/>
      <c r="E1028" s="388"/>
      <c r="F1028" s="389"/>
      <c r="G1028" s="517">
        <f t="shared" si="33"/>
        <v>15280.730000000007</v>
      </c>
      <c r="H1028" s="518">
        <f t="shared" si="33"/>
        <v>17</v>
      </c>
      <c r="I1028" s="674"/>
      <c r="J1028" s="421"/>
      <c r="K1028" s="420"/>
      <c r="L1028" s="389"/>
      <c r="M1028" s="389"/>
      <c r="N1028" s="462"/>
      <c r="O1028" s="222"/>
      <c r="P1028" s="222"/>
      <c r="Q1028" s="235"/>
    </row>
    <row r="1029" spans="1:17" s="114" customFormat="1">
      <c r="A1029" s="389"/>
      <c r="B1029" s="389"/>
      <c r="C1029" s="404"/>
      <c r="D1029" s="389"/>
      <c r="E1029" s="388"/>
      <c r="F1029" s="389"/>
      <c r="G1029" s="517">
        <f t="shared" si="33"/>
        <v>15280.730000000007</v>
      </c>
      <c r="H1029" s="518">
        <f t="shared" si="33"/>
        <v>17</v>
      </c>
      <c r="I1029" s="674"/>
      <c r="J1029" s="421"/>
      <c r="K1029" s="420"/>
      <c r="L1029" s="389"/>
      <c r="M1029" s="389"/>
      <c r="N1029" s="462"/>
      <c r="O1029" s="222"/>
      <c r="P1029" s="222"/>
      <c r="Q1029" s="235"/>
    </row>
    <row r="1030" spans="1:17" s="114" customFormat="1">
      <c r="A1030" s="389"/>
      <c r="B1030" s="389"/>
      <c r="C1030" s="404"/>
      <c r="D1030" s="389"/>
      <c r="E1030" s="388"/>
      <c r="F1030" s="389"/>
      <c r="G1030" s="517">
        <f t="shared" si="33"/>
        <v>15280.730000000007</v>
      </c>
      <c r="H1030" s="518">
        <f t="shared" si="33"/>
        <v>17</v>
      </c>
      <c r="I1030" s="674"/>
      <c r="J1030" s="421"/>
      <c r="K1030" s="420"/>
      <c r="L1030" s="389"/>
      <c r="M1030" s="389"/>
      <c r="N1030" s="462"/>
      <c r="O1030" s="222"/>
      <c r="P1030" s="222"/>
      <c r="Q1030" s="235"/>
    </row>
    <row r="1031" spans="1:17" s="114" customFormat="1">
      <c r="A1031" s="389"/>
      <c r="B1031" s="389"/>
      <c r="C1031" s="404"/>
      <c r="D1031" s="389"/>
      <c r="E1031" s="388"/>
      <c r="F1031" s="389"/>
      <c r="G1031" s="517">
        <f t="shared" si="33"/>
        <v>15280.730000000007</v>
      </c>
      <c r="H1031" s="518">
        <f t="shared" si="33"/>
        <v>17</v>
      </c>
      <c r="I1031" s="674"/>
      <c r="J1031" s="421"/>
      <c r="K1031" s="420"/>
      <c r="L1031" s="389"/>
      <c r="M1031" s="389"/>
      <c r="N1031" s="462"/>
      <c r="O1031" s="222"/>
      <c r="P1031" s="222"/>
      <c r="Q1031" s="235"/>
    </row>
    <row r="1032" spans="1:17" s="114" customFormat="1">
      <c r="A1032" s="389"/>
      <c r="B1032" s="389"/>
      <c r="C1032" s="404"/>
      <c r="D1032" s="389"/>
      <c r="E1032" s="388"/>
      <c r="F1032" s="389"/>
      <c r="G1032" s="517">
        <f t="shared" si="33"/>
        <v>15280.730000000007</v>
      </c>
      <c r="H1032" s="518">
        <f t="shared" si="33"/>
        <v>17</v>
      </c>
      <c r="I1032" s="674"/>
      <c r="J1032" s="421"/>
      <c r="K1032" s="420"/>
      <c r="L1032" s="389"/>
      <c r="M1032" s="389"/>
      <c r="N1032" s="462"/>
      <c r="O1032" s="222"/>
      <c r="P1032" s="222"/>
      <c r="Q1032" s="235"/>
    </row>
    <row r="1033" spans="1:17" s="114" customFormat="1">
      <c r="A1033" s="389"/>
      <c r="B1033" s="389"/>
      <c r="C1033" s="404"/>
      <c r="D1033" s="389"/>
      <c r="E1033" s="388"/>
      <c r="F1033" s="389"/>
      <c r="G1033" s="517">
        <f t="shared" si="33"/>
        <v>15280.730000000007</v>
      </c>
      <c r="H1033" s="518">
        <f t="shared" si="33"/>
        <v>17</v>
      </c>
      <c r="I1033" s="674"/>
      <c r="J1033" s="421"/>
      <c r="K1033" s="420"/>
      <c r="L1033" s="389"/>
      <c r="M1033" s="389"/>
      <c r="N1033" s="462"/>
      <c r="O1033" s="222"/>
      <c r="P1033" s="222"/>
      <c r="Q1033" s="235"/>
    </row>
    <row r="1034" spans="1:17" s="114" customFormat="1">
      <c r="A1034" s="389"/>
      <c r="B1034" s="389"/>
      <c r="C1034" s="404"/>
      <c r="D1034" s="389"/>
      <c r="E1034" s="388"/>
      <c r="F1034" s="389"/>
      <c r="G1034" s="517">
        <f t="shared" ref="G1034:H1097" si="34">G1033-E1034+C1034</f>
        <v>15280.730000000007</v>
      </c>
      <c r="H1034" s="518">
        <f t="shared" si="34"/>
        <v>17</v>
      </c>
      <c r="I1034" s="674"/>
      <c r="J1034" s="421"/>
      <c r="K1034" s="420"/>
      <c r="L1034" s="389"/>
      <c r="M1034" s="389"/>
      <c r="N1034" s="462"/>
      <c r="O1034" s="222"/>
      <c r="P1034" s="222"/>
      <c r="Q1034" s="235"/>
    </row>
    <row r="1035" spans="1:17" s="114" customFormat="1">
      <c r="A1035" s="389"/>
      <c r="B1035" s="389"/>
      <c r="C1035" s="404"/>
      <c r="D1035" s="389"/>
      <c r="E1035" s="388"/>
      <c r="F1035" s="389"/>
      <c r="G1035" s="517">
        <f t="shared" si="34"/>
        <v>15280.730000000007</v>
      </c>
      <c r="H1035" s="518">
        <f t="shared" si="34"/>
        <v>17</v>
      </c>
      <c r="I1035" s="674"/>
      <c r="J1035" s="421"/>
      <c r="K1035" s="420"/>
      <c r="L1035" s="389"/>
      <c r="M1035" s="389"/>
      <c r="N1035" s="462"/>
      <c r="O1035" s="222"/>
      <c r="P1035" s="222"/>
      <c r="Q1035" s="235"/>
    </row>
    <row r="1036" spans="1:17" s="114" customFormat="1">
      <c r="A1036" s="389"/>
      <c r="B1036" s="389"/>
      <c r="C1036" s="404"/>
      <c r="D1036" s="389"/>
      <c r="E1036" s="388"/>
      <c r="F1036" s="389"/>
      <c r="G1036" s="517">
        <f t="shared" si="34"/>
        <v>15280.730000000007</v>
      </c>
      <c r="H1036" s="518">
        <f t="shared" si="34"/>
        <v>17</v>
      </c>
      <c r="I1036" s="674"/>
      <c r="J1036" s="421"/>
      <c r="K1036" s="420"/>
      <c r="L1036" s="389"/>
      <c r="M1036" s="389"/>
      <c r="N1036" s="462"/>
      <c r="O1036" s="222"/>
      <c r="P1036" s="222"/>
      <c r="Q1036" s="235"/>
    </row>
    <row r="1037" spans="1:17" s="114" customFormat="1">
      <c r="A1037" s="389"/>
      <c r="B1037" s="389"/>
      <c r="C1037" s="404"/>
      <c r="D1037" s="389"/>
      <c r="E1037" s="388"/>
      <c r="F1037" s="389"/>
      <c r="G1037" s="517">
        <f t="shared" si="34"/>
        <v>15280.730000000007</v>
      </c>
      <c r="H1037" s="518">
        <f t="shared" si="34"/>
        <v>17</v>
      </c>
      <c r="I1037" s="674"/>
      <c r="J1037" s="421"/>
      <c r="K1037" s="420"/>
      <c r="L1037" s="389"/>
      <c r="M1037" s="389"/>
      <c r="N1037" s="462"/>
      <c r="O1037" s="222"/>
      <c r="P1037" s="222"/>
      <c r="Q1037" s="235"/>
    </row>
    <row r="1038" spans="1:17" s="114" customFormat="1">
      <c r="A1038" s="389"/>
      <c r="B1038" s="389"/>
      <c r="C1038" s="404"/>
      <c r="D1038" s="389"/>
      <c r="E1038" s="388"/>
      <c r="F1038" s="389"/>
      <c r="G1038" s="517">
        <f t="shared" si="34"/>
        <v>15280.730000000007</v>
      </c>
      <c r="H1038" s="518">
        <f t="shared" si="34"/>
        <v>17</v>
      </c>
      <c r="I1038" s="674"/>
      <c r="J1038" s="421"/>
      <c r="K1038" s="420"/>
      <c r="L1038" s="389"/>
      <c r="M1038" s="389"/>
      <c r="N1038" s="462"/>
      <c r="O1038" s="222"/>
      <c r="P1038" s="222"/>
      <c r="Q1038" s="235"/>
    </row>
    <row r="1039" spans="1:17" s="114" customFormat="1">
      <c r="A1039" s="389"/>
      <c r="B1039" s="389"/>
      <c r="C1039" s="404"/>
      <c r="D1039" s="389"/>
      <c r="E1039" s="388"/>
      <c r="F1039" s="389"/>
      <c r="G1039" s="517">
        <f t="shared" si="34"/>
        <v>15280.730000000007</v>
      </c>
      <c r="H1039" s="518">
        <f t="shared" si="34"/>
        <v>17</v>
      </c>
      <c r="I1039" s="674"/>
      <c r="J1039" s="421"/>
      <c r="K1039" s="420"/>
      <c r="L1039" s="389"/>
      <c r="M1039" s="389"/>
      <c r="N1039" s="462"/>
      <c r="O1039" s="222"/>
      <c r="P1039" s="222"/>
      <c r="Q1039" s="235"/>
    </row>
    <row r="1040" spans="1:17" s="114" customFormat="1">
      <c r="A1040" s="389"/>
      <c r="B1040" s="389"/>
      <c r="C1040" s="404"/>
      <c r="D1040" s="389"/>
      <c r="E1040" s="388"/>
      <c r="F1040" s="389"/>
      <c r="G1040" s="517">
        <f t="shared" si="34"/>
        <v>15280.730000000007</v>
      </c>
      <c r="H1040" s="518">
        <f t="shared" si="34"/>
        <v>17</v>
      </c>
      <c r="I1040" s="674"/>
      <c r="J1040" s="421"/>
      <c r="K1040" s="420"/>
      <c r="L1040" s="389"/>
      <c r="M1040" s="389"/>
      <c r="N1040" s="462"/>
      <c r="O1040" s="222"/>
      <c r="P1040" s="222"/>
      <c r="Q1040" s="235"/>
    </row>
    <row r="1041" spans="1:17" s="114" customFormat="1">
      <c r="A1041" s="389"/>
      <c r="B1041" s="389"/>
      <c r="C1041" s="404"/>
      <c r="D1041" s="389"/>
      <c r="E1041" s="388"/>
      <c r="F1041" s="389"/>
      <c r="G1041" s="517">
        <f t="shared" si="34"/>
        <v>15280.730000000007</v>
      </c>
      <c r="H1041" s="518">
        <f t="shared" si="34"/>
        <v>17</v>
      </c>
      <c r="I1041" s="674"/>
      <c r="J1041" s="421"/>
      <c r="K1041" s="420"/>
      <c r="L1041" s="389"/>
      <c r="M1041" s="389"/>
      <c r="N1041" s="462"/>
      <c r="O1041" s="222"/>
      <c r="P1041" s="222"/>
      <c r="Q1041" s="235"/>
    </row>
    <row r="1042" spans="1:17" s="114" customFormat="1">
      <c r="A1042" s="389"/>
      <c r="B1042" s="389"/>
      <c r="C1042" s="404"/>
      <c r="D1042" s="389"/>
      <c r="E1042" s="388"/>
      <c r="F1042" s="389"/>
      <c r="G1042" s="517">
        <f t="shared" si="34"/>
        <v>15280.730000000007</v>
      </c>
      <c r="H1042" s="518">
        <f t="shared" si="34"/>
        <v>17</v>
      </c>
      <c r="I1042" s="674"/>
      <c r="J1042" s="421"/>
      <c r="K1042" s="420"/>
      <c r="L1042" s="389"/>
      <c r="M1042" s="389"/>
      <c r="N1042" s="462"/>
      <c r="O1042" s="222"/>
      <c r="P1042" s="222"/>
      <c r="Q1042" s="235"/>
    </row>
    <row r="1043" spans="1:17" s="114" customFormat="1">
      <c r="A1043" s="389"/>
      <c r="B1043" s="389"/>
      <c r="C1043" s="404"/>
      <c r="D1043" s="389"/>
      <c r="E1043" s="388"/>
      <c r="F1043" s="389"/>
      <c r="G1043" s="517">
        <f t="shared" si="34"/>
        <v>15280.730000000007</v>
      </c>
      <c r="H1043" s="518">
        <f t="shared" si="34"/>
        <v>17</v>
      </c>
      <c r="I1043" s="674"/>
      <c r="J1043" s="421"/>
      <c r="K1043" s="420"/>
      <c r="L1043" s="389"/>
      <c r="M1043" s="389"/>
      <c r="N1043" s="462"/>
      <c r="O1043" s="222"/>
      <c r="P1043" s="222"/>
      <c r="Q1043" s="235"/>
    </row>
    <row r="1044" spans="1:17" s="114" customFormat="1">
      <c r="A1044" s="389"/>
      <c r="B1044" s="389"/>
      <c r="C1044" s="404"/>
      <c r="D1044" s="389"/>
      <c r="E1044" s="388"/>
      <c r="F1044" s="389"/>
      <c r="G1044" s="517">
        <f t="shared" si="34"/>
        <v>15280.730000000007</v>
      </c>
      <c r="H1044" s="518">
        <f t="shared" si="34"/>
        <v>17</v>
      </c>
      <c r="I1044" s="674"/>
      <c r="J1044" s="421"/>
      <c r="K1044" s="420"/>
      <c r="L1044" s="389"/>
      <c r="M1044" s="389"/>
      <c r="N1044" s="462"/>
      <c r="O1044" s="222"/>
      <c r="P1044" s="222"/>
      <c r="Q1044" s="235"/>
    </row>
    <row r="1045" spans="1:17" s="114" customFormat="1">
      <c r="A1045" s="389"/>
      <c r="B1045" s="389"/>
      <c r="C1045" s="404"/>
      <c r="D1045" s="389"/>
      <c r="E1045" s="388"/>
      <c r="F1045" s="389"/>
      <c r="G1045" s="517">
        <f t="shared" si="34"/>
        <v>15280.730000000007</v>
      </c>
      <c r="H1045" s="518">
        <f t="shared" si="34"/>
        <v>17</v>
      </c>
      <c r="I1045" s="674"/>
      <c r="J1045" s="421"/>
      <c r="K1045" s="420"/>
      <c r="L1045" s="389"/>
      <c r="M1045" s="389"/>
      <c r="N1045" s="462"/>
      <c r="O1045" s="222"/>
      <c r="P1045" s="222"/>
      <c r="Q1045" s="235"/>
    </row>
    <row r="1046" spans="1:17" s="114" customFormat="1">
      <c r="A1046" s="389"/>
      <c r="B1046" s="389"/>
      <c r="C1046" s="404"/>
      <c r="D1046" s="389"/>
      <c r="E1046" s="388"/>
      <c r="F1046" s="389"/>
      <c r="G1046" s="517">
        <f t="shared" si="34"/>
        <v>15280.730000000007</v>
      </c>
      <c r="H1046" s="518">
        <f t="shared" si="34"/>
        <v>17</v>
      </c>
      <c r="I1046" s="674"/>
      <c r="J1046" s="421"/>
      <c r="K1046" s="420"/>
      <c r="L1046" s="389"/>
      <c r="M1046" s="389"/>
      <c r="N1046" s="462"/>
      <c r="O1046" s="222"/>
      <c r="P1046" s="222"/>
      <c r="Q1046" s="235"/>
    </row>
    <row r="1047" spans="1:17" s="114" customFormat="1">
      <c r="A1047" s="389"/>
      <c r="B1047" s="389"/>
      <c r="C1047" s="404"/>
      <c r="D1047" s="389"/>
      <c r="E1047" s="388"/>
      <c r="F1047" s="389"/>
      <c r="G1047" s="517">
        <f t="shared" si="34"/>
        <v>15280.730000000007</v>
      </c>
      <c r="H1047" s="518">
        <f t="shared" si="34"/>
        <v>17</v>
      </c>
      <c r="I1047" s="674"/>
      <c r="J1047" s="421"/>
      <c r="K1047" s="420"/>
      <c r="L1047" s="389"/>
      <c r="M1047" s="389"/>
      <c r="N1047" s="462"/>
      <c r="O1047" s="222"/>
      <c r="P1047" s="222"/>
      <c r="Q1047" s="235"/>
    </row>
    <row r="1048" spans="1:17" s="114" customFormat="1">
      <c r="A1048" s="389"/>
      <c r="B1048" s="389"/>
      <c r="C1048" s="404"/>
      <c r="D1048" s="389"/>
      <c r="E1048" s="388"/>
      <c r="F1048" s="389"/>
      <c r="G1048" s="517">
        <f t="shared" si="34"/>
        <v>15280.730000000007</v>
      </c>
      <c r="H1048" s="518">
        <f t="shared" si="34"/>
        <v>17</v>
      </c>
      <c r="I1048" s="674"/>
      <c r="J1048" s="421"/>
      <c r="K1048" s="420"/>
      <c r="L1048" s="389"/>
      <c r="M1048" s="389"/>
      <c r="N1048" s="462"/>
      <c r="O1048" s="222"/>
      <c r="P1048" s="222"/>
      <c r="Q1048" s="235"/>
    </row>
    <row r="1049" spans="1:17" s="114" customFormat="1">
      <c r="A1049" s="389"/>
      <c r="B1049" s="389"/>
      <c r="C1049" s="404"/>
      <c r="D1049" s="389"/>
      <c r="E1049" s="388"/>
      <c r="F1049" s="389"/>
      <c r="G1049" s="517">
        <f t="shared" si="34"/>
        <v>15280.730000000007</v>
      </c>
      <c r="H1049" s="518">
        <f t="shared" si="34"/>
        <v>17</v>
      </c>
      <c r="I1049" s="674"/>
      <c r="J1049" s="421"/>
      <c r="K1049" s="420"/>
      <c r="L1049" s="389"/>
      <c r="M1049" s="389"/>
      <c r="N1049" s="462"/>
      <c r="O1049" s="222"/>
      <c r="P1049" s="222"/>
      <c r="Q1049" s="235"/>
    </row>
    <row r="1050" spans="1:17" s="114" customFormat="1">
      <c r="A1050" s="389"/>
      <c r="B1050" s="389"/>
      <c r="C1050" s="404"/>
      <c r="D1050" s="389"/>
      <c r="E1050" s="388"/>
      <c r="F1050" s="389"/>
      <c r="G1050" s="517">
        <f t="shared" si="34"/>
        <v>15280.730000000007</v>
      </c>
      <c r="H1050" s="518">
        <f t="shared" si="34"/>
        <v>17</v>
      </c>
      <c r="I1050" s="674"/>
      <c r="J1050" s="421"/>
      <c r="K1050" s="420"/>
      <c r="L1050" s="389"/>
      <c r="M1050" s="389"/>
      <c r="N1050" s="462"/>
      <c r="O1050" s="222"/>
      <c r="P1050" s="222"/>
      <c r="Q1050" s="235"/>
    </row>
    <row r="1051" spans="1:17" s="114" customFormat="1">
      <c r="A1051" s="389"/>
      <c r="B1051" s="389"/>
      <c r="C1051" s="404"/>
      <c r="D1051" s="389"/>
      <c r="E1051" s="388"/>
      <c r="F1051" s="389"/>
      <c r="G1051" s="517">
        <f t="shared" si="34"/>
        <v>15280.730000000007</v>
      </c>
      <c r="H1051" s="518">
        <f t="shared" si="34"/>
        <v>17</v>
      </c>
      <c r="I1051" s="674"/>
      <c r="J1051" s="421"/>
      <c r="K1051" s="420"/>
      <c r="L1051" s="389"/>
      <c r="M1051" s="389"/>
      <c r="N1051" s="462"/>
      <c r="O1051" s="222"/>
      <c r="P1051" s="222"/>
      <c r="Q1051" s="235"/>
    </row>
    <row r="1052" spans="1:17" s="114" customFormat="1">
      <c r="A1052" s="389"/>
      <c r="B1052" s="389"/>
      <c r="C1052" s="404"/>
      <c r="D1052" s="389"/>
      <c r="E1052" s="388"/>
      <c r="F1052" s="389"/>
      <c r="G1052" s="517">
        <f t="shared" si="34"/>
        <v>15280.730000000007</v>
      </c>
      <c r="H1052" s="518">
        <f t="shared" si="34"/>
        <v>17</v>
      </c>
      <c r="I1052" s="674"/>
      <c r="J1052" s="421"/>
      <c r="K1052" s="420"/>
      <c r="L1052" s="389"/>
      <c r="M1052" s="389"/>
      <c r="N1052" s="462"/>
      <c r="O1052" s="222"/>
      <c r="P1052" s="222"/>
      <c r="Q1052" s="235"/>
    </row>
    <row r="1053" spans="1:17" s="114" customFormat="1">
      <c r="A1053" s="389"/>
      <c r="B1053" s="389"/>
      <c r="C1053" s="404"/>
      <c r="D1053" s="389"/>
      <c r="E1053" s="388"/>
      <c r="F1053" s="389"/>
      <c r="G1053" s="517">
        <f t="shared" si="34"/>
        <v>15280.730000000007</v>
      </c>
      <c r="H1053" s="518">
        <f t="shared" si="34"/>
        <v>17</v>
      </c>
      <c r="I1053" s="674"/>
      <c r="J1053" s="421"/>
      <c r="K1053" s="420"/>
      <c r="L1053" s="389"/>
      <c r="M1053" s="389"/>
      <c r="N1053" s="462"/>
      <c r="O1053" s="222"/>
      <c r="P1053" s="222"/>
      <c r="Q1053" s="235"/>
    </row>
    <row r="1054" spans="1:17" s="114" customFormat="1">
      <c r="A1054" s="389"/>
      <c r="B1054" s="389"/>
      <c r="C1054" s="404"/>
      <c r="D1054" s="389"/>
      <c r="E1054" s="388"/>
      <c r="F1054" s="389"/>
      <c r="G1054" s="517">
        <f t="shared" si="34"/>
        <v>15280.730000000007</v>
      </c>
      <c r="H1054" s="518">
        <f t="shared" si="34"/>
        <v>17</v>
      </c>
      <c r="I1054" s="674"/>
      <c r="J1054" s="421"/>
      <c r="K1054" s="420"/>
      <c r="L1054" s="389"/>
      <c r="M1054" s="389"/>
      <c r="N1054" s="462"/>
      <c r="O1054" s="222"/>
      <c r="P1054" s="222"/>
      <c r="Q1054" s="235"/>
    </row>
    <row r="1055" spans="1:17" s="114" customFormat="1">
      <c r="A1055" s="389"/>
      <c r="B1055" s="389"/>
      <c r="C1055" s="404"/>
      <c r="D1055" s="389"/>
      <c r="E1055" s="388"/>
      <c r="F1055" s="389"/>
      <c r="G1055" s="517">
        <f t="shared" si="34"/>
        <v>15280.730000000007</v>
      </c>
      <c r="H1055" s="518">
        <f t="shared" si="34"/>
        <v>17</v>
      </c>
      <c r="I1055" s="674"/>
      <c r="J1055" s="421"/>
      <c r="K1055" s="420"/>
      <c r="L1055" s="389"/>
      <c r="M1055" s="389"/>
      <c r="N1055" s="462"/>
      <c r="O1055" s="222"/>
      <c r="P1055" s="222"/>
      <c r="Q1055" s="235"/>
    </row>
    <row r="1056" spans="1:17" s="114" customFormat="1">
      <c r="A1056" s="389"/>
      <c r="B1056" s="389"/>
      <c r="C1056" s="404"/>
      <c r="D1056" s="389"/>
      <c r="E1056" s="388"/>
      <c r="F1056" s="389"/>
      <c r="G1056" s="517">
        <f t="shared" si="34"/>
        <v>15280.730000000007</v>
      </c>
      <c r="H1056" s="518">
        <f t="shared" si="34"/>
        <v>17</v>
      </c>
      <c r="I1056" s="674"/>
      <c r="J1056" s="421"/>
      <c r="K1056" s="420"/>
      <c r="L1056" s="389"/>
      <c r="M1056" s="389"/>
      <c r="N1056" s="462"/>
      <c r="O1056" s="222"/>
      <c r="P1056" s="222"/>
      <c r="Q1056" s="235"/>
    </row>
    <row r="1057" spans="1:17" s="114" customFormat="1">
      <c r="A1057" s="389"/>
      <c r="B1057" s="389"/>
      <c r="C1057" s="404"/>
      <c r="D1057" s="389"/>
      <c r="E1057" s="388"/>
      <c r="F1057" s="389"/>
      <c r="G1057" s="517">
        <f t="shared" si="34"/>
        <v>15280.730000000007</v>
      </c>
      <c r="H1057" s="518">
        <f t="shared" si="34"/>
        <v>17</v>
      </c>
      <c r="I1057" s="674"/>
      <c r="J1057" s="421"/>
      <c r="K1057" s="420"/>
      <c r="L1057" s="389"/>
      <c r="M1057" s="389"/>
      <c r="N1057" s="462"/>
      <c r="O1057" s="222"/>
      <c r="P1057" s="222"/>
      <c r="Q1057" s="235"/>
    </row>
    <row r="1058" spans="1:17" s="114" customFormat="1">
      <c r="A1058" s="389"/>
      <c r="B1058" s="389"/>
      <c r="C1058" s="404"/>
      <c r="D1058" s="389"/>
      <c r="E1058" s="388"/>
      <c r="F1058" s="389"/>
      <c r="G1058" s="517">
        <f t="shared" si="34"/>
        <v>15280.730000000007</v>
      </c>
      <c r="H1058" s="518">
        <f t="shared" si="34"/>
        <v>17</v>
      </c>
      <c r="I1058" s="674"/>
      <c r="J1058" s="421"/>
      <c r="K1058" s="420"/>
      <c r="L1058" s="389"/>
      <c r="M1058" s="389"/>
      <c r="N1058" s="462"/>
      <c r="O1058" s="222"/>
      <c r="P1058" s="222"/>
      <c r="Q1058" s="235"/>
    </row>
    <row r="1059" spans="1:17" s="114" customFormat="1">
      <c r="A1059" s="389"/>
      <c r="B1059" s="389"/>
      <c r="C1059" s="404"/>
      <c r="D1059" s="389"/>
      <c r="E1059" s="388"/>
      <c r="F1059" s="389"/>
      <c r="G1059" s="517">
        <f t="shared" si="34"/>
        <v>15280.730000000007</v>
      </c>
      <c r="H1059" s="518">
        <f t="shared" si="34"/>
        <v>17</v>
      </c>
      <c r="I1059" s="674"/>
      <c r="J1059" s="421"/>
      <c r="K1059" s="420"/>
      <c r="L1059" s="389"/>
      <c r="M1059" s="389"/>
      <c r="N1059" s="462"/>
      <c r="O1059" s="222"/>
      <c r="P1059" s="222"/>
      <c r="Q1059" s="235"/>
    </row>
    <row r="1060" spans="1:17" s="114" customFormat="1">
      <c r="A1060" s="389"/>
      <c r="B1060" s="389"/>
      <c r="C1060" s="404"/>
      <c r="D1060" s="389"/>
      <c r="E1060" s="388"/>
      <c r="F1060" s="389"/>
      <c r="G1060" s="517">
        <f t="shared" si="34"/>
        <v>15280.730000000007</v>
      </c>
      <c r="H1060" s="518">
        <f t="shared" si="34"/>
        <v>17</v>
      </c>
      <c r="I1060" s="674"/>
      <c r="J1060" s="421"/>
      <c r="K1060" s="420"/>
      <c r="L1060" s="389"/>
      <c r="M1060" s="389"/>
      <c r="N1060" s="462"/>
      <c r="O1060" s="222"/>
      <c r="P1060" s="222"/>
      <c r="Q1060" s="235"/>
    </row>
    <row r="1061" spans="1:17" s="114" customFormat="1">
      <c r="A1061" s="389"/>
      <c r="B1061" s="389"/>
      <c r="C1061" s="404"/>
      <c r="D1061" s="389"/>
      <c r="E1061" s="388"/>
      <c r="F1061" s="389"/>
      <c r="G1061" s="517">
        <f t="shared" si="34"/>
        <v>15280.730000000007</v>
      </c>
      <c r="H1061" s="518">
        <f t="shared" si="34"/>
        <v>17</v>
      </c>
      <c r="I1061" s="674"/>
      <c r="J1061" s="421"/>
      <c r="K1061" s="420"/>
      <c r="L1061" s="389"/>
      <c r="M1061" s="389"/>
      <c r="N1061" s="462"/>
      <c r="O1061" s="222"/>
      <c r="P1061" s="222"/>
      <c r="Q1061" s="235"/>
    </row>
    <row r="1062" spans="1:17" s="114" customFormat="1">
      <c r="A1062" s="389"/>
      <c r="B1062" s="389"/>
      <c r="C1062" s="404"/>
      <c r="D1062" s="389"/>
      <c r="E1062" s="388"/>
      <c r="F1062" s="389"/>
      <c r="G1062" s="517">
        <f t="shared" si="34"/>
        <v>15280.730000000007</v>
      </c>
      <c r="H1062" s="518">
        <f t="shared" si="34"/>
        <v>17</v>
      </c>
      <c r="I1062" s="674"/>
      <c r="J1062" s="421"/>
      <c r="K1062" s="420"/>
      <c r="L1062" s="389"/>
      <c r="M1062" s="389"/>
      <c r="N1062" s="462"/>
      <c r="O1062" s="222"/>
      <c r="P1062" s="222"/>
      <c r="Q1062" s="235"/>
    </row>
    <row r="1063" spans="1:17" s="114" customFormat="1">
      <c r="A1063" s="389"/>
      <c r="B1063" s="389"/>
      <c r="C1063" s="404"/>
      <c r="D1063" s="389"/>
      <c r="E1063" s="388"/>
      <c r="F1063" s="389"/>
      <c r="G1063" s="517">
        <f t="shared" si="34"/>
        <v>15280.730000000007</v>
      </c>
      <c r="H1063" s="518">
        <f t="shared" si="34"/>
        <v>17</v>
      </c>
      <c r="I1063" s="674"/>
      <c r="J1063" s="421"/>
      <c r="K1063" s="420"/>
      <c r="L1063" s="389"/>
      <c r="M1063" s="389"/>
      <c r="N1063" s="462"/>
      <c r="O1063" s="222"/>
      <c r="P1063" s="222"/>
      <c r="Q1063" s="235"/>
    </row>
    <row r="1064" spans="1:17" s="114" customFormat="1">
      <c r="A1064" s="389"/>
      <c r="B1064" s="389"/>
      <c r="C1064" s="404"/>
      <c r="D1064" s="389"/>
      <c r="E1064" s="388"/>
      <c r="F1064" s="389"/>
      <c r="G1064" s="517">
        <f t="shared" si="34"/>
        <v>15280.730000000007</v>
      </c>
      <c r="H1064" s="518">
        <f t="shared" si="34"/>
        <v>17</v>
      </c>
      <c r="I1064" s="674"/>
      <c r="J1064" s="421"/>
      <c r="K1064" s="420"/>
      <c r="L1064" s="389"/>
      <c r="M1064" s="389"/>
      <c r="N1064" s="462"/>
      <c r="O1064" s="222"/>
      <c r="P1064" s="222"/>
      <c r="Q1064" s="235"/>
    </row>
    <row r="1065" spans="1:17" s="114" customFormat="1">
      <c r="A1065" s="389"/>
      <c r="B1065" s="389"/>
      <c r="C1065" s="404"/>
      <c r="D1065" s="389"/>
      <c r="E1065" s="388"/>
      <c r="F1065" s="389"/>
      <c r="G1065" s="517">
        <f t="shared" si="34"/>
        <v>15280.730000000007</v>
      </c>
      <c r="H1065" s="518">
        <f t="shared" si="34"/>
        <v>17</v>
      </c>
      <c r="I1065" s="674"/>
      <c r="J1065" s="421"/>
      <c r="K1065" s="420"/>
      <c r="L1065" s="389"/>
      <c r="M1065" s="389"/>
      <c r="N1065" s="462"/>
      <c r="O1065" s="222"/>
      <c r="P1065" s="222"/>
      <c r="Q1065" s="235"/>
    </row>
    <row r="1066" spans="1:17" s="114" customFormat="1">
      <c r="A1066" s="389"/>
      <c r="B1066" s="389"/>
      <c r="C1066" s="404"/>
      <c r="D1066" s="389"/>
      <c r="E1066" s="388"/>
      <c r="F1066" s="389"/>
      <c r="G1066" s="517">
        <f t="shared" si="34"/>
        <v>15280.730000000007</v>
      </c>
      <c r="H1066" s="518">
        <f t="shared" si="34"/>
        <v>17</v>
      </c>
      <c r="I1066" s="674"/>
      <c r="J1066" s="421"/>
      <c r="K1066" s="420"/>
      <c r="L1066" s="389"/>
      <c r="M1066" s="389"/>
      <c r="N1066" s="462"/>
      <c r="O1066" s="222"/>
      <c r="P1066" s="222"/>
      <c r="Q1066" s="235"/>
    </row>
    <row r="1067" spans="1:17" s="114" customFormat="1">
      <c r="A1067" s="389"/>
      <c r="B1067" s="389"/>
      <c r="C1067" s="404"/>
      <c r="D1067" s="389"/>
      <c r="E1067" s="388"/>
      <c r="F1067" s="389"/>
      <c r="G1067" s="517">
        <f t="shared" si="34"/>
        <v>15280.730000000007</v>
      </c>
      <c r="H1067" s="518">
        <f t="shared" si="34"/>
        <v>17</v>
      </c>
      <c r="I1067" s="674"/>
      <c r="J1067" s="421"/>
      <c r="K1067" s="420"/>
      <c r="L1067" s="389"/>
      <c r="M1067" s="389"/>
      <c r="N1067" s="462"/>
      <c r="O1067" s="222"/>
      <c r="P1067" s="222"/>
      <c r="Q1067" s="235"/>
    </row>
    <row r="1068" spans="1:17" s="114" customFormat="1">
      <c r="A1068" s="389"/>
      <c r="B1068" s="389"/>
      <c r="C1068" s="404"/>
      <c r="D1068" s="389"/>
      <c r="E1068" s="388"/>
      <c r="F1068" s="389"/>
      <c r="G1068" s="517">
        <f t="shared" si="34"/>
        <v>15280.730000000007</v>
      </c>
      <c r="H1068" s="518">
        <f t="shared" si="34"/>
        <v>17</v>
      </c>
      <c r="I1068" s="674"/>
      <c r="J1068" s="421"/>
      <c r="K1068" s="420"/>
      <c r="L1068" s="389"/>
      <c r="M1068" s="389"/>
      <c r="N1068" s="462"/>
      <c r="O1068" s="222"/>
      <c r="P1068" s="222"/>
      <c r="Q1068" s="235"/>
    </row>
    <row r="1069" spans="1:17" s="114" customFormat="1">
      <c r="A1069" s="389"/>
      <c r="B1069" s="389"/>
      <c r="C1069" s="404"/>
      <c r="D1069" s="389"/>
      <c r="E1069" s="388"/>
      <c r="F1069" s="389"/>
      <c r="G1069" s="517">
        <f t="shared" si="34"/>
        <v>15280.730000000007</v>
      </c>
      <c r="H1069" s="518">
        <f t="shared" si="34"/>
        <v>17</v>
      </c>
      <c r="I1069" s="674"/>
      <c r="J1069" s="421"/>
      <c r="K1069" s="420"/>
      <c r="L1069" s="389"/>
      <c r="M1069" s="389"/>
      <c r="N1069" s="462"/>
      <c r="O1069" s="222"/>
      <c r="P1069" s="222"/>
      <c r="Q1069" s="235"/>
    </row>
    <row r="1070" spans="1:17" s="114" customFormat="1">
      <c r="A1070" s="389"/>
      <c r="B1070" s="389"/>
      <c r="C1070" s="404"/>
      <c r="D1070" s="389"/>
      <c r="E1070" s="388"/>
      <c r="F1070" s="389"/>
      <c r="G1070" s="517">
        <f t="shared" si="34"/>
        <v>15280.730000000007</v>
      </c>
      <c r="H1070" s="518">
        <f t="shared" si="34"/>
        <v>17</v>
      </c>
      <c r="I1070" s="674"/>
      <c r="J1070" s="421"/>
      <c r="K1070" s="420"/>
      <c r="L1070" s="389"/>
      <c r="M1070" s="389"/>
      <c r="N1070" s="462"/>
      <c r="O1070" s="222"/>
      <c r="P1070" s="222"/>
      <c r="Q1070" s="235"/>
    </row>
    <row r="1071" spans="1:17" s="114" customFormat="1">
      <c r="A1071" s="389"/>
      <c r="B1071" s="389"/>
      <c r="C1071" s="404"/>
      <c r="D1071" s="389"/>
      <c r="E1071" s="388"/>
      <c r="F1071" s="389"/>
      <c r="G1071" s="517">
        <f t="shared" si="34"/>
        <v>15280.730000000007</v>
      </c>
      <c r="H1071" s="518">
        <f t="shared" si="34"/>
        <v>17</v>
      </c>
      <c r="I1071" s="674"/>
      <c r="J1071" s="421"/>
      <c r="K1071" s="420"/>
      <c r="L1071" s="389"/>
      <c r="M1071" s="389"/>
      <c r="N1071" s="462"/>
      <c r="O1071" s="222"/>
      <c r="P1071" s="222"/>
      <c r="Q1071" s="235"/>
    </row>
    <row r="1072" spans="1:17" s="114" customFormat="1">
      <c r="A1072" s="389"/>
      <c r="B1072" s="389"/>
      <c r="C1072" s="404"/>
      <c r="D1072" s="389"/>
      <c r="E1072" s="388"/>
      <c r="F1072" s="389"/>
      <c r="G1072" s="517">
        <f t="shared" si="34"/>
        <v>15280.730000000007</v>
      </c>
      <c r="H1072" s="518">
        <f t="shared" si="34"/>
        <v>17</v>
      </c>
      <c r="I1072" s="674"/>
      <c r="J1072" s="421"/>
      <c r="K1072" s="420"/>
      <c r="L1072" s="389"/>
      <c r="M1072" s="389"/>
      <c r="N1072" s="462"/>
      <c r="O1072" s="222"/>
      <c r="P1072" s="222"/>
      <c r="Q1072" s="235"/>
    </row>
    <row r="1073" spans="1:17" s="114" customFormat="1">
      <c r="A1073" s="389"/>
      <c r="B1073" s="389"/>
      <c r="C1073" s="404"/>
      <c r="D1073" s="389"/>
      <c r="E1073" s="388"/>
      <c r="F1073" s="389"/>
      <c r="G1073" s="517">
        <f t="shared" si="34"/>
        <v>15280.730000000007</v>
      </c>
      <c r="H1073" s="518">
        <f t="shared" si="34"/>
        <v>17</v>
      </c>
      <c r="I1073" s="674"/>
      <c r="J1073" s="421"/>
      <c r="K1073" s="420"/>
      <c r="L1073" s="389"/>
      <c r="M1073" s="389"/>
      <c r="N1073" s="462"/>
      <c r="O1073" s="222"/>
      <c r="P1073" s="222"/>
      <c r="Q1073" s="235"/>
    </row>
    <row r="1074" spans="1:17" s="114" customFormat="1">
      <c r="A1074" s="389"/>
      <c r="B1074" s="389"/>
      <c r="C1074" s="404"/>
      <c r="D1074" s="389"/>
      <c r="E1074" s="388"/>
      <c r="F1074" s="389"/>
      <c r="G1074" s="517">
        <f t="shared" si="34"/>
        <v>15280.730000000007</v>
      </c>
      <c r="H1074" s="518">
        <f t="shared" si="34"/>
        <v>17</v>
      </c>
      <c r="I1074" s="674"/>
      <c r="J1074" s="421"/>
      <c r="K1074" s="420"/>
      <c r="L1074" s="389"/>
      <c r="M1074" s="389"/>
      <c r="N1074" s="462"/>
      <c r="O1074" s="222"/>
      <c r="P1074" s="222"/>
      <c r="Q1074" s="235"/>
    </row>
    <row r="1075" spans="1:17" s="114" customFormat="1">
      <c r="A1075" s="389"/>
      <c r="B1075" s="389"/>
      <c r="C1075" s="404"/>
      <c r="D1075" s="389"/>
      <c r="E1075" s="388"/>
      <c r="F1075" s="389"/>
      <c r="G1075" s="517">
        <f t="shared" si="34"/>
        <v>15280.730000000007</v>
      </c>
      <c r="H1075" s="518">
        <f t="shared" si="34"/>
        <v>17</v>
      </c>
      <c r="I1075" s="674"/>
      <c r="J1075" s="421"/>
      <c r="K1075" s="420"/>
      <c r="L1075" s="389"/>
      <c r="M1075" s="389"/>
      <c r="N1075" s="462"/>
      <c r="O1075" s="222"/>
      <c r="P1075" s="222"/>
      <c r="Q1075" s="235"/>
    </row>
    <row r="1076" spans="1:17" s="114" customFormat="1">
      <c r="A1076" s="389"/>
      <c r="B1076" s="389"/>
      <c r="C1076" s="404"/>
      <c r="D1076" s="389"/>
      <c r="E1076" s="388"/>
      <c r="F1076" s="389"/>
      <c r="G1076" s="517">
        <f t="shared" si="34"/>
        <v>15280.730000000007</v>
      </c>
      <c r="H1076" s="518">
        <f t="shared" si="34"/>
        <v>17</v>
      </c>
      <c r="I1076" s="674"/>
      <c r="J1076" s="421"/>
      <c r="K1076" s="420"/>
      <c r="L1076" s="389"/>
      <c r="M1076" s="389"/>
      <c r="N1076" s="462"/>
      <c r="O1076" s="222"/>
      <c r="P1076" s="222"/>
      <c r="Q1076" s="235"/>
    </row>
    <row r="1077" spans="1:17" s="114" customFormat="1">
      <c r="A1077" s="389"/>
      <c r="B1077" s="389"/>
      <c r="C1077" s="404"/>
      <c r="D1077" s="389"/>
      <c r="E1077" s="388"/>
      <c r="F1077" s="389"/>
      <c r="G1077" s="517">
        <f t="shared" si="34"/>
        <v>15280.730000000007</v>
      </c>
      <c r="H1077" s="518">
        <f t="shared" si="34"/>
        <v>17</v>
      </c>
      <c r="I1077" s="674"/>
      <c r="J1077" s="421"/>
      <c r="K1077" s="420"/>
      <c r="L1077" s="389"/>
      <c r="M1077" s="389"/>
      <c r="N1077" s="462"/>
      <c r="O1077" s="222"/>
      <c r="P1077" s="222"/>
      <c r="Q1077" s="235"/>
    </row>
    <row r="1078" spans="1:17" s="114" customFormat="1">
      <c r="A1078" s="389"/>
      <c r="B1078" s="389"/>
      <c r="C1078" s="404"/>
      <c r="D1078" s="389"/>
      <c r="E1078" s="388"/>
      <c r="F1078" s="389"/>
      <c r="G1078" s="517">
        <f t="shared" si="34"/>
        <v>15280.730000000007</v>
      </c>
      <c r="H1078" s="518">
        <f t="shared" si="34"/>
        <v>17</v>
      </c>
      <c r="I1078" s="674"/>
      <c r="J1078" s="421"/>
      <c r="K1078" s="420"/>
      <c r="L1078" s="389"/>
      <c r="M1078" s="389"/>
      <c r="N1078" s="462"/>
      <c r="O1078" s="222"/>
      <c r="P1078" s="222"/>
      <c r="Q1078" s="235"/>
    </row>
    <row r="1079" spans="1:17" s="114" customFormat="1">
      <c r="A1079" s="389"/>
      <c r="B1079" s="389"/>
      <c r="C1079" s="404"/>
      <c r="D1079" s="389"/>
      <c r="E1079" s="388"/>
      <c r="F1079" s="389"/>
      <c r="G1079" s="517">
        <f t="shared" si="34"/>
        <v>15280.730000000007</v>
      </c>
      <c r="H1079" s="518">
        <f t="shared" si="34"/>
        <v>17</v>
      </c>
      <c r="I1079" s="674"/>
      <c r="J1079" s="421"/>
      <c r="K1079" s="420"/>
      <c r="L1079" s="389"/>
      <c r="M1079" s="389"/>
      <c r="N1079" s="462"/>
      <c r="O1079" s="222"/>
      <c r="P1079" s="222"/>
      <c r="Q1079" s="235"/>
    </row>
    <row r="1080" spans="1:17" s="114" customFormat="1">
      <c r="A1080" s="389"/>
      <c r="B1080" s="389"/>
      <c r="C1080" s="404"/>
      <c r="D1080" s="389"/>
      <c r="E1080" s="388"/>
      <c r="F1080" s="389"/>
      <c r="G1080" s="517">
        <f t="shared" si="34"/>
        <v>15280.730000000007</v>
      </c>
      <c r="H1080" s="518">
        <f t="shared" si="34"/>
        <v>17</v>
      </c>
      <c r="I1080" s="674"/>
      <c r="J1080" s="421"/>
      <c r="K1080" s="420"/>
      <c r="L1080" s="389"/>
      <c r="M1080" s="389"/>
      <c r="N1080" s="462"/>
      <c r="O1080" s="222"/>
      <c r="P1080" s="222"/>
      <c r="Q1080" s="235"/>
    </row>
    <row r="1081" spans="1:17" s="114" customFormat="1">
      <c r="A1081" s="389"/>
      <c r="B1081" s="389"/>
      <c r="C1081" s="404"/>
      <c r="D1081" s="389"/>
      <c r="E1081" s="388"/>
      <c r="F1081" s="389"/>
      <c r="G1081" s="517">
        <f t="shared" si="34"/>
        <v>15280.730000000007</v>
      </c>
      <c r="H1081" s="518">
        <f t="shared" si="34"/>
        <v>17</v>
      </c>
      <c r="I1081" s="674"/>
      <c r="J1081" s="421"/>
      <c r="K1081" s="420"/>
      <c r="L1081" s="389"/>
      <c r="M1081" s="389"/>
      <c r="N1081" s="462"/>
      <c r="O1081" s="222"/>
      <c r="P1081" s="222"/>
      <c r="Q1081" s="235"/>
    </row>
    <row r="1082" spans="1:17" s="114" customFormat="1">
      <c r="A1082" s="389"/>
      <c r="B1082" s="389"/>
      <c r="C1082" s="404"/>
      <c r="D1082" s="389"/>
      <c r="E1082" s="388"/>
      <c r="F1082" s="389"/>
      <c r="G1082" s="517">
        <f t="shared" si="34"/>
        <v>15280.730000000007</v>
      </c>
      <c r="H1082" s="518">
        <f t="shared" si="34"/>
        <v>17</v>
      </c>
      <c r="I1082" s="674"/>
      <c r="J1082" s="421"/>
      <c r="K1082" s="420"/>
      <c r="L1082" s="389"/>
      <c r="M1082" s="389"/>
      <c r="N1082" s="462"/>
      <c r="O1082" s="222"/>
      <c r="P1082" s="222"/>
      <c r="Q1082" s="235"/>
    </row>
    <row r="1083" spans="1:17" s="114" customFormat="1">
      <c r="A1083" s="389"/>
      <c r="B1083" s="389"/>
      <c r="C1083" s="404"/>
      <c r="D1083" s="389"/>
      <c r="E1083" s="388"/>
      <c r="F1083" s="389"/>
      <c r="G1083" s="517">
        <f t="shared" si="34"/>
        <v>15280.730000000007</v>
      </c>
      <c r="H1083" s="518">
        <f t="shared" si="34"/>
        <v>17</v>
      </c>
      <c r="I1083" s="674"/>
      <c r="J1083" s="421"/>
      <c r="K1083" s="420"/>
      <c r="L1083" s="389"/>
      <c r="M1083" s="389"/>
      <c r="N1083" s="462"/>
      <c r="O1083" s="222"/>
      <c r="P1083" s="222"/>
      <c r="Q1083" s="235"/>
    </row>
    <row r="1084" spans="1:17" s="114" customFormat="1">
      <c r="A1084" s="389"/>
      <c r="B1084" s="389"/>
      <c r="C1084" s="404"/>
      <c r="D1084" s="389"/>
      <c r="E1084" s="388"/>
      <c r="F1084" s="389"/>
      <c r="G1084" s="517">
        <f t="shared" si="34"/>
        <v>15280.730000000007</v>
      </c>
      <c r="H1084" s="518">
        <f t="shared" si="34"/>
        <v>17</v>
      </c>
      <c r="I1084" s="674"/>
      <c r="J1084" s="421"/>
      <c r="K1084" s="420"/>
      <c r="L1084" s="389"/>
      <c r="M1084" s="389"/>
      <c r="N1084" s="462"/>
      <c r="O1084" s="222"/>
      <c r="P1084" s="222"/>
      <c r="Q1084" s="235"/>
    </row>
    <row r="1085" spans="1:17" s="114" customFormat="1">
      <c r="A1085" s="389"/>
      <c r="B1085" s="389"/>
      <c r="C1085" s="404"/>
      <c r="D1085" s="389"/>
      <c r="E1085" s="388"/>
      <c r="F1085" s="389"/>
      <c r="G1085" s="517">
        <f t="shared" si="34"/>
        <v>15280.730000000007</v>
      </c>
      <c r="H1085" s="518">
        <f t="shared" si="34"/>
        <v>17</v>
      </c>
      <c r="I1085" s="674"/>
      <c r="J1085" s="421"/>
      <c r="K1085" s="420"/>
      <c r="L1085" s="389"/>
      <c r="M1085" s="389"/>
      <c r="N1085" s="462"/>
      <c r="O1085" s="222"/>
      <c r="P1085" s="222"/>
      <c r="Q1085" s="235"/>
    </row>
    <row r="1086" spans="1:17" s="114" customFormat="1">
      <c r="A1086" s="389"/>
      <c r="B1086" s="389"/>
      <c r="C1086" s="404"/>
      <c r="D1086" s="389"/>
      <c r="E1086" s="388"/>
      <c r="F1086" s="389"/>
      <c r="G1086" s="517">
        <f t="shared" si="34"/>
        <v>15280.730000000007</v>
      </c>
      <c r="H1086" s="518">
        <f t="shared" si="34"/>
        <v>17</v>
      </c>
      <c r="I1086" s="674"/>
      <c r="J1086" s="421"/>
      <c r="K1086" s="420"/>
      <c r="L1086" s="389"/>
      <c r="M1086" s="389"/>
      <c r="N1086" s="462"/>
      <c r="O1086" s="222"/>
      <c r="P1086" s="222"/>
      <c r="Q1086" s="235"/>
    </row>
    <row r="1087" spans="1:17" s="114" customFormat="1">
      <c r="A1087" s="389"/>
      <c r="B1087" s="389"/>
      <c r="C1087" s="404"/>
      <c r="D1087" s="389"/>
      <c r="E1087" s="388"/>
      <c r="F1087" s="389"/>
      <c r="G1087" s="517">
        <f t="shared" si="34"/>
        <v>15280.730000000007</v>
      </c>
      <c r="H1087" s="518">
        <f t="shared" si="34"/>
        <v>17</v>
      </c>
      <c r="I1087" s="674"/>
      <c r="J1087" s="421"/>
      <c r="K1087" s="420"/>
      <c r="L1087" s="389"/>
      <c r="M1087" s="389"/>
      <c r="N1087" s="462"/>
      <c r="O1087" s="222"/>
      <c r="P1087" s="222"/>
      <c r="Q1087" s="235"/>
    </row>
    <row r="1088" spans="1:17" s="114" customFormat="1">
      <c r="A1088" s="389"/>
      <c r="B1088" s="389"/>
      <c r="C1088" s="404"/>
      <c r="D1088" s="389"/>
      <c r="E1088" s="388"/>
      <c r="F1088" s="389"/>
      <c r="G1088" s="517">
        <f t="shared" si="34"/>
        <v>15280.730000000007</v>
      </c>
      <c r="H1088" s="518">
        <f t="shared" si="34"/>
        <v>17</v>
      </c>
      <c r="I1088" s="674"/>
      <c r="J1088" s="421"/>
      <c r="K1088" s="420"/>
      <c r="L1088" s="389"/>
      <c r="M1088" s="389"/>
      <c r="N1088" s="462"/>
      <c r="O1088" s="222"/>
      <c r="P1088" s="222"/>
      <c r="Q1088" s="235"/>
    </row>
    <row r="1089" spans="1:17" s="114" customFormat="1">
      <c r="A1089" s="389"/>
      <c r="B1089" s="389"/>
      <c r="C1089" s="404"/>
      <c r="D1089" s="389"/>
      <c r="E1089" s="388"/>
      <c r="F1089" s="389"/>
      <c r="G1089" s="517">
        <f t="shared" si="34"/>
        <v>15280.730000000007</v>
      </c>
      <c r="H1089" s="518">
        <f t="shared" si="34"/>
        <v>17</v>
      </c>
      <c r="I1089" s="674"/>
      <c r="J1089" s="421"/>
      <c r="K1089" s="420"/>
      <c r="L1089" s="389"/>
      <c r="M1089" s="389"/>
      <c r="N1089" s="462"/>
      <c r="O1089" s="222"/>
      <c r="P1089" s="222"/>
      <c r="Q1089" s="235"/>
    </row>
    <row r="1090" spans="1:17" s="114" customFormat="1">
      <c r="A1090" s="389"/>
      <c r="B1090" s="389"/>
      <c r="C1090" s="404"/>
      <c r="D1090" s="389"/>
      <c r="E1090" s="388"/>
      <c r="F1090" s="389"/>
      <c r="G1090" s="517">
        <f t="shared" si="34"/>
        <v>15280.730000000007</v>
      </c>
      <c r="H1090" s="518">
        <f t="shared" si="34"/>
        <v>17</v>
      </c>
      <c r="I1090" s="674"/>
      <c r="J1090" s="421"/>
      <c r="K1090" s="420"/>
      <c r="L1090" s="389"/>
      <c r="M1090" s="389"/>
      <c r="N1090" s="462"/>
      <c r="O1090" s="222"/>
      <c r="P1090" s="222"/>
      <c r="Q1090" s="235"/>
    </row>
    <row r="1091" spans="1:17" s="114" customFormat="1">
      <c r="A1091" s="389"/>
      <c r="B1091" s="389"/>
      <c r="C1091" s="404"/>
      <c r="D1091" s="389"/>
      <c r="E1091" s="388"/>
      <c r="F1091" s="389"/>
      <c r="G1091" s="517">
        <f t="shared" si="34"/>
        <v>15280.730000000007</v>
      </c>
      <c r="H1091" s="518">
        <f t="shared" si="34"/>
        <v>17</v>
      </c>
      <c r="I1091" s="674"/>
      <c r="J1091" s="421"/>
      <c r="K1091" s="420"/>
      <c r="L1091" s="389"/>
      <c r="M1091" s="389"/>
      <c r="N1091" s="462"/>
      <c r="O1091" s="222"/>
      <c r="P1091" s="222"/>
      <c r="Q1091" s="235"/>
    </row>
    <row r="1092" spans="1:17" s="114" customFormat="1">
      <c r="A1092" s="389"/>
      <c r="B1092" s="389"/>
      <c r="C1092" s="404"/>
      <c r="D1092" s="389"/>
      <c r="E1092" s="388"/>
      <c r="F1092" s="389"/>
      <c r="G1092" s="517">
        <f t="shared" si="34"/>
        <v>15280.730000000007</v>
      </c>
      <c r="H1092" s="518">
        <f t="shared" si="34"/>
        <v>17</v>
      </c>
      <c r="I1092" s="674"/>
      <c r="J1092" s="421"/>
      <c r="K1092" s="420"/>
      <c r="L1092" s="389"/>
      <c r="M1092" s="389"/>
      <c r="N1092" s="462"/>
      <c r="O1092" s="222"/>
      <c r="P1092" s="222"/>
      <c r="Q1092" s="235"/>
    </row>
    <row r="1093" spans="1:17" s="114" customFormat="1">
      <c r="A1093" s="389"/>
      <c r="B1093" s="389"/>
      <c r="C1093" s="404"/>
      <c r="D1093" s="389"/>
      <c r="E1093" s="388"/>
      <c r="F1093" s="389"/>
      <c r="G1093" s="517">
        <f t="shared" si="34"/>
        <v>15280.730000000007</v>
      </c>
      <c r="H1093" s="518">
        <f t="shared" si="34"/>
        <v>17</v>
      </c>
      <c r="I1093" s="674"/>
      <c r="J1093" s="421"/>
      <c r="K1093" s="420"/>
      <c r="L1093" s="389"/>
      <c r="M1093" s="389"/>
      <c r="N1093" s="462"/>
      <c r="O1093" s="222"/>
      <c r="P1093" s="222"/>
      <c r="Q1093" s="235"/>
    </row>
    <row r="1094" spans="1:17" s="114" customFormat="1">
      <c r="A1094" s="389"/>
      <c r="B1094" s="389"/>
      <c r="C1094" s="404"/>
      <c r="D1094" s="389"/>
      <c r="E1094" s="388"/>
      <c r="F1094" s="389"/>
      <c r="G1094" s="517">
        <f t="shared" si="34"/>
        <v>15280.730000000007</v>
      </c>
      <c r="H1094" s="518">
        <f t="shared" si="34"/>
        <v>17</v>
      </c>
      <c r="I1094" s="674"/>
      <c r="J1094" s="421"/>
      <c r="K1094" s="420"/>
      <c r="L1094" s="389"/>
      <c r="M1094" s="389"/>
      <c r="N1094" s="462"/>
      <c r="O1094" s="222"/>
      <c r="P1094" s="222"/>
      <c r="Q1094" s="235"/>
    </row>
    <row r="1095" spans="1:17" s="114" customFormat="1">
      <c r="A1095" s="389"/>
      <c r="B1095" s="389"/>
      <c r="C1095" s="404"/>
      <c r="D1095" s="389"/>
      <c r="E1095" s="388"/>
      <c r="F1095" s="389"/>
      <c r="G1095" s="517">
        <f t="shared" si="34"/>
        <v>15280.730000000007</v>
      </c>
      <c r="H1095" s="518">
        <f t="shared" si="34"/>
        <v>17</v>
      </c>
      <c r="I1095" s="674"/>
      <c r="J1095" s="421"/>
      <c r="K1095" s="420"/>
      <c r="L1095" s="389"/>
      <c r="M1095" s="389"/>
      <c r="N1095" s="462"/>
      <c r="O1095" s="222"/>
      <c r="P1095" s="222"/>
      <c r="Q1095" s="235"/>
    </row>
    <row r="1096" spans="1:17" s="114" customFormat="1">
      <c r="A1096" s="389"/>
      <c r="B1096" s="389"/>
      <c r="C1096" s="404"/>
      <c r="D1096" s="389"/>
      <c r="E1096" s="388"/>
      <c r="F1096" s="389"/>
      <c r="G1096" s="517">
        <f t="shared" si="34"/>
        <v>15280.730000000007</v>
      </c>
      <c r="H1096" s="518">
        <f t="shared" si="34"/>
        <v>17</v>
      </c>
      <c r="I1096" s="674"/>
      <c r="J1096" s="421"/>
      <c r="K1096" s="420"/>
      <c r="L1096" s="389"/>
      <c r="M1096" s="389"/>
      <c r="N1096" s="462"/>
      <c r="O1096" s="222"/>
      <c r="P1096" s="222"/>
      <c r="Q1096" s="235"/>
    </row>
    <row r="1097" spans="1:17" s="114" customFormat="1">
      <c r="A1097" s="389"/>
      <c r="B1097" s="389"/>
      <c r="C1097" s="404"/>
      <c r="D1097" s="389"/>
      <c r="E1097" s="388"/>
      <c r="F1097" s="389"/>
      <c r="G1097" s="517">
        <f t="shared" si="34"/>
        <v>15280.730000000007</v>
      </c>
      <c r="H1097" s="518">
        <f t="shared" si="34"/>
        <v>17</v>
      </c>
      <c r="I1097" s="674"/>
      <c r="J1097" s="421"/>
      <c r="K1097" s="420"/>
      <c r="L1097" s="389"/>
      <c r="M1097" s="389"/>
      <c r="N1097" s="462"/>
      <c r="O1097" s="222"/>
      <c r="P1097" s="222"/>
      <c r="Q1097" s="235"/>
    </row>
    <row r="1098" spans="1:17" s="114" customFormat="1">
      <c r="A1098" s="389"/>
      <c r="B1098" s="389"/>
      <c r="C1098" s="404"/>
      <c r="D1098" s="389"/>
      <c r="E1098" s="388"/>
      <c r="F1098" s="389"/>
      <c r="G1098" s="517">
        <f t="shared" ref="G1098:H1161" si="35">G1097-E1098+C1098</f>
        <v>15280.730000000007</v>
      </c>
      <c r="H1098" s="518">
        <f t="shared" si="35"/>
        <v>17</v>
      </c>
      <c r="I1098" s="674"/>
      <c r="J1098" s="421"/>
      <c r="K1098" s="420"/>
      <c r="L1098" s="389"/>
      <c r="M1098" s="389"/>
      <c r="N1098" s="462"/>
      <c r="O1098" s="222"/>
      <c r="P1098" s="222"/>
      <c r="Q1098" s="235"/>
    </row>
    <row r="1099" spans="1:17" s="114" customFormat="1">
      <c r="A1099" s="389"/>
      <c r="B1099" s="389"/>
      <c r="C1099" s="404"/>
      <c r="D1099" s="389"/>
      <c r="E1099" s="388"/>
      <c r="F1099" s="389"/>
      <c r="G1099" s="517">
        <f t="shared" si="35"/>
        <v>15280.730000000007</v>
      </c>
      <c r="H1099" s="518">
        <f t="shared" si="35"/>
        <v>17</v>
      </c>
      <c r="I1099" s="674"/>
      <c r="J1099" s="421"/>
      <c r="K1099" s="420"/>
      <c r="L1099" s="389"/>
      <c r="M1099" s="389"/>
      <c r="N1099" s="462"/>
      <c r="O1099" s="222"/>
      <c r="P1099" s="222"/>
      <c r="Q1099" s="235"/>
    </row>
    <row r="1100" spans="1:17" s="114" customFormat="1">
      <c r="A1100" s="389"/>
      <c r="B1100" s="389"/>
      <c r="C1100" s="404"/>
      <c r="D1100" s="389"/>
      <c r="E1100" s="388"/>
      <c r="F1100" s="389"/>
      <c r="G1100" s="517">
        <f t="shared" si="35"/>
        <v>15280.730000000007</v>
      </c>
      <c r="H1100" s="518">
        <f t="shared" si="35"/>
        <v>17</v>
      </c>
      <c r="I1100" s="674"/>
      <c r="J1100" s="421"/>
      <c r="K1100" s="420"/>
      <c r="L1100" s="389"/>
      <c r="M1100" s="389"/>
      <c r="N1100" s="462"/>
      <c r="O1100" s="222"/>
      <c r="P1100" s="222"/>
      <c r="Q1100" s="235"/>
    </row>
    <row r="1101" spans="1:17" s="114" customFormat="1">
      <c r="A1101" s="389"/>
      <c r="B1101" s="389"/>
      <c r="C1101" s="404"/>
      <c r="D1101" s="389"/>
      <c r="E1101" s="388"/>
      <c r="F1101" s="389"/>
      <c r="G1101" s="517">
        <f t="shared" si="35"/>
        <v>15280.730000000007</v>
      </c>
      <c r="H1101" s="518">
        <f t="shared" si="35"/>
        <v>17</v>
      </c>
      <c r="I1101" s="674"/>
      <c r="J1101" s="421"/>
      <c r="K1101" s="420"/>
      <c r="L1101" s="389"/>
      <c r="M1101" s="389"/>
      <c r="N1101" s="462"/>
      <c r="O1101" s="222"/>
      <c r="P1101" s="222"/>
      <c r="Q1101" s="235"/>
    </row>
    <row r="1102" spans="1:17" s="114" customFormat="1">
      <c r="A1102" s="389"/>
      <c r="B1102" s="389"/>
      <c r="C1102" s="404"/>
      <c r="D1102" s="389"/>
      <c r="E1102" s="388"/>
      <c r="F1102" s="389"/>
      <c r="G1102" s="517">
        <f t="shared" si="35"/>
        <v>15280.730000000007</v>
      </c>
      <c r="H1102" s="518">
        <f t="shared" si="35"/>
        <v>17</v>
      </c>
      <c r="I1102" s="674"/>
      <c r="J1102" s="421"/>
      <c r="K1102" s="420"/>
      <c r="L1102" s="389"/>
      <c r="M1102" s="389"/>
      <c r="N1102" s="462"/>
      <c r="O1102" s="222"/>
      <c r="P1102" s="222"/>
      <c r="Q1102" s="235"/>
    </row>
    <row r="1103" spans="1:17" s="114" customFormat="1">
      <c r="A1103" s="389"/>
      <c r="B1103" s="389"/>
      <c r="C1103" s="404"/>
      <c r="D1103" s="389"/>
      <c r="E1103" s="388"/>
      <c r="F1103" s="389"/>
      <c r="G1103" s="517">
        <f t="shared" si="35"/>
        <v>15280.730000000007</v>
      </c>
      <c r="H1103" s="518">
        <f t="shared" si="35"/>
        <v>17</v>
      </c>
      <c r="I1103" s="674"/>
      <c r="J1103" s="421"/>
      <c r="K1103" s="420"/>
      <c r="L1103" s="389"/>
      <c r="M1103" s="389"/>
      <c r="N1103" s="462"/>
      <c r="O1103" s="222"/>
      <c r="P1103" s="222"/>
      <c r="Q1103" s="235"/>
    </row>
    <row r="1104" spans="1:17" s="114" customFormat="1">
      <c r="A1104" s="389"/>
      <c r="B1104" s="389"/>
      <c r="C1104" s="404"/>
      <c r="D1104" s="389"/>
      <c r="E1104" s="388"/>
      <c r="F1104" s="389"/>
      <c r="G1104" s="517">
        <f t="shared" si="35"/>
        <v>15280.730000000007</v>
      </c>
      <c r="H1104" s="518">
        <f t="shared" si="35"/>
        <v>17</v>
      </c>
      <c r="I1104" s="674"/>
      <c r="J1104" s="421"/>
      <c r="K1104" s="420"/>
      <c r="L1104" s="389"/>
      <c r="M1104" s="389"/>
      <c r="N1104" s="462"/>
      <c r="O1104" s="222"/>
      <c r="P1104" s="222"/>
      <c r="Q1104" s="235"/>
    </row>
    <row r="1105" spans="1:17" s="114" customFormat="1">
      <c r="A1105" s="389"/>
      <c r="B1105" s="389"/>
      <c r="C1105" s="404"/>
      <c r="D1105" s="389"/>
      <c r="E1105" s="388"/>
      <c r="F1105" s="389"/>
      <c r="G1105" s="517">
        <f t="shared" si="35"/>
        <v>15280.730000000007</v>
      </c>
      <c r="H1105" s="518">
        <f t="shared" si="35"/>
        <v>17</v>
      </c>
      <c r="I1105" s="674"/>
      <c r="J1105" s="421"/>
      <c r="K1105" s="420"/>
      <c r="L1105" s="389"/>
      <c r="M1105" s="389"/>
      <c r="N1105" s="462"/>
      <c r="O1105" s="222"/>
      <c r="P1105" s="222"/>
      <c r="Q1105" s="235"/>
    </row>
    <row r="1106" spans="1:17" s="114" customFormat="1">
      <c r="A1106" s="389"/>
      <c r="B1106" s="389"/>
      <c r="C1106" s="404"/>
      <c r="D1106" s="389"/>
      <c r="E1106" s="388"/>
      <c r="F1106" s="389"/>
      <c r="G1106" s="517">
        <f t="shared" si="35"/>
        <v>15280.730000000007</v>
      </c>
      <c r="H1106" s="518">
        <f t="shared" si="35"/>
        <v>17</v>
      </c>
      <c r="I1106" s="674"/>
      <c r="J1106" s="421"/>
      <c r="K1106" s="420"/>
      <c r="L1106" s="389"/>
      <c r="M1106" s="389"/>
      <c r="N1106" s="462"/>
      <c r="O1106" s="222"/>
      <c r="P1106" s="222"/>
      <c r="Q1106" s="235"/>
    </row>
    <row r="1107" spans="1:17" s="114" customFormat="1">
      <c r="A1107" s="389"/>
      <c r="B1107" s="389"/>
      <c r="C1107" s="404"/>
      <c r="D1107" s="389"/>
      <c r="E1107" s="388"/>
      <c r="F1107" s="389"/>
      <c r="G1107" s="517">
        <f t="shared" si="35"/>
        <v>15280.730000000007</v>
      </c>
      <c r="H1107" s="518">
        <f t="shared" si="35"/>
        <v>17</v>
      </c>
      <c r="I1107" s="674"/>
      <c r="J1107" s="421"/>
      <c r="K1107" s="420"/>
      <c r="L1107" s="389"/>
      <c r="M1107" s="389"/>
      <c r="N1107" s="462"/>
      <c r="O1107" s="222"/>
      <c r="P1107" s="222"/>
      <c r="Q1107" s="235"/>
    </row>
    <row r="1108" spans="1:17" s="114" customFormat="1">
      <c r="A1108" s="389"/>
      <c r="B1108" s="389"/>
      <c r="C1108" s="404"/>
      <c r="D1108" s="389"/>
      <c r="E1108" s="388"/>
      <c r="F1108" s="389"/>
      <c r="G1108" s="517">
        <f t="shared" si="35"/>
        <v>15280.730000000007</v>
      </c>
      <c r="H1108" s="518">
        <f t="shared" si="35"/>
        <v>17</v>
      </c>
      <c r="I1108" s="674"/>
      <c r="J1108" s="421"/>
      <c r="K1108" s="420"/>
      <c r="L1108" s="389"/>
      <c r="M1108" s="389"/>
      <c r="N1108" s="462"/>
      <c r="O1108" s="222"/>
      <c r="P1108" s="222"/>
      <c r="Q1108" s="235"/>
    </row>
    <row r="1109" spans="1:17" s="114" customFormat="1">
      <c r="A1109" s="389"/>
      <c r="B1109" s="389"/>
      <c r="C1109" s="404"/>
      <c r="D1109" s="389"/>
      <c r="E1109" s="388"/>
      <c r="F1109" s="389"/>
      <c r="G1109" s="517">
        <f t="shared" si="35"/>
        <v>15280.730000000007</v>
      </c>
      <c r="H1109" s="518">
        <f t="shared" si="35"/>
        <v>17</v>
      </c>
      <c r="I1109" s="674"/>
      <c r="J1109" s="421"/>
      <c r="K1109" s="420"/>
      <c r="L1109" s="389"/>
      <c r="M1109" s="389"/>
      <c r="N1109" s="462"/>
      <c r="O1109" s="222"/>
      <c r="P1109" s="222"/>
      <c r="Q1109" s="235"/>
    </row>
    <row r="1110" spans="1:17" s="114" customFormat="1">
      <c r="A1110" s="389"/>
      <c r="B1110" s="389"/>
      <c r="C1110" s="404"/>
      <c r="D1110" s="389"/>
      <c r="E1110" s="388"/>
      <c r="F1110" s="389"/>
      <c r="G1110" s="517">
        <f t="shared" si="35"/>
        <v>15280.730000000007</v>
      </c>
      <c r="H1110" s="518">
        <f t="shared" si="35"/>
        <v>17</v>
      </c>
      <c r="I1110" s="674"/>
      <c r="J1110" s="421"/>
      <c r="K1110" s="420"/>
      <c r="L1110" s="389"/>
      <c r="M1110" s="389"/>
      <c r="N1110" s="462"/>
      <c r="O1110" s="222"/>
      <c r="P1110" s="222"/>
      <c r="Q1110" s="235"/>
    </row>
    <row r="1111" spans="1:17" s="114" customFormat="1">
      <c r="A1111" s="389"/>
      <c r="B1111" s="389"/>
      <c r="C1111" s="404"/>
      <c r="D1111" s="389"/>
      <c r="E1111" s="388"/>
      <c r="F1111" s="389"/>
      <c r="G1111" s="517">
        <f t="shared" si="35"/>
        <v>15280.730000000007</v>
      </c>
      <c r="H1111" s="518">
        <f t="shared" si="35"/>
        <v>17</v>
      </c>
      <c r="I1111" s="674"/>
      <c r="J1111" s="421"/>
      <c r="K1111" s="420"/>
      <c r="L1111" s="389"/>
      <c r="M1111" s="389"/>
      <c r="N1111" s="462"/>
      <c r="O1111" s="222"/>
      <c r="P1111" s="222"/>
      <c r="Q1111" s="235"/>
    </row>
    <row r="1112" spans="1:17" s="114" customFormat="1">
      <c r="A1112" s="389"/>
      <c r="B1112" s="389"/>
      <c r="C1112" s="404"/>
      <c r="D1112" s="389"/>
      <c r="E1112" s="388"/>
      <c r="F1112" s="389"/>
      <c r="G1112" s="517">
        <f t="shared" si="35"/>
        <v>15280.730000000007</v>
      </c>
      <c r="H1112" s="518">
        <f t="shared" si="35"/>
        <v>17</v>
      </c>
      <c r="I1112" s="674"/>
      <c r="J1112" s="421"/>
      <c r="K1112" s="420"/>
      <c r="L1112" s="389"/>
      <c r="M1112" s="389"/>
      <c r="N1112" s="462"/>
      <c r="O1112" s="222"/>
      <c r="P1112" s="222"/>
      <c r="Q1112" s="235"/>
    </row>
    <row r="1113" spans="1:17" s="114" customFormat="1">
      <c r="A1113" s="389"/>
      <c r="B1113" s="389"/>
      <c r="C1113" s="404"/>
      <c r="D1113" s="389"/>
      <c r="E1113" s="388"/>
      <c r="F1113" s="389"/>
      <c r="G1113" s="517">
        <f t="shared" si="35"/>
        <v>15280.730000000007</v>
      </c>
      <c r="H1113" s="518">
        <f t="shared" si="35"/>
        <v>17</v>
      </c>
      <c r="I1113" s="674"/>
      <c r="J1113" s="421"/>
      <c r="K1113" s="420"/>
      <c r="L1113" s="389"/>
      <c r="M1113" s="389"/>
      <c r="N1113" s="462"/>
      <c r="O1113" s="222"/>
      <c r="P1113" s="222"/>
      <c r="Q1113" s="235"/>
    </row>
    <row r="1114" spans="1:17" s="114" customFormat="1">
      <c r="A1114" s="389"/>
      <c r="B1114" s="389"/>
      <c r="C1114" s="404"/>
      <c r="D1114" s="389"/>
      <c r="E1114" s="388"/>
      <c r="F1114" s="389"/>
      <c r="G1114" s="517">
        <f t="shared" si="35"/>
        <v>15280.730000000007</v>
      </c>
      <c r="H1114" s="518">
        <f t="shared" si="35"/>
        <v>17</v>
      </c>
      <c r="I1114" s="674"/>
      <c r="J1114" s="421"/>
      <c r="K1114" s="420"/>
      <c r="L1114" s="389"/>
      <c r="M1114" s="389"/>
      <c r="N1114" s="462"/>
      <c r="O1114" s="222"/>
      <c r="P1114" s="222"/>
      <c r="Q1114" s="235"/>
    </row>
    <row r="1115" spans="1:17" s="114" customFormat="1">
      <c r="A1115" s="389"/>
      <c r="B1115" s="389"/>
      <c r="C1115" s="404"/>
      <c r="D1115" s="389"/>
      <c r="E1115" s="388"/>
      <c r="F1115" s="389"/>
      <c r="G1115" s="517">
        <f t="shared" si="35"/>
        <v>15280.730000000007</v>
      </c>
      <c r="H1115" s="518">
        <f t="shared" si="35"/>
        <v>17</v>
      </c>
      <c r="I1115" s="674"/>
      <c r="J1115" s="421"/>
      <c r="K1115" s="420"/>
      <c r="L1115" s="389"/>
      <c r="M1115" s="389"/>
      <c r="N1115" s="462"/>
      <c r="O1115" s="222"/>
      <c r="P1115" s="222"/>
      <c r="Q1115" s="235"/>
    </row>
    <row r="1116" spans="1:17" s="114" customFormat="1">
      <c r="A1116" s="389"/>
      <c r="B1116" s="389"/>
      <c r="C1116" s="404"/>
      <c r="D1116" s="389"/>
      <c r="E1116" s="388"/>
      <c r="F1116" s="389"/>
      <c r="G1116" s="517">
        <f t="shared" si="35"/>
        <v>15280.730000000007</v>
      </c>
      <c r="H1116" s="518">
        <f t="shared" si="35"/>
        <v>17</v>
      </c>
      <c r="I1116" s="674"/>
      <c r="J1116" s="421"/>
      <c r="K1116" s="420"/>
      <c r="L1116" s="389"/>
      <c r="M1116" s="389"/>
      <c r="N1116" s="462"/>
      <c r="O1116" s="222"/>
      <c r="P1116" s="222"/>
      <c r="Q1116" s="235"/>
    </row>
    <row r="1117" spans="1:17" s="114" customFormat="1">
      <c r="A1117" s="389"/>
      <c r="B1117" s="389"/>
      <c r="C1117" s="404"/>
      <c r="D1117" s="389"/>
      <c r="E1117" s="388"/>
      <c r="F1117" s="389"/>
      <c r="G1117" s="517">
        <f t="shared" si="35"/>
        <v>15280.730000000007</v>
      </c>
      <c r="H1117" s="518">
        <f t="shared" si="35"/>
        <v>17</v>
      </c>
      <c r="I1117" s="674"/>
      <c r="J1117" s="421"/>
      <c r="K1117" s="420"/>
      <c r="L1117" s="389"/>
      <c r="M1117" s="389"/>
      <c r="N1117" s="462"/>
      <c r="O1117" s="222"/>
      <c r="P1117" s="222"/>
      <c r="Q1117" s="235"/>
    </row>
    <row r="1118" spans="1:17" s="114" customFormat="1">
      <c r="A1118" s="389"/>
      <c r="B1118" s="389"/>
      <c r="C1118" s="404"/>
      <c r="D1118" s="389"/>
      <c r="E1118" s="388"/>
      <c r="F1118" s="389"/>
      <c r="G1118" s="517">
        <f t="shared" si="35"/>
        <v>15280.730000000007</v>
      </c>
      <c r="H1118" s="518">
        <f t="shared" si="35"/>
        <v>17</v>
      </c>
      <c r="I1118" s="674"/>
      <c r="J1118" s="421"/>
      <c r="K1118" s="420"/>
      <c r="L1118" s="389"/>
      <c r="M1118" s="389"/>
      <c r="N1118" s="462"/>
      <c r="O1118" s="222"/>
      <c r="P1118" s="222"/>
      <c r="Q1118" s="235"/>
    </row>
    <row r="1119" spans="1:17" s="114" customFormat="1">
      <c r="A1119" s="389"/>
      <c r="B1119" s="389"/>
      <c r="C1119" s="404"/>
      <c r="D1119" s="389"/>
      <c r="E1119" s="388"/>
      <c r="F1119" s="389"/>
      <c r="G1119" s="517">
        <f t="shared" si="35"/>
        <v>15280.730000000007</v>
      </c>
      <c r="H1119" s="518">
        <f t="shared" si="35"/>
        <v>17</v>
      </c>
      <c r="I1119" s="674"/>
      <c r="J1119" s="421"/>
      <c r="K1119" s="420"/>
      <c r="L1119" s="389"/>
      <c r="M1119" s="389"/>
      <c r="N1119" s="462"/>
      <c r="O1119" s="222"/>
      <c r="P1119" s="222"/>
      <c r="Q1119" s="235"/>
    </row>
    <row r="1120" spans="1:17" s="114" customFormat="1">
      <c r="A1120" s="389"/>
      <c r="B1120" s="389"/>
      <c r="C1120" s="404"/>
      <c r="D1120" s="389"/>
      <c r="E1120" s="388"/>
      <c r="F1120" s="389"/>
      <c r="G1120" s="517">
        <f t="shared" si="35"/>
        <v>15280.730000000007</v>
      </c>
      <c r="H1120" s="518">
        <f t="shared" si="35"/>
        <v>17</v>
      </c>
      <c r="I1120" s="674"/>
      <c r="J1120" s="421"/>
      <c r="K1120" s="420"/>
      <c r="L1120" s="389"/>
      <c r="M1120" s="389"/>
      <c r="N1120" s="462"/>
      <c r="O1120" s="222"/>
      <c r="P1120" s="222"/>
      <c r="Q1120" s="235"/>
    </row>
    <row r="1121" spans="1:17" s="114" customFormat="1">
      <c r="A1121" s="389"/>
      <c r="B1121" s="389"/>
      <c r="C1121" s="404"/>
      <c r="D1121" s="389"/>
      <c r="E1121" s="388"/>
      <c r="F1121" s="389"/>
      <c r="G1121" s="517">
        <f t="shared" si="35"/>
        <v>15280.730000000007</v>
      </c>
      <c r="H1121" s="518">
        <f t="shared" si="35"/>
        <v>17</v>
      </c>
      <c r="I1121" s="674"/>
      <c r="J1121" s="421"/>
      <c r="K1121" s="420"/>
      <c r="L1121" s="389"/>
      <c r="M1121" s="389"/>
      <c r="N1121" s="462"/>
      <c r="O1121" s="222"/>
      <c r="P1121" s="222"/>
      <c r="Q1121" s="235"/>
    </row>
    <row r="1122" spans="1:17" s="114" customFormat="1">
      <c r="A1122" s="389"/>
      <c r="B1122" s="389"/>
      <c r="C1122" s="404"/>
      <c r="D1122" s="389"/>
      <c r="E1122" s="388"/>
      <c r="F1122" s="389"/>
      <c r="G1122" s="517">
        <f t="shared" si="35"/>
        <v>15280.730000000007</v>
      </c>
      <c r="H1122" s="518">
        <f t="shared" si="35"/>
        <v>17</v>
      </c>
      <c r="I1122" s="674"/>
      <c r="J1122" s="421"/>
      <c r="K1122" s="420"/>
      <c r="L1122" s="389"/>
      <c r="M1122" s="389"/>
      <c r="N1122" s="462"/>
      <c r="O1122" s="222"/>
      <c r="P1122" s="222"/>
      <c r="Q1122" s="235"/>
    </row>
    <row r="1123" spans="1:17" s="114" customFormat="1">
      <c r="A1123" s="389"/>
      <c r="B1123" s="389"/>
      <c r="C1123" s="404"/>
      <c r="D1123" s="389"/>
      <c r="E1123" s="388"/>
      <c r="F1123" s="389"/>
      <c r="G1123" s="517">
        <f t="shared" si="35"/>
        <v>15280.730000000007</v>
      </c>
      <c r="H1123" s="518">
        <f t="shared" si="35"/>
        <v>17</v>
      </c>
      <c r="I1123" s="674"/>
      <c r="J1123" s="421"/>
      <c r="K1123" s="420"/>
      <c r="L1123" s="389"/>
      <c r="M1123" s="389"/>
      <c r="N1123" s="462"/>
      <c r="O1123" s="222"/>
      <c r="P1123" s="222"/>
      <c r="Q1123" s="235"/>
    </row>
    <row r="1124" spans="1:17" s="114" customFormat="1">
      <c r="A1124" s="389"/>
      <c r="B1124" s="389"/>
      <c r="C1124" s="404"/>
      <c r="D1124" s="389"/>
      <c r="E1124" s="388"/>
      <c r="F1124" s="389"/>
      <c r="G1124" s="517">
        <f t="shared" si="35"/>
        <v>15280.730000000007</v>
      </c>
      <c r="H1124" s="518">
        <f t="shared" si="35"/>
        <v>17</v>
      </c>
      <c r="I1124" s="674"/>
      <c r="J1124" s="421"/>
      <c r="K1124" s="420"/>
      <c r="L1124" s="389"/>
      <c r="M1124" s="389"/>
      <c r="N1124" s="462"/>
      <c r="O1124" s="222"/>
      <c r="P1124" s="222"/>
      <c r="Q1124" s="235"/>
    </row>
    <row r="1125" spans="1:17" s="114" customFormat="1">
      <c r="A1125" s="389"/>
      <c r="B1125" s="389"/>
      <c r="C1125" s="404"/>
      <c r="D1125" s="389"/>
      <c r="E1125" s="388"/>
      <c r="F1125" s="389"/>
      <c r="G1125" s="517">
        <f t="shared" si="35"/>
        <v>15280.730000000007</v>
      </c>
      <c r="H1125" s="518">
        <f t="shared" si="35"/>
        <v>17</v>
      </c>
      <c r="I1125" s="674"/>
      <c r="J1125" s="421"/>
      <c r="K1125" s="420"/>
      <c r="L1125" s="389"/>
      <c r="M1125" s="389"/>
      <c r="N1125" s="462"/>
      <c r="O1125" s="222"/>
      <c r="P1125" s="222"/>
      <c r="Q1125" s="235"/>
    </row>
    <row r="1126" spans="1:17" s="114" customFormat="1">
      <c r="A1126" s="389"/>
      <c r="B1126" s="389"/>
      <c r="C1126" s="404"/>
      <c r="D1126" s="389"/>
      <c r="E1126" s="388"/>
      <c r="F1126" s="389"/>
      <c r="G1126" s="517">
        <f t="shared" si="35"/>
        <v>15280.730000000007</v>
      </c>
      <c r="H1126" s="518">
        <f t="shared" si="35"/>
        <v>17</v>
      </c>
      <c r="I1126" s="674"/>
      <c r="J1126" s="421"/>
      <c r="K1126" s="420"/>
      <c r="L1126" s="389"/>
      <c r="M1126" s="389"/>
      <c r="N1126" s="462"/>
      <c r="O1126" s="222"/>
      <c r="P1126" s="222"/>
      <c r="Q1126" s="235"/>
    </row>
    <row r="1127" spans="1:17" s="114" customFormat="1">
      <c r="A1127" s="389"/>
      <c r="B1127" s="389"/>
      <c r="C1127" s="404"/>
      <c r="D1127" s="389"/>
      <c r="E1127" s="388"/>
      <c r="F1127" s="389"/>
      <c r="G1127" s="517">
        <f t="shared" si="35"/>
        <v>15280.730000000007</v>
      </c>
      <c r="H1127" s="518">
        <f t="shared" si="35"/>
        <v>17</v>
      </c>
      <c r="I1127" s="674"/>
      <c r="J1127" s="421"/>
      <c r="K1127" s="420"/>
      <c r="L1127" s="389"/>
      <c r="M1127" s="389"/>
      <c r="N1127" s="462"/>
      <c r="O1127" s="222"/>
      <c r="P1127" s="222"/>
      <c r="Q1127" s="235"/>
    </row>
    <row r="1128" spans="1:17" s="114" customFormat="1">
      <c r="A1128" s="389"/>
      <c r="B1128" s="389"/>
      <c r="C1128" s="404"/>
      <c r="D1128" s="389"/>
      <c r="E1128" s="388"/>
      <c r="F1128" s="389"/>
      <c r="G1128" s="517">
        <f t="shared" si="35"/>
        <v>15280.730000000007</v>
      </c>
      <c r="H1128" s="518">
        <f t="shared" si="35"/>
        <v>17</v>
      </c>
      <c r="I1128" s="674"/>
      <c r="J1128" s="421"/>
      <c r="K1128" s="420"/>
      <c r="L1128" s="389"/>
      <c r="M1128" s="389"/>
      <c r="N1128" s="462"/>
      <c r="O1128" s="222"/>
      <c r="P1128" s="222"/>
      <c r="Q1128" s="235"/>
    </row>
    <row r="1129" spans="1:17" s="114" customFormat="1">
      <c r="A1129" s="389"/>
      <c r="B1129" s="389"/>
      <c r="C1129" s="404"/>
      <c r="D1129" s="389"/>
      <c r="E1129" s="388"/>
      <c r="F1129" s="389"/>
      <c r="G1129" s="517">
        <f t="shared" si="35"/>
        <v>15280.730000000007</v>
      </c>
      <c r="H1129" s="518">
        <f t="shared" si="35"/>
        <v>17</v>
      </c>
      <c r="I1129" s="674"/>
      <c r="J1129" s="421"/>
      <c r="K1129" s="420"/>
      <c r="L1129" s="389"/>
      <c r="M1129" s="389"/>
      <c r="N1129" s="462"/>
      <c r="O1129" s="222"/>
      <c r="P1129" s="222"/>
      <c r="Q1129" s="235"/>
    </row>
    <row r="1130" spans="1:17" s="114" customFormat="1">
      <c r="A1130" s="389"/>
      <c r="B1130" s="389"/>
      <c r="C1130" s="404"/>
      <c r="D1130" s="389"/>
      <c r="E1130" s="388"/>
      <c r="F1130" s="389"/>
      <c r="G1130" s="517">
        <f t="shared" si="35"/>
        <v>15280.730000000007</v>
      </c>
      <c r="H1130" s="518">
        <f t="shared" si="35"/>
        <v>17</v>
      </c>
      <c r="I1130" s="674"/>
      <c r="J1130" s="421"/>
      <c r="K1130" s="420"/>
      <c r="L1130" s="389"/>
      <c r="M1130" s="389"/>
      <c r="N1130" s="462"/>
      <c r="O1130" s="222"/>
      <c r="P1130" s="222"/>
      <c r="Q1130" s="235"/>
    </row>
    <row r="1131" spans="1:17" s="114" customFormat="1">
      <c r="A1131" s="389"/>
      <c r="B1131" s="389"/>
      <c r="C1131" s="404"/>
      <c r="D1131" s="389"/>
      <c r="E1131" s="388"/>
      <c r="F1131" s="389"/>
      <c r="G1131" s="517">
        <f t="shared" si="35"/>
        <v>15280.730000000007</v>
      </c>
      <c r="H1131" s="518">
        <f t="shared" si="35"/>
        <v>17</v>
      </c>
      <c r="I1131" s="674"/>
      <c r="J1131" s="421"/>
      <c r="K1131" s="420"/>
      <c r="L1131" s="389"/>
      <c r="M1131" s="389"/>
      <c r="N1131" s="462"/>
      <c r="O1131" s="222"/>
      <c r="P1131" s="222"/>
      <c r="Q1131" s="235"/>
    </row>
    <row r="1132" spans="1:17" s="114" customFormat="1">
      <c r="A1132" s="389"/>
      <c r="B1132" s="389"/>
      <c r="C1132" s="404"/>
      <c r="D1132" s="389"/>
      <c r="E1132" s="388"/>
      <c r="F1132" s="389"/>
      <c r="G1132" s="517">
        <f t="shared" si="35"/>
        <v>15280.730000000007</v>
      </c>
      <c r="H1132" s="518">
        <f t="shared" si="35"/>
        <v>17</v>
      </c>
      <c r="I1132" s="674"/>
      <c r="J1132" s="421"/>
      <c r="K1132" s="420"/>
      <c r="L1132" s="389"/>
      <c r="M1132" s="389"/>
      <c r="N1132" s="462"/>
      <c r="O1132" s="222"/>
      <c r="P1132" s="222"/>
      <c r="Q1132" s="235"/>
    </row>
    <row r="1133" spans="1:17" s="114" customFormat="1">
      <c r="A1133" s="389"/>
      <c r="B1133" s="389"/>
      <c r="C1133" s="404"/>
      <c r="D1133" s="389"/>
      <c r="E1133" s="388"/>
      <c r="F1133" s="389"/>
      <c r="G1133" s="517">
        <f t="shared" si="35"/>
        <v>15280.730000000007</v>
      </c>
      <c r="H1133" s="518">
        <f t="shared" si="35"/>
        <v>17</v>
      </c>
      <c r="I1133" s="674"/>
      <c r="J1133" s="421"/>
      <c r="K1133" s="420"/>
      <c r="L1133" s="389"/>
      <c r="M1133" s="389"/>
      <c r="N1133" s="462"/>
      <c r="O1133" s="222"/>
      <c r="P1133" s="222"/>
      <c r="Q1133" s="235"/>
    </row>
    <row r="1134" spans="1:17" s="114" customFormat="1">
      <c r="A1134" s="389"/>
      <c r="B1134" s="389"/>
      <c r="C1134" s="404"/>
      <c r="D1134" s="389"/>
      <c r="E1134" s="388"/>
      <c r="F1134" s="389"/>
      <c r="G1134" s="517">
        <f t="shared" si="35"/>
        <v>15280.730000000007</v>
      </c>
      <c r="H1134" s="518">
        <f t="shared" si="35"/>
        <v>17</v>
      </c>
      <c r="I1134" s="674"/>
      <c r="J1134" s="421"/>
      <c r="K1134" s="420"/>
      <c r="L1134" s="389"/>
      <c r="M1134" s="389"/>
      <c r="N1134" s="462"/>
      <c r="O1134" s="222"/>
      <c r="P1134" s="222"/>
      <c r="Q1134" s="235"/>
    </row>
    <row r="1135" spans="1:17" s="114" customFormat="1">
      <c r="A1135" s="389"/>
      <c r="B1135" s="389"/>
      <c r="C1135" s="404"/>
      <c r="D1135" s="389"/>
      <c r="E1135" s="388"/>
      <c r="F1135" s="389"/>
      <c r="G1135" s="517">
        <f t="shared" si="35"/>
        <v>15280.730000000007</v>
      </c>
      <c r="H1135" s="518">
        <f t="shared" si="35"/>
        <v>17</v>
      </c>
      <c r="I1135" s="674"/>
      <c r="J1135" s="421"/>
      <c r="K1135" s="420"/>
      <c r="L1135" s="389"/>
      <c r="M1135" s="389"/>
      <c r="N1135" s="462"/>
      <c r="O1135" s="222"/>
      <c r="P1135" s="222"/>
      <c r="Q1135" s="235"/>
    </row>
    <row r="1136" spans="1:17" s="114" customFormat="1">
      <c r="A1136" s="389"/>
      <c r="B1136" s="389"/>
      <c r="C1136" s="404"/>
      <c r="D1136" s="389"/>
      <c r="E1136" s="388"/>
      <c r="F1136" s="389"/>
      <c r="G1136" s="517">
        <f t="shared" si="35"/>
        <v>15280.730000000007</v>
      </c>
      <c r="H1136" s="518">
        <f t="shared" si="35"/>
        <v>17</v>
      </c>
      <c r="I1136" s="674"/>
      <c r="J1136" s="421"/>
      <c r="K1136" s="420"/>
      <c r="L1136" s="389"/>
      <c r="M1136" s="389"/>
      <c r="N1136" s="462"/>
      <c r="O1136" s="222"/>
      <c r="P1136" s="222"/>
      <c r="Q1136" s="235"/>
    </row>
    <row r="1137" spans="1:17">
      <c r="A1137" s="389"/>
      <c r="B1137" s="389"/>
      <c r="C1137" s="404"/>
      <c r="D1137" s="389"/>
      <c r="E1137" s="388"/>
      <c r="F1137" s="389"/>
      <c r="G1137" s="517">
        <f t="shared" si="35"/>
        <v>15280.730000000007</v>
      </c>
      <c r="H1137" s="518">
        <f t="shared" si="35"/>
        <v>17</v>
      </c>
      <c r="I1137" s="674"/>
      <c r="J1137" s="421"/>
      <c r="K1137" s="420"/>
      <c r="L1137" s="389"/>
      <c r="M1137" s="463"/>
      <c r="N1137" s="462"/>
      <c r="Q1137" s="190"/>
    </row>
    <row r="1138" spans="1:17">
      <c r="A1138" s="389"/>
      <c r="B1138" s="389"/>
      <c r="C1138" s="404"/>
      <c r="D1138" s="389"/>
      <c r="E1138" s="388"/>
      <c r="F1138" s="389"/>
      <c r="G1138" s="517">
        <f t="shared" si="35"/>
        <v>15280.730000000007</v>
      </c>
      <c r="H1138" s="518">
        <f t="shared" si="35"/>
        <v>17</v>
      </c>
      <c r="I1138" s="674"/>
      <c r="J1138" s="421"/>
      <c r="K1138" s="420"/>
      <c r="L1138" s="463"/>
      <c r="M1138" s="463"/>
      <c r="N1138" s="465"/>
      <c r="Q1138" s="190"/>
    </row>
    <row r="1139" spans="1:17">
      <c r="A1139" s="389"/>
      <c r="B1139" s="389"/>
      <c r="C1139" s="404"/>
      <c r="D1139" s="389"/>
      <c r="E1139" s="388"/>
      <c r="F1139" s="389"/>
      <c r="G1139" s="517">
        <f t="shared" si="35"/>
        <v>15280.730000000007</v>
      </c>
      <c r="H1139" s="518">
        <f t="shared" si="35"/>
        <v>17</v>
      </c>
      <c r="I1139" s="674"/>
      <c r="J1139" s="421"/>
      <c r="K1139" s="420"/>
      <c r="L1139" s="463"/>
      <c r="M1139" s="463"/>
      <c r="N1139" s="465"/>
    </row>
    <row r="1140" spans="1:17">
      <c r="A1140" s="389"/>
      <c r="B1140" s="389"/>
      <c r="C1140" s="404"/>
      <c r="D1140" s="389"/>
      <c r="E1140" s="388"/>
      <c r="F1140" s="389"/>
      <c r="G1140" s="517">
        <f t="shared" si="35"/>
        <v>15280.730000000007</v>
      </c>
      <c r="H1140" s="518">
        <f t="shared" si="35"/>
        <v>17</v>
      </c>
      <c r="I1140" s="674"/>
      <c r="J1140" s="421"/>
      <c r="K1140" s="420"/>
      <c r="L1140" s="389"/>
    </row>
    <row r="1141" spans="1:17">
      <c r="A1141" s="389"/>
      <c r="B1141" s="389"/>
      <c r="C1141" s="404"/>
      <c r="D1141" s="389"/>
      <c r="E1141" s="388"/>
      <c r="F1141" s="389"/>
      <c r="G1141" s="517">
        <f t="shared" si="35"/>
        <v>15280.730000000007</v>
      </c>
      <c r="H1141" s="518">
        <f t="shared" si="35"/>
        <v>17</v>
      </c>
      <c r="I1141" s="674"/>
      <c r="J1141" s="421"/>
      <c r="K1141" s="420"/>
      <c r="L1141" s="389"/>
    </row>
    <row r="1142" spans="1:17">
      <c r="A1142" s="389"/>
      <c r="B1142" s="389"/>
      <c r="C1142" s="404"/>
      <c r="D1142" s="389"/>
      <c r="E1142" s="388"/>
      <c r="F1142" s="389"/>
      <c r="G1142" s="517">
        <f t="shared" si="35"/>
        <v>15280.730000000007</v>
      </c>
      <c r="H1142" s="518">
        <f t="shared" si="35"/>
        <v>17</v>
      </c>
      <c r="I1142" s="674"/>
      <c r="J1142" s="421"/>
      <c r="K1142" s="420"/>
    </row>
    <row r="1143" spans="1:17">
      <c r="A1143" s="389"/>
      <c r="B1143" s="389"/>
      <c r="C1143" s="404"/>
      <c r="D1143" s="389"/>
      <c r="E1143" s="388"/>
      <c r="F1143" s="389"/>
      <c r="G1143" s="517">
        <f t="shared" si="35"/>
        <v>15280.730000000007</v>
      </c>
      <c r="H1143" s="518">
        <f t="shared" si="35"/>
        <v>17</v>
      </c>
      <c r="I1143" s="674"/>
      <c r="J1143" s="421"/>
      <c r="K1143" s="420"/>
      <c r="M1143" s="39"/>
    </row>
    <row r="1144" spans="1:17">
      <c r="A1144" s="389"/>
      <c r="B1144" s="389"/>
      <c r="C1144" s="404"/>
      <c r="D1144" s="389"/>
      <c r="E1144" s="388"/>
      <c r="F1144" s="389"/>
      <c r="G1144" s="517">
        <f t="shared" si="35"/>
        <v>15280.730000000007</v>
      </c>
      <c r="H1144" s="518">
        <f t="shared" si="35"/>
        <v>17</v>
      </c>
      <c r="I1144" s="674"/>
      <c r="J1144" s="421"/>
      <c r="K1144" s="420"/>
      <c r="M1144" s="39"/>
    </row>
    <row r="1145" spans="1:17">
      <c r="A1145" s="389"/>
      <c r="B1145" s="389"/>
      <c r="C1145" s="404"/>
      <c r="D1145" s="389"/>
      <c r="E1145" s="388"/>
      <c r="F1145" s="389"/>
      <c r="G1145" s="517">
        <f t="shared" si="35"/>
        <v>15280.730000000007</v>
      </c>
      <c r="H1145" s="518">
        <f t="shared" si="35"/>
        <v>17</v>
      </c>
      <c r="I1145" s="674"/>
      <c r="J1145" s="421"/>
      <c r="K1145" s="420"/>
      <c r="M1145" s="39"/>
    </row>
    <row r="1146" spans="1:17">
      <c r="A1146" s="389"/>
      <c r="B1146" s="389"/>
      <c r="C1146" s="404"/>
      <c r="D1146" s="389"/>
      <c r="E1146" s="388"/>
      <c r="F1146" s="389"/>
      <c r="G1146" s="517">
        <f t="shared" si="35"/>
        <v>15280.730000000007</v>
      </c>
      <c r="H1146" s="518">
        <f t="shared" si="35"/>
        <v>17</v>
      </c>
      <c r="I1146" s="674"/>
      <c r="J1146" s="421"/>
      <c r="K1146" s="420"/>
      <c r="M1146" s="39"/>
    </row>
    <row r="1147" spans="1:17">
      <c r="A1147" s="389"/>
      <c r="B1147" s="389"/>
      <c r="C1147" s="404"/>
      <c r="D1147" s="389"/>
      <c r="E1147" s="388"/>
      <c r="F1147" s="389"/>
      <c r="G1147" s="517">
        <f t="shared" si="35"/>
        <v>15280.730000000007</v>
      </c>
      <c r="H1147" s="518">
        <f t="shared" si="35"/>
        <v>17</v>
      </c>
      <c r="I1147" s="674"/>
      <c r="J1147" s="421"/>
      <c r="K1147" s="420"/>
      <c r="M1147" s="39"/>
    </row>
    <row r="1148" spans="1:17">
      <c r="A1148" s="389"/>
      <c r="B1148" s="389"/>
      <c r="C1148" s="404"/>
      <c r="D1148" s="389"/>
      <c r="E1148" s="388"/>
      <c r="F1148" s="389"/>
      <c r="G1148" s="517">
        <f t="shared" si="35"/>
        <v>15280.730000000007</v>
      </c>
      <c r="H1148" s="518">
        <f t="shared" si="35"/>
        <v>17</v>
      </c>
      <c r="I1148" s="674"/>
      <c r="J1148" s="421"/>
      <c r="K1148" s="420"/>
      <c r="M1148" s="39"/>
    </row>
    <row r="1149" spans="1:17">
      <c r="A1149" s="463"/>
      <c r="B1149" s="389"/>
      <c r="C1149" s="404"/>
      <c r="D1149" s="389"/>
      <c r="E1149" s="388"/>
      <c r="F1149" s="389"/>
      <c r="G1149" s="517">
        <f t="shared" si="35"/>
        <v>15280.730000000007</v>
      </c>
      <c r="H1149" s="518">
        <f t="shared" si="35"/>
        <v>17</v>
      </c>
      <c r="I1149" s="674"/>
      <c r="J1149" s="421"/>
      <c r="K1149" s="420"/>
      <c r="M1149" s="39"/>
    </row>
    <row r="1150" spans="1:17">
      <c r="A1150" s="463"/>
      <c r="B1150" s="389"/>
      <c r="C1150" s="404"/>
      <c r="D1150" s="389"/>
      <c r="E1150" s="388"/>
      <c r="F1150" s="389"/>
      <c r="G1150" s="517">
        <f t="shared" si="35"/>
        <v>15280.730000000007</v>
      </c>
      <c r="H1150" s="518">
        <f t="shared" si="35"/>
        <v>17</v>
      </c>
      <c r="I1150" s="674"/>
      <c r="J1150" s="421"/>
      <c r="K1150" s="420"/>
      <c r="M1150" s="39"/>
    </row>
    <row r="1151" spans="1:17">
      <c r="A1151" s="166"/>
      <c r="B1151" s="389"/>
      <c r="C1151" s="404"/>
      <c r="D1151" s="389"/>
      <c r="E1151" s="388"/>
      <c r="F1151" s="389"/>
      <c r="G1151" s="517">
        <f t="shared" si="35"/>
        <v>15280.730000000007</v>
      </c>
      <c r="H1151" s="518">
        <f t="shared" si="35"/>
        <v>17</v>
      </c>
      <c r="I1151" s="674"/>
      <c r="J1151" s="421"/>
      <c r="K1151" s="420"/>
      <c r="M1151" s="39"/>
    </row>
    <row r="1152" spans="1:17">
      <c r="B1152" s="389"/>
      <c r="C1152" s="404"/>
      <c r="D1152" s="389"/>
      <c r="E1152" s="388"/>
      <c r="F1152" s="389"/>
      <c r="G1152" s="517">
        <f t="shared" si="35"/>
        <v>15280.730000000007</v>
      </c>
      <c r="H1152" s="518">
        <f t="shared" si="35"/>
        <v>17</v>
      </c>
      <c r="I1152" s="674"/>
      <c r="J1152" s="421"/>
      <c r="K1152" s="420"/>
      <c r="M1152" s="39"/>
    </row>
    <row r="1153" spans="2:13">
      <c r="B1153" s="389"/>
      <c r="C1153" s="404"/>
      <c r="D1153" s="389"/>
      <c r="E1153" s="388"/>
      <c r="F1153" s="389"/>
      <c r="G1153" s="517">
        <f t="shared" si="35"/>
        <v>15280.730000000007</v>
      </c>
      <c r="H1153" s="518">
        <f t="shared" si="35"/>
        <v>17</v>
      </c>
      <c r="I1153" s="675"/>
      <c r="J1153" s="421"/>
      <c r="K1153" s="420"/>
      <c r="M1153" s="39"/>
    </row>
    <row r="1154" spans="2:13">
      <c r="B1154" s="389"/>
      <c r="C1154" s="404"/>
      <c r="D1154" s="389"/>
      <c r="E1154" s="388"/>
      <c r="F1154" s="389"/>
      <c r="G1154" s="517">
        <f t="shared" si="35"/>
        <v>15280.730000000007</v>
      </c>
      <c r="H1154" s="518">
        <f t="shared" si="35"/>
        <v>17</v>
      </c>
      <c r="I1154" s="675"/>
      <c r="J1154" s="421"/>
      <c r="K1154" s="420"/>
      <c r="M1154" s="39"/>
    </row>
    <row r="1155" spans="2:13">
      <c r="B1155" s="389"/>
      <c r="C1155" s="404"/>
      <c r="D1155" s="389"/>
      <c r="E1155" s="388"/>
      <c r="F1155" s="389"/>
      <c r="G1155" s="517">
        <f t="shared" si="35"/>
        <v>15280.730000000007</v>
      </c>
      <c r="H1155" s="518">
        <f t="shared" si="35"/>
        <v>17</v>
      </c>
      <c r="I1155" s="675"/>
      <c r="J1155" s="421"/>
      <c r="K1155" s="420"/>
      <c r="M1155" s="39"/>
    </row>
    <row r="1156" spans="2:13">
      <c r="B1156" s="389"/>
      <c r="C1156" s="404"/>
      <c r="D1156" s="389"/>
      <c r="E1156" s="388"/>
      <c r="F1156" s="389"/>
      <c r="G1156" s="517">
        <f t="shared" si="35"/>
        <v>15280.730000000007</v>
      </c>
      <c r="H1156" s="518">
        <f t="shared" si="35"/>
        <v>17</v>
      </c>
      <c r="I1156" s="675"/>
      <c r="J1156" s="421"/>
      <c r="K1156" s="420"/>
      <c r="M1156" s="39"/>
    </row>
    <row r="1157" spans="2:13">
      <c r="B1157" s="389"/>
      <c r="C1157" s="404"/>
      <c r="D1157" s="389"/>
      <c r="E1157" s="388"/>
      <c r="F1157" s="389"/>
      <c r="G1157" s="517">
        <f t="shared" si="35"/>
        <v>15280.730000000007</v>
      </c>
      <c r="H1157" s="518">
        <f t="shared" si="35"/>
        <v>17</v>
      </c>
      <c r="I1157" s="675"/>
      <c r="J1157" s="421"/>
      <c r="K1157" s="420"/>
      <c r="M1157" s="39"/>
    </row>
    <row r="1158" spans="2:13">
      <c r="B1158" s="389"/>
      <c r="C1158" s="404"/>
      <c r="D1158" s="389"/>
      <c r="E1158" s="388"/>
      <c r="F1158" s="389"/>
      <c r="G1158" s="517">
        <f t="shared" si="35"/>
        <v>15280.730000000007</v>
      </c>
      <c r="H1158" s="518">
        <f t="shared" si="35"/>
        <v>17</v>
      </c>
      <c r="I1158" s="675"/>
      <c r="J1158" s="421"/>
      <c r="K1158" s="420"/>
      <c r="M1158" s="39"/>
    </row>
    <row r="1159" spans="2:13">
      <c r="B1159" s="389"/>
      <c r="C1159" s="404"/>
      <c r="D1159" s="389"/>
      <c r="E1159" s="388"/>
      <c r="F1159" s="389"/>
      <c r="G1159" s="517">
        <f t="shared" si="35"/>
        <v>15280.730000000007</v>
      </c>
      <c r="H1159" s="518">
        <f t="shared" si="35"/>
        <v>17</v>
      </c>
      <c r="I1159" s="675"/>
      <c r="J1159" s="421"/>
      <c r="K1159" s="420"/>
      <c r="M1159" s="39"/>
    </row>
    <row r="1160" spans="2:13">
      <c r="B1160" s="389"/>
      <c r="C1160" s="404"/>
      <c r="D1160" s="389"/>
      <c r="E1160" s="388"/>
      <c r="F1160" s="389"/>
      <c r="G1160" s="517">
        <f t="shared" si="35"/>
        <v>15280.730000000007</v>
      </c>
      <c r="H1160" s="518">
        <f t="shared" si="35"/>
        <v>17</v>
      </c>
      <c r="I1160" s="675"/>
      <c r="J1160" s="421"/>
      <c r="K1160" s="420"/>
      <c r="M1160" s="39"/>
    </row>
    <row r="1161" spans="2:13">
      <c r="B1161" s="389"/>
      <c r="C1161" s="404"/>
      <c r="D1161" s="389"/>
      <c r="F1161" s="389"/>
      <c r="G1161" s="517">
        <f t="shared" si="35"/>
        <v>15280.730000000007</v>
      </c>
      <c r="H1161" s="518">
        <f t="shared" si="35"/>
        <v>17</v>
      </c>
      <c r="I1161" s="675"/>
      <c r="J1161" s="421"/>
      <c r="K1161" s="420"/>
      <c r="M1161" s="39"/>
    </row>
    <row r="1162" spans="2:13">
      <c r="B1162" s="463"/>
      <c r="C1162" s="464"/>
      <c r="D1162" s="463"/>
      <c r="F1162" s="389"/>
      <c r="G1162" s="517">
        <f t="shared" ref="G1162:H1225" si="36">G1161-E1162+C1162</f>
        <v>15280.730000000007</v>
      </c>
      <c r="H1162" s="518">
        <f t="shared" si="36"/>
        <v>17</v>
      </c>
      <c r="I1162" s="675"/>
      <c r="J1162" s="421"/>
      <c r="K1162" s="420"/>
      <c r="M1162" s="39"/>
    </row>
    <row r="1163" spans="2:13">
      <c r="B1163" s="463"/>
      <c r="C1163" s="464"/>
      <c r="D1163" s="463"/>
      <c r="F1163" s="389"/>
      <c r="G1163" s="517">
        <f t="shared" si="36"/>
        <v>15280.730000000007</v>
      </c>
      <c r="H1163" s="518">
        <f t="shared" si="36"/>
        <v>17</v>
      </c>
      <c r="I1163" s="675"/>
      <c r="J1163" s="421"/>
      <c r="K1163" s="420"/>
      <c r="M1163" s="39"/>
    </row>
    <row r="1164" spans="2:13">
      <c r="B1164" s="463"/>
      <c r="C1164" s="464"/>
      <c r="D1164" s="463"/>
      <c r="G1164" s="517">
        <f t="shared" si="36"/>
        <v>15280.730000000007</v>
      </c>
      <c r="H1164" s="518">
        <f t="shared" si="36"/>
        <v>17</v>
      </c>
      <c r="J1164" s="466"/>
    </row>
    <row r="1165" spans="2:13">
      <c r="G1165" s="517">
        <f t="shared" si="36"/>
        <v>15280.730000000007</v>
      </c>
      <c r="H1165" s="518">
        <f t="shared" si="36"/>
        <v>17</v>
      </c>
      <c r="K1165" s="420"/>
    </row>
    <row r="1166" spans="2:13">
      <c r="G1166" s="517">
        <f t="shared" si="36"/>
        <v>15280.730000000007</v>
      </c>
      <c r="H1166" s="518">
        <f t="shared" si="36"/>
        <v>17</v>
      </c>
      <c r="K1166" s="420"/>
    </row>
    <row r="1167" spans="2:13">
      <c r="G1167" s="517">
        <f t="shared" si="36"/>
        <v>15280.730000000007</v>
      </c>
      <c r="H1167" s="518">
        <f t="shared" si="36"/>
        <v>17</v>
      </c>
      <c r="K1167" s="420"/>
      <c r="M1167" s="39"/>
    </row>
    <row r="1168" spans="2:13">
      <c r="G1168" s="517">
        <f t="shared" si="36"/>
        <v>15280.730000000007</v>
      </c>
      <c r="H1168" s="518">
        <f t="shared" si="36"/>
        <v>17</v>
      </c>
      <c r="K1168" s="420"/>
      <c r="M1168" s="39"/>
    </row>
    <row r="1169" spans="7:13">
      <c r="G1169" s="517">
        <f t="shared" si="36"/>
        <v>15280.730000000007</v>
      </c>
      <c r="H1169" s="518">
        <f t="shared" si="36"/>
        <v>17</v>
      </c>
      <c r="K1169" s="420"/>
      <c r="M1169" s="39"/>
    </row>
    <row r="1170" spans="7:13">
      <c r="G1170" s="517">
        <f t="shared" si="36"/>
        <v>15280.730000000007</v>
      </c>
      <c r="H1170" s="518">
        <f t="shared" si="36"/>
        <v>17</v>
      </c>
      <c r="K1170" s="420"/>
      <c r="M1170" s="39"/>
    </row>
    <row r="1171" spans="7:13">
      <c r="G1171" s="517">
        <f t="shared" si="36"/>
        <v>15280.730000000007</v>
      </c>
      <c r="H1171" s="518">
        <f t="shared" si="36"/>
        <v>17</v>
      </c>
      <c r="K1171" s="420"/>
      <c r="M1171" s="39"/>
    </row>
    <row r="1172" spans="7:13">
      <c r="G1172" s="517">
        <f t="shared" si="36"/>
        <v>15280.730000000007</v>
      </c>
      <c r="H1172" s="518">
        <f t="shared" si="36"/>
        <v>17</v>
      </c>
      <c r="K1172" s="420"/>
      <c r="M1172" s="39"/>
    </row>
    <row r="1173" spans="7:13">
      <c r="G1173" s="517">
        <f t="shared" si="36"/>
        <v>15280.730000000007</v>
      </c>
      <c r="H1173" s="518">
        <f t="shared" si="36"/>
        <v>17</v>
      </c>
      <c r="K1173" s="420"/>
    </row>
    <row r="1174" spans="7:13">
      <c r="G1174" s="517">
        <f t="shared" si="36"/>
        <v>15280.730000000007</v>
      </c>
      <c r="H1174" s="518">
        <f t="shared" si="36"/>
        <v>17</v>
      </c>
      <c r="K1174" s="420"/>
    </row>
    <row r="1175" spans="7:13">
      <c r="G1175" s="517">
        <f t="shared" si="36"/>
        <v>15280.730000000007</v>
      </c>
      <c r="H1175" s="518">
        <f t="shared" si="36"/>
        <v>17</v>
      </c>
      <c r="K1175" s="420"/>
    </row>
    <row r="1176" spans="7:13">
      <c r="G1176" s="517">
        <f t="shared" si="36"/>
        <v>15280.730000000007</v>
      </c>
      <c r="H1176" s="518">
        <f t="shared" si="36"/>
        <v>17</v>
      </c>
      <c r="K1176" s="420"/>
    </row>
    <row r="1177" spans="7:13">
      <c r="G1177" s="517">
        <f t="shared" si="36"/>
        <v>15280.730000000007</v>
      </c>
      <c r="H1177" s="518">
        <f t="shared" si="36"/>
        <v>17</v>
      </c>
      <c r="K1177" s="420"/>
    </row>
    <row r="1178" spans="7:13">
      <c r="G1178" s="517">
        <f t="shared" si="36"/>
        <v>15280.730000000007</v>
      </c>
      <c r="H1178" s="518">
        <f t="shared" si="36"/>
        <v>17</v>
      </c>
      <c r="K1178" s="420"/>
    </row>
    <row r="1179" spans="7:13">
      <c r="G1179" s="517">
        <f t="shared" si="36"/>
        <v>15280.730000000007</v>
      </c>
      <c r="H1179" s="518">
        <f t="shared" ref="H1179:H1184" si="37">H1178-F1179+D1179</f>
        <v>17</v>
      </c>
      <c r="K1179" s="420"/>
    </row>
    <row r="1180" spans="7:13">
      <c r="G1180" s="517">
        <f t="shared" si="36"/>
        <v>15280.730000000007</v>
      </c>
      <c r="H1180" s="518">
        <f t="shared" si="37"/>
        <v>17</v>
      </c>
      <c r="K1180" s="420"/>
    </row>
    <row r="1181" spans="7:13">
      <c r="G1181" s="517">
        <f t="shared" si="36"/>
        <v>15280.730000000007</v>
      </c>
      <c r="H1181" s="518">
        <f t="shared" si="37"/>
        <v>17</v>
      </c>
      <c r="K1181" s="420"/>
    </row>
    <row r="1182" spans="7:13">
      <c r="G1182" s="517">
        <f t="shared" si="36"/>
        <v>15280.730000000007</v>
      </c>
      <c r="H1182" s="518">
        <f t="shared" si="37"/>
        <v>17</v>
      </c>
      <c r="K1182" s="420"/>
    </row>
    <row r="1183" spans="7:13">
      <c r="G1183" s="517">
        <f t="shared" si="36"/>
        <v>15280.730000000007</v>
      </c>
      <c r="H1183" s="518">
        <f t="shared" si="37"/>
        <v>17</v>
      </c>
      <c r="K1183" s="420"/>
    </row>
    <row r="1184" spans="7:13">
      <c r="G1184" s="517">
        <f t="shared" si="36"/>
        <v>15280.730000000007</v>
      </c>
      <c r="H1184" s="518">
        <f t="shared" si="37"/>
        <v>17</v>
      </c>
      <c r="K1184" s="420"/>
    </row>
    <row r="1185" spans="7:13">
      <c r="G1185" s="517">
        <f t="shared" si="36"/>
        <v>15280.730000000007</v>
      </c>
      <c r="H1185" s="518">
        <f t="shared" ref="H1185:H1207" si="38">H1184-F1185+D1185</f>
        <v>17</v>
      </c>
      <c r="K1185" s="420"/>
    </row>
    <row r="1186" spans="7:13">
      <c r="G1186" s="517">
        <f t="shared" si="36"/>
        <v>15280.730000000007</v>
      </c>
      <c r="H1186" s="518">
        <f t="shared" si="38"/>
        <v>17</v>
      </c>
    </row>
    <row r="1187" spans="7:13">
      <c r="G1187" s="517">
        <f t="shared" si="36"/>
        <v>15280.730000000007</v>
      </c>
      <c r="H1187" s="518">
        <f t="shared" si="38"/>
        <v>17</v>
      </c>
    </row>
    <row r="1188" spans="7:13">
      <c r="G1188" s="517">
        <f t="shared" si="36"/>
        <v>15280.730000000007</v>
      </c>
      <c r="H1188" s="518">
        <f t="shared" si="38"/>
        <v>17</v>
      </c>
      <c r="K1188" s="420"/>
      <c r="M1188" s="39"/>
    </row>
    <row r="1189" spans="7:13">
      <c r="G1189" s="517">
        <f t="shared" si="36"/>
        <v>15280.730000000007</v>
      </c>
      <c r="H1189" s="518">
        <f t="shared" si="38"/>
        <v>17</v>
      </c>
      <c r="K1189" s="420"/>
      <c r="M1189" s="39"/>
    </row>
    <row r="1190" spans="7:13">
      <c r="G1190" s="517">
        <f t="shared" si="36"/>
        <v>15280.730000000007</v>
      </c>
      <c r="H1190" s="518">
        <f t="shared" si="38"/>
        <v>17</v>
      </c>
      <c r="K1190" s="420"/>
      <c r="M1190" s="39"/>
    </row>
    <row r="1191" spans="7:13">
      <c r="G1191" s="517">
        <f t="shared" si="36"/>
        <v>15280.730000000007</v>
      </c>
      <c r="H1191" s="518">
        <f t="shared" si="38"/>
        <v>17</v>
      </c>
      <c r="K1191" s="420"/>
      <c r="M1191" s="39"/>
    </row>
    <row r="1192" spans="7:13">
      <c r="G1192" s="517">
        <f t="shared" si="36"/>
        <v>15280.730000000007</v>
      </c>
      <c r="H1192" s="518">
        <f t="shared" si="38"/>
        <v>17</v>
      </c>
      <c r="K1192" s="420"/>
      <c r="M1192" s="39"/>
    </row>
    <row r="1193" spans="7:13">
      <c r="G1193" s="517">
        <f t="shared" si="36"/>
        <v>15280.730000000007</v>
      </c>
      <c r="H1193" s="518">
        <f t="shared" si="38"/>
        <v>17</v>
      </c>
      <c r="K1193" s="420"/>
      <c r="M1193" s="39"/>
    </row>
    <row r="1194" spans="7:13">
      <c r="G1194" s="517">
        <f t="shared" si="36"/>
        <v>15280.730000000007</v>
      </c>
      <c r="H1194" s="518">
        <f t="shared" si="38"/>
        <v>17</v>
      </c>
      <c r="K1194" s="420"/>
      <c r="M1194" s="39"/>
    </row>
    <row r="1195" spans="7:13">
      <c r="G1195" s="517">
        <f t="shared" si="36"/>
        <v>15280.730000000007</v>
      </c>
      <c r="H1195" s="518">
        <f t="shared" si="38"/>
        <v>17</v>
      </c>
      <c r="K1195" s="420"/>
      <c r="M1195" s="39"/>
    </row>
    <row r="1196" spans="7:13">
      <c r="G1196" s="517">
        <f t="shared" si="36"/>
        <v>15280.730000000007</v>
      </c>
      <c r="H1196" s="518">
        <f t="shared" si="38"/>
        <v>17</v>
      </c>
      <c r="K1196" s="420"/>
      <c r="M1196" s="39"/>
    </row>
    <row r="1197" spans="7:13">
      <c r="G1197" s="517">
        <f t="shared" si="36"/>
        <v>15280.730000000007</v>
      </c>
      <c r="H1197" s="518">
        <f t="shared" si="38"/>
        <v>17</v>
      </c>
      <c r="K1197" s="420"/>
      <c r="M1197" s="39"/>
    </row>
    <row r="1198" spans="7:13">
      <c r="G1198" s="517">
        <f t="shared" si="36"/>
        <v>15280.730000000007</v>
      </c>
      <c r="H1198" s="518">
        <f t="shared" si="38"/>
        <v>17</v>
      </c>
      <c r="K1198" s="420"/>
      <c r="M1198" s="39"/>
    </row>
    <row r="1199" spans="7:13">
      <c r="G1199" s="517">
        <f t="shared" si="36"/>
        <v>15280.730000000007</v>
      </c>
      <c r="H1199" s="518">
        <f t="shared" si="38"/>
        <v>17</v>
      </c>
      <c r="K1199" s="420"/>
      <c r="M1199" s="39"/>
    </row>
    <row r="1200" spans="7:13">
      <c r="G1200" s="517">
        <f t="shared" si="36"/>
        <v>15280.730000000007</v>
      </c>
      <c r="H1200" s="518">
        <f t="shared" si="38"/>
        <v>17</v>
      </c>
      <c r="K1200" s="420"/>
      <c r="M1200" s="39"/>
    </row>
    <row r="1201" spans="7:13">
      <c r="G1201" s="517">
        <f t="shared" si="36"/>
        <v>15280.730000000007</v>
      </c>
      <c r="H1201" s="518">
        <f t="shared" si="38"/>
        <v>17</v>
      </c>
      <c r="K1201" s="420"/>
      <c r="M1201" s="39"/>
    </row>
    <row r="1202" spans="7:13">
      <c r="G1202" s="517">
        <f t="shared" si="36"/>
        <v>15280.730000000007</v>
      </c>
      <c r="H1202" s="518">
        <f t="shared" si="38"/>
        <v>17</v>
      </c>
      <c r="K1202" s="420"/>
      <c r="M1202" s="39"/>
    </row>
    <row r="1203" spans="7:13">
      <c r="G1203" s="517">
        <f t="shared" si="36"/>
        <v>15280.730000000007</v>
      </c>
      <c r="H1203" s="518">
        <f t="shared" si="38"/>
        <v>17</v>
      </c>
      <c r="K1203" s="420"/>
      <c r="M1203" s="39"/>
    </row>
    <row r="1204" spans="7:13">
      <c r="G1204" s="517">
        <f t="shared" si="36"/>
        <v>15280.730000000007</v>
      </c>
      <c r="H1204" s="518">
        <f t="shared" si="38"/>
        <v>17</v>
      </c>
      <c r="K1204" s="420"/>
      <c r="M1204" s="39"/>
    </row>
    <row r="1205" spans="7:13">
      <c r="G1205" s="517">
        <f t="shared" si="36"/>
        <v>15280.730000000007</v>
      </c>
      <c r="H1205" s="518">
        <f t="shared" si="38"/>
        <v>17</v>
      </c>
      <c r="K1205" s="420"/>
      <c r="M1205" s="39"/>
    </row>
    <row r="1206" spans="7:13">
      <c r="G1206" s="517">
        <f t="shared" si="36"/>
        <v>15280.730000000007</v>
      </c>
      <c r="H1206" s="518">
        <f t="shared" si="38"/>
        <v>17</v>
      </c>
      <c r="K1206" s="420"/>
      <c r="M1206" s="39"/>
    </row>
    <row r="1207" spans="7:13">
      <c r="G1207" s="517">
        <f t="shared" si="36"/>
        <v>15280.730000000007</v>
      </c>
      <c r="H1207" s="518">
        <f t="shared" si="38"/>
        <v>17</v>
      </c>
      <c r="K1207" s="420"/>
      <c r="M1207" s="39"/>
    </row>
    <row r="1208" spans="7:13">
      <c r="G1208" s="517">
        <f t="shared" si="36"/>
        <v>15280.730000000007</v>
      </c>
      <c r="H1208" s="518">
        <f t="shared" ref="H1208:H1239" si="39">H1207-F1208+D1208</f>
        <v>17</v>
      </c>
      <c r="K1208" s="420"/>
      <c r="M1208" s="39"/>
    </row>
    <row r="1209" spans="7:13">
      <c r="G1209" s="517">
        <f t="shared" si="36"/>
        <v>15280.730000000007</v>
      </c>
      <c r="H1209" s="518">
        <f t="shared" si="39"/>
        <v>17</v>
      </c>
    </row>
    <row r="1210" spans="7:13">
      <c r="G1210" s="517">
        <f t="shared" si="36"/>
        <v>15280.730000000007</v>
      </c>
      <c r="H1210" s="518">
        <f t="shared" si="39"/>
        <v>17</v>
      </c>
      <c r="K1210" s="420"/>
      <c r="M1210" s="39"/>
    </row>
    <row r="1211" spans="7:13">
      <c r="G1211" s="517">
        <f t="shared" si="36"/>
        <v>15280.730000000007</v>
      </c>
      <c r="H1211" s="518">
        <f t="shared" si="39"/>
        <v>17</v>
      </c>
      <c r="K1211" s="420"/>
      <c r="M1211" s="39"/>
    </row>
    <row r="1212" spans="7:13">
      <c r="G1212" s="517">
        <f t="shared" si="36"/>
        <v>15280.730000000007</v>
      </c>
      <c r="H1212" s="518">
        <f t="shared" si="39"/>
        <v>17</v>
      </c>
      <c r="K1212" s="420"/>
      <c r="M1212" s="39"/>
    </row>
    <row r="1213" spans="7:13">
      <c r="G1213" s="517">
        <f t="shared" si="36"/>
        <v>15280.730000000007</v>
      </c>
      <c r="H1213" s="518">
        <f t="shared" si="39"/>
        <v>17</v>
      </c>
      <c r="K1213" s="420"/>
      <c r="M1213" s="39"/>
    </row>
    <row r="1214" spans="7:13">
      <c r="G1214" s="517">
        <f t="shared" si="36"/>
        <v>15280.730000000007</v>
      </c>
      <c r="H1214" s="518">
        <f t="shared" si="39"/>
        <v>17</v>
      </c>
      <c r="K1214" s="420"/>
      <c r="M1214" s="39"/>
    </row>
    <row r="1215" spans="7:13">
      <c r="G1215" s="517">
        <f t="shared" si="36"/>
        <v>15280.730000000007</v>
      </c>
      <c r="H1215" s="518">
        <f t="shared" si="39"/>
        <v>17</v>
      </c>
      <c r="K1215" s="420"/>
      <c r="M1215" s="39"/>
    </row>
    <row r="1216" spans="7:13">
      <c r="G1216" s="517">
        <f t="shared" si="36"/>
        <v>15280.730000000007</v>
      </c>
      <c r="H1216" s="518">
        <f t="shared" si="39"/>
        <v>17</v>
      </c>
      <c r="K1216" s="420"/>
      <c r="M1216" s="39"/>
    </row>
    <row r="1217" spans="7:13">
      <c r="G1217" s="517">
        <f t="shared" si="36"/>
        <v>15280.730000000007</v>
      </c>
      <c r="H1217" s="518">
        <f t="shared" si="39"/>
        <v>17</v>
      </c>
      <c r="K1217" s="420"/>
      <c r="M1217" s="39"/>
    </row>
    <row r="1218" spans="7:13">
      <c r="G1218" s="517">
        <f t="shared" si="36"/>
        <v>15280.730000000007</v>
      </c>
      <c r="H1218" s="518">
        <f t="shared" si="39"/>
        <v>17</v>
      </c>
      <c r="K1218" s="420"/>
      <c r="M1218" s="39"/>
    </row>
    <row r="1219" spans="7:13">
      <c r="G1219" s="517">
        <f t="shared" si="36"/>
        <v>15280.730000000007</v>
      </c>
      <c r="H1219" s="518">
        <f t="shared" si="39"/>
        <v>17</v>
      </c>
      <c r="K1219" s="420"/>
      <c r="M1219" s="39"/>
    </row>
    <row r="1220" spans="7:13">
      <c r="G1220" s="517">
        <f t="shared" si="36"/>
        <v>15280.730000000007</v>
      </c>
      <c r="H1220" s="518">
        <f t="shared" si="39"/>
        <v>17</v>
      </c>
      <c r="K1220" s="420"/>
      <c r="M1220" s="39"/>
    </row>
    <row r="1221" spans="7:13">
      <c r="G1221" s="517">
        <f t="shared" si="36"/>
        <v>15280.730000000007</v>
      </c>
      <c r="H1221" s="518">
        <f t="shared" si="39"/>
        <v>17</v>
      </c>
      <c r="K1221" s="420"/>
      <c r="M1221" s="39"/>
    </row>
    <row r="1222" spans="7:13">
      <c r="G1222" s="517">
        <f t="shared" si="36"/>
        <v>15280.730000000007</v>
      </c>
      <c r="H1222" s="518">
        <f t="shared" si="39"/>
        <v>17</v>
      </c>
      <c r="K1222" s="420"/>
      <c r="M1222" s="39"/>
    </row>
    <row r="1223" spans="7:13">
      <c r="G1223" s="517">
        <f t="shared" si="36"/>
        <v>15280.730000000007</v>
      </c>
      <c r="H1223" s="518">
        <f t="shared" si="39"/>
        <v>17</v>
      </c>
      <c r="K1223" s="420"/>
      <c r="M1223" s="39"/>
    </row>
    <row r="1224" spans="7:13">
      <c r="G1224" s="517">
        <f t="shared" si="36"/>
        <v>15280.730000000007</v>
      </c>
      <c r="H1224" s="518">
        <f t="shared" si="39"/>
        <v>17</v>
      </c>
      <c r="K1224" s="420"/>
      <c r="M1224" s="39"/>
    </row>
    <row r="1225" spans="7:13">
      <c r="G1225" s="517">
        <f t="shared" si="36"/>
        <v>15280.730000000007</v>
      </c>
      <c r="H1225" s="518">
        <f t="shared" si="39"/>
        <v>17</v>
      </c>
      <c r="K1225" s="420"/>
      <c r="M1225" s="39"/>
    </row>
    <row r="1226" spans="7:13">
      <c r="G1226" s="517">
        <f t="shared" ref="G1226:G1289" si="40">G1225-E1226+C1226</f>
        <v>15280.730000000007</v>
      </c>
      <c r="H1226" s="518">
        <f t="shared" si="39"/>
        <v>17</v>
      </c>
      <c r="K1226" s="420"/>
      <c r="M1226" s="39"/>
    </row>
    <row r="1227" spans="7:13">
      <c r="G1227" s="517">
        <f t="shared" si="40"/>
        <v>15280.730000000007</v>
      </c>
      <c r="H1227" s="518">
        <f t="shared" si="39"/>
        <v>17</v>
      </c>
      <c r="K1227" s="420"/>
      <c r="M1227" s="39"/>
    </row>
    <row r="1228" spans="7:13">
      <c r="G1228" s="517">
        <f t="shared" si="40"/>
        <v>15280.730000000007</v>
      </c>
      <c r="H1228" s="518">
        <f t="shared" si="39"/>
        <v>17</v>
      </c>
      <c r="K1228" s="420"/>
      <c r="M1228" s="39"/>
    </row>
    <row r="1229" spans="7:13">
      <c r="G1229" s="517">
        <f t="shared" si="40"/>
        <v>15280.730000000007</v>
      </c>
      <c r="H1229" s="518">
        <f t="shared" si="39"/>
        <v>17</v>
      </c>
      <c r="K1229" s="420"/>
      <c r="M1229" s="39"/>
    </row>
    <row r="1230" spans="7:13">
      <c r="G1230" s="517">
        <f t="shared" si="40"/>
        <v>15280.730000000007</v>
      </c>
      <c r="H1230" s="518">
        <f t="shared" si="39"/>
        <v>17</v>
      </c>
      <c r="K1230" s="420"/>
      <c r="M1230" s="39"/>
    </row>
    <row r="1231" spans="7:13">
      <c r="G1231" s="517">
        <f t="shared" si="40"/>
        <v>15280.730000000007</v>
      </c>
      <c r="H1231" s="518">
        <f t="shared" si="39"/>
        <v>17</v>
      </c>
    </row>
    <row r="1232" spans="7:13">
      <c r="G1232" s="517">
        <f t="shared" si="40"/>
        <v>15280.730000000007</v>
      </c>
      <c r="H1232" s="518">
        <f t="shared" si="39"/>
        <v>17</v>
      </c>
      <c r="K1232" s="420"/>
      <c r="M1232" s="39"/>
    </row>
    <row r="1233" spans="7:13">
      <c r="G1233" s="517">
        <f t="shared" si="40"/>
        <v>15280.730000000007</v>
      </c>
      <c r="H1233" s="518">
        <f t="shared" si="39"/>
        <v>17</v>
      </c>
      <c r="K1233" s="420"/>
      <c r="M1233" s="39"/>
    </row>
    <row r="1234" spans="7:13">
      <c r="G1234" s="517">
        <f t="shared" si="40"/>
        <v>15280.730000000007</v>
      </c>
      <c r="H1234" s="518">
        <f t="shared" si="39"/>
        <v>17</v>
      </c>
      <c r="K1234" s="420"/>
      <c r="M1234" s="39"/>
    </row>
    <row r="1235" spans="7:13">
      <c r="G1235" s="517">
        <f t="shared" si="40"/>
        <v>15280.730000000007</v>
      </c>
      <c r="H1235" s="518">
        <f t="shared" si="39"/>
        <v>17</v>
      </c>
      <c r="K1235" s="420"/>
      <c r="M1235" s="39"/>
    </row>
    <row r="1236" spans="7:13">
      <c r="G1236" s="517">
        <f t="shared" si="40"/>
        <v>15280.730000000007</v>
      </c>
      <c r="H1236" s="518">
        <f t="shared" si="39"/>
        <v>17</v>
      </c>
      <c r="K1236" s="420"/>
      <c r="M1236" s="39"/>
    </row>
    <row r="1237" spans="7:13">
      <c r="G1237" s="517">
        <f t="shared" si="40"/>
        <v>15280.730000000007</v>
      </c>
      <c r="H1237" s="518">
        <f t="shared" si="39"/>
        <v>17</v>
      </c>
      <c r="K1237" s="420"/>
      <c r="M1237" s="39"/>
    </row>
    <row r="1238" spans="7:13">
      <c r="G1238" s="517">
        <f t="shared" si="40"/>
        <v>15280.730000000007</v>
      </c>
      <c r="H1238" s="518">
        <f t="shared" si="39"/>
        <v>17</v>
      </c>
      <c r="K1238" s="420"/>
      <c r="M1238" s="39"/>
    </row>
    <row r="1239" spans="7:13">
      <c r="G1239" s="517">
        <f t="shared" si="40"/>
        <v>15280.730000000007</v>
      </c>
      <c r="H1239" s="518">
        <f t="shared" si="39"/>
        <v>17</v>
      </c>
      <c r="K1239" s="420"/>
      <c r="M1239" s="39"/>
    </row>
    <row r="1240" spans="7:13">
      <c r="G1240" s="517">
        <f t="shared" si="40"/>
        <v>15280.730000000007</v>
      </c>
      <c r="H1240" s="518">
        <f t="shared" ref="H1240:H1270" si="41">H1239-F1240+D1240</f>
        <v>17</v>
      </c>
      <c r="K1240" s="420"/>
      <c r="M1240" s="39"/>
    </row>
    <row r="1241" spans="7:13">
      <c r="G1241" s="517">
        <f t="shared" si="40"/>
        <v>15280.730000000007</v>
      </c>
      <c r="H1241" s="518">
        <f t="shared" si="41"/>
        <v>17</v>
      </c>
      <c r="K1241" s="420"/>
      <c r="M1241" s="39"/>
    </row>
    <row r="1242" spans="7:13">
      <c r="G1242" s="517">
        <f t="shared" si="40"/>
        <v>15280.730000000007</v>
      </c>
      <c r="H1242" s="518">
        <f t="shared" si="41"/>
        <v>17</v>
      </c>
      <c r="K1242" s="420"/>
      <c r="M1242" s="39"/>
    </row>
    <row r="1243" spans="7:13">
      <c r="G1243" s="517">
        <f t="shared" si="40"/>
        <v>15280.730000000007</v>
      </c>
      <c r="H1243" s="518">
        <f t="shared" si="41"/>
        <v>17</v>
      </c>
      <c r="K1243" s="420"/>
      <c r="M1243" s="39"/>
    </row>
    <row r="1244" spans="7:13">
      <c r="G1244" s="517">
        <f t="shared" si="40"/>
        <v>15280.730000000007</v>
      </c>
      <c r="H1244" s="518">
        <f t="shared" si="41"/>
        <v>17</v>
      </c>
      <c r="K1244" s="420"/>
      <c r="M1244" s="39"/>
    </row>
    <row r="1245" spans="7:13">
      <c r="G1245" s="517">
        <f t="shared" si="40"/>
        <v>15280.730000000007</v>
      </c>
      <c r="H1245" s="518">
        <f t="shared" si="41"/>
        <v>17</v>
      </c>
      <c r="K1245" s="420"/>
      <c r="M1245" s="39"/>
    </row>
    <row r="1246" spans="7:13">
      <c r="G1246" s="517">
        <f t="shared" si="40"/>
        <v>15280.730000000007</v>
      </c>
      <c r="H1246" s="518">
        <f t="shared" si="41"/>
        <v>17</v>
      </c>
      <c r="K1246" s="420"/>
      <c r="M1246" s="39"/>
    </row>
    <row r="1247" spans="7:13">
      <c r="G1247" s="517">
        <f t="shared" si="40"/>
        <v>15280.730000000007</v>
      </c>
      <c r="H1247" s="518">
        <f t="shared" si="41"/>
        <v>17</v>
      </c>
      <c r="K1247" s="420"/>
      <c r="M1247" s="39"/>
    </row>
    <row r="1248" spans="7:13">
      <c r="G1248" s="517">
        <f t="shared" si="40"/>
        <v>15280.730000000007</v>
      </c>
      <c r="H1248" s="518">
        <f t="shared" si="41"/>
        <v>17</v>
      </c>
      <c r="K1248" s="420"/>
      <c r="M1248" s="39"/>
    </row>
    <row r="1249" spans="7:13">
      <c r="G1249" s="517">
        <f t="shared" si="40"/>
        <v>15280.730000000007</v>
      </c>
      <c r="H1249" s="518">
        <f t="shared" si="41"/>
        <v>17</v>
      </c>
      <c r="K1249" s="420"/>
      <c r="M1249" s="39"/>
    </row>
    <row r="1250" spans="7:13">
      <c r="G1250" s="517">
        <f t="shared" si="40"/>
        <v>15280.730000000007</v>
      </c>
      <c r="H1250" s="518">
        <f t="shared" si="41"/>
        <v>17</v>
      </c>
      <c r="K1250" s="420"/>
      <c r="M1250" s="39"/>
    </row>
    <row r="1251" spans="7:13">
      <c r="G1251" s="517">
        <f t="shared" si="40"/>
        <v>15280.730000000007</v>
      </c>
      <c r="H1251" s="518">
        <f t="shared" si="41"/>
        <v>17</v>
      </c>
      <c r="K1251" s="420"/>
      <c r="M1251" s="39"/>
    </row>
    <row r="1252" spans="7:13">
      <c r="G1252" s="517">
        <f t="shared" si="40"/>
        <v>15280.730000000007</v>
      </c>
      <c r="H1252" s="518">
        <f t="shared" si="41"/>
        <v>17</v>
      </c>
      <c r="K1252" s="420"/>
      <c r="M1252" s="39"/>
    </row>
    <row r="1253" spans="7:13">
      <c r="G1253" s="517">
        <f t="shared" si="40"/>
        <v>15280.730000000007</v>
      </c>
      <c r="H1253" s="518">
        <f t="shared" si="41"/>
        <v>17</v>
      </c>
    </row>
    <row r="1254" spans="7:13">
      <c r="G1254" s="517">
        <f t="shared" si="40"/>
        <v>15280.730000000007</v>
      </c>
      <c r="H1254" s="518">
        <f t="shared" si="41"/>
        <v>17</v>
      </c>
      <c r="K1254" s="420"/>
    </row>
    <row r="1255" spans="7:13">
      <c r="G1255" s="517">
        <f t="shared" si="40"/>
        <v>15280.730000000007</v>
      </c>
      <c r="H1255" s="518">
        <f t="shared" si="41"/>
        <v>17</v>
      </c>
      <c r="K1255" s="420"/>
    </row>
    <row r="1256" spans="7:13">
      <c r="G1256" s="517">
        <f t="shared" si="40"/>
        <v>15280.730000000007</v>
      </c>
      <c r="H1256" s="518">
        <f t="shared" si="41"/>
        <v>17</v>
      </c>
      <c r="K1256" s="420"/>
    </row>
    <row r="1257" spans="7:13">
      <c r="G1257" s="517">
        <f t="shared" si="40"/>
        <v>15280.730000000007</v>
      </c>
      <c r="H1257" s="518">
        <f t="shared" si="41"/>
        <v>17</v>
      </c>
      <c r="K1257" s="420"/>
    </row>
    <row r="1258" spans="7:13">
      <c r="G1258" s="517">
        <f t="shared" si="40"/>
        <v>15280.730000000007</v>
      </c>
      <c r="H1258" s="518">
        <f t="shared" si="41"/>
        <v>17</v>
      </c>
      <c r="K1258" s="420"/>
    </row>
    <row r="1259" spans="7:13">
      <c r="G1259" s="517">
        <f t="shared" si="40"/>
        <v>15280.730000000007</v>
      </c>
      <c r="H1259" s="518">
        <f t="shared" si="41"/>
        <v>17</v>
      </c>
      <c r="K1259" s="420"/>
    </row>
    <row r="1260" spans="7:13">
      <c r="G1260" s="517">
        <f t="shared" si="40"/>
        <v>15280.730000000007</v>
      </c>
      <c r="H1260" s="518">
        <f t="shared" si="41"/>
        <v>17</v>
      </c>
      <c r="K1260" s="420"/>
    </row>
    <row r="1261" spans="7:13">
      <c r="G1261" s="517">
        <f t="shared" si="40"/>
        <v>15280.730000000007</v>
      </c>
      <c r="H1261" s="518">
        <f t="shared" si="41"/>
        <v>17</v>
      </c>
      <c r="K1261" s="420"/>
    </row>
    <row r="1262" spans="7:13">
      <c r="G1262" s="517">
        <f t="shared" si="40"/>
        <v>15280.730000000007</v>
      </c>
      <c r="H1262" s="518">
        <f t="shared" si="41"/>
        <v>17</v>
      </c>
      <c r="K1262" s="420"/>
    </row>
    <row r="1263" spans="7:13">
      <c r="G1263" s="517">
        <f t="shared" si="40"/>
        <v>15280.730000000007</v>
      </c>
      <c r="H1263" s="518">
        <f t="shared" si="41"/>
        <v>17</v>
      </c>
      <c r="K1263" s="420"/>
    </row>
    <row r="1264" spans="7:13">
      <c r="G1264" s="517">
        <f t="shared" si="40"/>
        <v>15280.730000000007</v>
      </c>
      <c r="H1264" s="518">
        <f t="shared" si="41"/>
        <v>17</v>
      </c>
      <c r="K1264" s="420"/>
    </row>
    <row r="1265" spans="7:11">
      <c r="G1265" s="517">
        <f t="shared" si="40"/>
        <v>15280.730000000007</v>
      </c>
      <c r="H1265" s="518">
        <f t="shared" si="41"/>
        <v>17</v>
      </c>
      <c r="K1265" s="420"/>
    </row>
    <row r="1266" spans="7:11">
      <c r="G1266" s="517">
        <f t="shared" si="40"/>
        <v>15280.730000000007</v>
      </c>
      <c r="H1266" s="518">
        <f t="shared" si="41"/>
        <v>17</v>
      </c>
      <c r="K1266" s="420"/>
    </row>
    <row r="1267" spans="7:11">
      <c r="G1267" s="517">
        <f t="shared" si="40"/>
        <v>15280.730000000007</v>
      </c>
      <c r="H1267" s="518">
        <f t="shared" si="41"/>
        <v>17</v>
      </c>
      <c r="K1267" s="420"/>
    </row>
    <row r="1268" spans="7:11">
      <c r="G1268" s="517">
        <f t="shared" si="40"/>
        <v>15280.730000000007</v>
      </c>
      <c r="H1268" s="518">
        <f t="shared" si="41"/>
        <v>17</v>
      </c>
      <c r="K1268" s="420"/>
    </row>
    <row r="1269" spans="7:11">
      <c r="G1269" s="517">
        <f t="shared" si="40"/>
        <v>15280.730000000007</v>
      </c>
      <c r="H1269" s="518">
        <f t="shared" si="41"/>
        <v>17</v>
      </c>
      <c r="K1269" s="420"/>
    </row>
    <row r="1270" spans="7:11">
      <c r="G1270" s="517">
        <f t="shared" si="40"/>
        <v>15280.730000000007</v>
      </c>
      <c r="H1270" s="518">
        <f t="shared" si="41"/>
        <v>17</v>
      </c>
      <c r="K1270" s="420"/>
    </row>
    <row r="1271" spans="7:11">
      <c r="G1271" s="517">
        <f t="shared" si="40"/>
        <v>15280.730000000007</v>
      </c>
      <c r="H1271" s="518">
        <f t="shared" ref="H1271:H1290" si="42">H1270-F1271+D1271</f>
        <v>17</v>
      </c>
      <c r="K1271" s="420"/>
    </row>
    <row r="1272" spans="7:11">
      <c r="G1272" s="517">
        <f t="shared" si="40"/>
        <v>15280.730000000007</v>
      </c>
      <c r="H1272" s="518">
        <f t="shared" si="42"/>
        <v>17</v>
      </c>
      <c r="K1272" s="420"/>
    </row>
    <row r="1273" spans="7:11">
      <c r="G1273" s="517">
        <f t="shared" si="40"/>
        <v>15280.730000000007</v>
      </c>
      <c r="H1273" s="518">
        <f t="shared" si="42"/>
        <v>17</v>
      </c>
    </row>
    <row r="1274" spans="7:11">
      <c r="G1274" s="517">
        <f t="shared" si="40"/>
        <v>15280.730000000007</v>
      </c>
      <c r="H1274" s="518">
        <f t="shared" si="42"/>
        <v>17</v>
      </c>
    </row>
    <row r="1275" spans="7:11">
      <c r="G1275" s="517">
        <f t="shared" si="40"/>
        <v>15280.730000000007</v>
      </c>
      <c r="H1275" s="518">
        <f t="shared" si="42"/>
        <v>17</v>
      </c>
    </row>
    <row r="1276" spans="7:11">
      <c r="G1276" s="517">
        <f t="shared" si="40"/>
        <v>15280.730000000007</v>
      </c>
      <c r="H1276" s="518">
        <f t="shared" si="42"/>
        <v>17</v>
      </c>
    </row>
    <row r="1277" spans="7:11">
      <c r="G1277" s="517">
        <f t="shared" si="40"/>
        <v>15280.730000000007</v>
      </c>
      <c r="H1277" s="518">
        <f t="shared" si="42"/>
        <v>17</v>
      </c>
    </row>
    <row r="1278" spans="7:11">
      <c r="G1278" s="517">
        <f t="shared" si="40"/>
        <v>15280.730000000007</v>
      </c>
      <c r="H1278" s="518">
        <f t="shared" si="42"/>
        <v>17</v>
      </c>
    </row>
    <row r="1279" spans="7:11">
      <c r="G1279" s="517">
        <f t="shared" si="40"/>
        <v>15280.730000000007</v>
      </c>
      <c r="H1279" s="518">
        <f t="shared" si="42"/>
        <v>17</v>
      </c>
    </row>
    <row r="1280" spans="7:11">
      <c r="G1280" s="517">
        <f t="shared" si="40"/>
        <v>15280.730000000007</v>
      </c>
      <c r="H1280" s="518">
        <f t="shared" si="42"/>
        <v>17</v>
      </c>
    </row>
    <row r="1281" spans="7:8">
      <c r="G1281" s="517">
        <f t="shared" si="40"/>
        <v>15280.730000000007</v>
      </c>
      <c r="H1281" s="518">
        <f t="shared" si="42"/>
        <v>17</v>
      </c>
    </row>
    <row r="1282" spans="7:8">
      <c r="G1282" s="517">
        <f t="shared" si="40"/>
        <v>15280.730000000007</v>
      </c>
      <c r="H1282" s="518">
        <f t="shared" si="42"/>
        <v>17</v>
      </c>
    </row>
    <row r="1283" spans="7:8">
      <c r="G1283" s="517">
        <f t="shared" si="40"/>
        <v>15280.730000000007</v>
      </c>
      <c r="H1283" s="518">
        <f t="shared" si="42"/>
        <v>17</v>
      </c>
    </row>
    <row r="1284" spans="7:8">
      <c r="G1284" s="517">
        <f t="shared" si="40"/>
        <v>15280.730000000007</v>
      </c>
      <c r="H1284" s="518">
        <f t="shared" si="42"/>
        <v>17</v>
      </c>
    </row>
    <row r="1285" spans="7:8">
      <c r="G1285" s="517">
        <f t="shared" si="40"/>
        <v>15280.730000000007</v>
      </c>
      <c r="H1285" s="518">
        <f t="shared" si="42"/>
        <v>17</v>
      </c>
    </row>
    <row r="1286" spans="7:8">
      <c r="G1286" s="517">
        <f t="shared" si="40"/>
        <v>15280.730000000007</v>
      </c>
      <c r="H1286" s="518">
        <f t="shared" si="42"/>
        <v>17</v>
      </c>
    </row>
    <row r="1287" spans="7:8">
      <c r="G1287" s="517">
        <f t="shared" si="40"/>
        <v>15280.730000000007</v>
      </c>
      <c r="H1287" s="518">
        <f t="shared" si="42"/>
        <v>17</v>
      </c>
    </row>
    <row r="1288" spans="7:8">
      <c r="G1288" s="517">
        <f t="shared" si="40"/>
        <v>15280.730000000007</v>
      </c>
      <c r="H1288" s="518">
        <f t="shared" si="42"/>
        <v>17</v>
      </c>
    </row>
    <row r="1289" spans="7:8">
      <c r="G1289" s="517">
        <f t="shared" si="40"/>
        <v>15280.730000000007</v>
      </c>
      <c r="H1289" s="518">
        <f t="shared" si="42"/>
        <v>17</v>
      </c>
    </row>
    <row r="1290" spans="7:8">
      <c r="G1290" s="517">
        <f t="shared" ref="G1290:G1353" si="43">G1289-E1290+C1290</f>
        <v>15280.730000000007</v>
      </c>
      <c r="H1290" s="518">
        <f t="shared" si="42"/>
        <v>17</v>
      </c>
    </row>
    <row r="1291" spans="7:8">
      <c r="G1291" s="517">
        <f t="shared" si="43"/>
        <v>15280.730000000007</v>
      </c>
      <c r="H1291" s="518">
        <f t="shared" ref="H1291:H1306" si="44">H1290-F1291+D1291</f>
        <v>17</v>
      </c>
    </row>
    <row r="1292" spans="7:8">
      <c r="G1292" s="517">
        <f t="shared" si="43"/>
        <v>15280.730000000007</v>
      </c>
      <c r="H1292" s="518">
        <f t="shared" si="44"/>
        <v>17</v>
      </c>
    </row>
    <row r="1293" spans="7:8">
      <c r="G1293" s="517">
        <f t="shared" si="43"/>
        <v>15280.730000000007</v>
      </c>
      <c r="H1293" s="518">
        <f t="shared" si="44"/>
        <v>17</v>
      </c>
    </row>
    <row r="1294" spans="7:8">
      <c r="G1294" s="517">
        <f t="shared" si="43"/>
        <v>15280.730000000007</v>
      </c>
      <c r="H1294" s="518">
        <f t="shared" si="44"/>
        <v>17</v>
      </c>
    </row>
    <row r="1295" spans="7:8">
      <c r="G1295" s="517">
        <f t="shared" si="43"/>
        <v>15280.730000000007</v>
      </c>
      <c r="H1295" s="518">
        <f t="shared" si="44"/>
        <v>17</v>
      </c>
    </row>
    <row r="1296" spans="7:8">
      <c r="G1296" s="517">
        <f t="shared" si="43"/>
        <v>15280.730000000007</v>
      </c>
      <c r="H1296" s="518">
        <f t="shared" si="44"/>
        <v>17</v>
      </c>
    </row>
    <row r="1297" spans="7:8">
      <c r="G1297" s="517">
        <f t="shared" si="43"/>
        <v>15280.730000000007</v>
      </c>
      <c r="H1297" s="518">
        <f t="shared" si="44"/>
        <v>17</v>
      </c>
    </row>
    <row r="1298" spans="7:8">
      <c r="G1298" s="517">
        <f t="shared" si="43"/>
        <v>15280.730000000007</v>
      </c>
      <c r="H1298" s="518">
        <f t="shared" si="44"/>
        <v>17</v>
      </c>
    </row>
    <row r="1299" spans="7:8">
      <c r="G1299" s="517">
        <f t="shared" si="43"/>
        <v>15280.730000000007</v>
      </c>
      <c r="H1299" s="518">
        <f t="shared" si="44"/>
        <v>17</v>
      </c>
    </row>
    <row r="1300" spans="7:8">
      <c r="G1300" s="517">
        <f t="shared" si="43"/>
        <v>15280.730000000007</v>
      </c>
      <c r="H1300" s="518">
        <f t="shared" si="44"/>
        <v>17</v>
      </c>
    </row>
    <row r="1301" spans="7:8">
      <c r="G1301" s="517">
        <f t="shared" si="43"/>
        <v>15280.730000000007</v>
      </c>
      <c r="H1301" s="518">
        <f t="shared" si="44"/>
        <v>17</v>
      </c>
    </row>
    <row r="1302" spans="7:8">
      <c r="G1302" s="517">
        <f t="shared" si="43"/>
        <v>15280.730000000007</v>
      </c>
      <c r="H1302" s="518">
        <f t="shared" si="44"/>
        <v>17</v>
      </c>
    </row>
    <row r="1303" spans="7:8">
      <c r="G1303" s="517">
        <f t="shared" si="43"/>
        <v>15280.730000000007</v>
      </c>
      <c r="H1303" s="518">
        <f t="shared" si="44"/>
        <v>17</v>
      </c>
    </row>
    <row r="1304" spans="7:8">
      <c r="G1304" s="517">
        <f t="shared" si="43"/>
        <v>15280.730000000007</v>
      </c>
      <c r="H1304" s="518">
        <f t="shared" si="44"/>
        <v>17</v>
      </c>
    </row>
    <row r="1305" spans="7:8">
      <c r="G1305" s="517">
        <f t="shared" si="43"/>
        <v>15280.730000000007</v>
      </c>
      <c r="H1305" s="518">
        <f t="shared" si="44"/>
        <v>17</v>
      </c>
    </row>
    <row r="1306" spans="7:8">
      <c r="G1306" s="517">
        <f t="shared" si="43"/>
        <v>15280.730000000007</v>
      </c>
      <c r="H1306" s="518">
        <f t="shared" si="44"/>
        <v>17</v>
      </c>
    </row>
    <row r="1307" spans="7:8">
      <c r="G1307" s="517">
        <f t="shared" si="43"/>
        <v>15280.730000000007</v>
      </c>
      <c r="H1307" s="518">
        <f t="shared" ref="H1307:H1314" si="45">H1306-F1307+D1307</f>
        <v>17</v>
      </c>
    </row>
    <row r="1308" spans="7:8">
      <c r="G1308" s="517">
        <f t="shared" si="43"/>
        <v>15280.730000000007</v>
      </c>
      <c r="H1308" s="518">
        <f t="shared" si="45"/>
        <v>17</v>
      </c>
    </row>
    <row r="1309" spans="7:8">
      <c r="G1309" s="517">
        <f t="shared" si="43"/>
        <v>15280.730000000007</v>
      </c>
      <c r="H1309" s="518">
        <f t="shared" si="45"/>
        <v>17</v>
      </c>
    </row>
    <row r="1310" spans="7:8">
      <c r="G1310" s="517">
        <f t="shared" si="43"/>
        <v>15280.730000000007</v>
      </c>
      <c r="H1310" s="518">
        <f t="shared" si="45"/>
        <v>17</v>
      </c>
    </row>
    <row r="1311" spans="7:8">
      <c r="G1311" s="517">
        <f t="shared" si="43"/>
        <v>15280.730000000007</v>
      </c>
      <c r="H1311" s="518">
        <f t="shared" si="45"/>
        <v>17</v>
      </c>
    </row>
    <row r="1312" spans="7:8">
      <c r="G1312" s="517">
        <f t="shared" si="43"/>
        <v>15280.730000000007</v>
      </c>
      <c r="H1312" s="518">
        <f t="shared" si="45"/>
        <v>17</v>
      </c>
    </row>
    <row r="1313" spans="7:8">
      <c r="G1313" s="517">
        <f t="shared" si="43"/>
        <v>15280.730000000007</v>
      </c>
      <c r="H1313" s="518">
        <f t="shared" si="45"/>
        <v>17</v>
      </c>
    </row>
    <row r="1314" spans="7:8">
      <c r="G1314" s="517">
        <f t="shared" si="43"/>
        <v>15280.730000000007</v>
      </c>
      <c r="H1314" s="518">
        <f t="shared" si="45"/>
        <v>17</v>
      </c>
    </row>
    <row r="1315" spans="7:8">
      <c r="G1315" s="517">
        <f t="shared" si="43"/>
        <v>15280.730000000007</v>
      </c>
      <c r="H1315" s="518">
        <f t="shared" ref="H1315:H1335" si="46">H1314-F1315+D1315</f>
        <v>17</v>
      </c>
    </row>
    <row r="1316" spans="7:8">
      <c r="G1316" s="517">
        <f t="shared" si="43"/>
        <v>15280.730000000007</v>
      </c>
      <c r="H1316" s="518">
        <f t="shared" si="46"/>
        <v>17</v>
      </c>
    </row>
    <row r="1317" spans="7:8">
      <c r="G1317" s="517">
        <f t="shared" si="43"/>
        <v>15280.730000000007</v>
      </c>
      <c r="H1317" s="518">
        <f t="shared" si="46"/>
        <v>17</v>
      </c>
    </row>
    <row r="1318" spans="7:8">
      <c r="G1318" s="517">
        <f t="shared" si="43"/>
        <v>15280.730000000007</v>
      </c>
      <c r="H1318" s="518">
        <f t="shared" si="46"/>
        <v>17</v>
      </c>
    </row>
    <row r="1319" spans="7:8">
      <c r="G1319" s="517">
        <f t="shared" si="43"/>
        <v>15280.730000000007</v>
      </c>
      <c r="H1319" s="518">
        <f t="shared" si="46"/>
        <v>17</v>
      </c>
    </row>
    <row r="1320" spans="7:8">
      <c r="G1320" s="517">
        <f t="shared" si="43"/>
        <v>15280.730000000007</v>
      </c>
      <c r="H1320" s="518">
        <f t="shared" si="46"/>
        <v>17</v>
      </c>
    </row>
    <row r="1321" spans="7:8">
      <c r="G1321" s="517">
        <f t="shared" si="43"/>
        <v>15280.730000000007</v>
      </c>
      <c r="H1321" s="518">
        <f t="shared" si="46"/>
        <v>17</v>
      </c>
    </row>
    <row r="1322" spans="7:8">
      <c r="G1322" s="517">
        <f t="shared" si="43"/>
        <v>15280.730000000007</v>
      </c>
      <c r="H1322" s="518">
        <f t="shared" si="46"/>
        <v>17</v>
      </c>
    </row>
    <row r="1323" spans="7:8">
      <c r="G1323" s="517">
        <f t="shared" si="43"/>
        <v>15280.730000000007</v>
      </c>
      <c r="H1323" s="518">
        <f t="shared" si="46"/>
        <v>17</v>
      </c>
    </row>
    <row r="1324" spans="7:8">
      <c r="G1324" s="517">
        <f t="shared" si="43"/>
        <v>15280.730000000007</v>
      </c>
      <c r="H1324" s="518">
        <f t="shared" si="46"/>
        <v>17</v>
      </c>
    </row>
    <row r="1325" spans="7:8">
      <c r="G1325" s="517">
        <f t="shared" si="43"/>
        <v>15280.730000000007</v>
      </c>
      <c r="H1325" s="518">
        <f t="shared" si="46"/>
        <v>17</v>
      </c>
    </row>
    <row r="1326" spans="7:8">
      <c r="G1326" s="517">
        <f t="shared" si="43"/>
        <v>15280.730000000007</v>
      </c>
      <c r="H1326" s="518">
        <f t="shared" si="46"/>
        <v>17</v>
      </c>
    </row>
    <row r="1327" spans="7:8">
      <c r="G1327" s="517">
        <f t="shared" si="43"/>
        <v>15280.730000000007</v>
      </c>
      <c r="H1327" s="518">
        <f t="shared" si="46"/>
        <v>17</v>
      </c>
    </row>
    <row r="1328" spans="7:8">
      <c r="G1328" s="517">
        <f t="shared" si="43"/>
        <v>15280.730000000007</v>
      </c>
      <c r="H1328" s="518">
        <f t="shared" si="46"/>
        <v>17</v>
      </c>
    </row>
    <row r="1329" spans="7:8">
      <c r="G1329" s="517">
        <f t="shared" si="43"/>
        <v>15280.730000000007</v>
      </c>
      <c r="H1329" s="518">
        <f t="shared" si="46"/>
        <v>17</v>
      </c>
    </row>
    <row r="1330" spans="7:8">
      <c r="G1330" s="517">
        <f t="shared" si="43"/>
        <v>15280.730000000007</v>
      </c>
      <c r="H1330" s="518">
        <f t="shared" si="46"/>
        <v>17</v>
      </c>
    </row>
    <row r="1331" spans="7:8">
      <c r="G1331" s="517">
        <f t="shared" si="43"/>
        <v>15280.730000000007</v>
      </c>
      <c r="H1331" s="518">
        <f t="shared" si="46"/>
        <v>17</v>
      </c>
    </row>
    <row r="1332" spans="7:8">
      <c r="G1332" s="517">
        <f t="shared" si="43"/>
        <v>15280.730000000007</v>
      </c>
      <c r="H1332" s="518">
        <f t="shared" si="46"/>
        <v>17</v>
      </c>
    </row>
    <row r="1333" spans="7:8">
      <c r="G1333" s="517">
        <f t="shared" si="43"/>
        <v>15280.730000000007</v>
      </c>
      <c r="H1333" s="518">
        <f t="shared" si="46"/>
        <v>17</v>
      </c>
    </row>
    <row r="1334" spans="7:8">
      <c r="G1334" s="517">
        <f t="shared" si="43"/>
        <v>15280.730000000007</v>
      </c>
      <c r="H1334" s="518">
        <f t="shared" si="46"/>
        <v>17</v>
      </c>
    </row>
    <row r="1335" spans="7:8">
      <c r="G1335" s="517">
        <f t="shared" si="43"/>
        <v>15280.730000000007</v>
      </c>
      <c r="H1335" s="518">
        <f t="shared" si="46"/>
        <v>17</v>
      </c>
    </row>
    <row r="1336" spans="7:8">
      <c r="G1336" s="517">
        <f t="shared" si="43"/>
        <v>15280.730000000007</v>
      </c>
      <c r="H1336" s="518">
        <f t="shared" ref="H1336:H1352" si="47">H1335-F1336+D1336</f>
        <v>17</v>
      </c>
    </row>
    <row r="1337" spans="7:8">
      <c r="G1337" s="517">
        <f t="shared" si="43"/>
        <v>15280.730000000007</v>
      </c>
      <c r="H1337" s="518">
        <f t="shared" si="47"/>
        <v>17</v>
      </c>
    </row>
    <row r="1338" spans="7:8">
      <c r="G1338" s="517">
        <f t="shared" si="43"/>
        <v>15280.730000000007</v>
      </c>
      <c r="H1338" s="518">
        <f t="shared" si="47"/>
        <v>17</v>
      </c>
    </row>
    <row r="1339" spans="7:8">
      <c r="G1339" s="517">
        <f t="shared" si="43"/>
        <v>15280.730000000007</v>
      </c>
      <c r="H1339" s="518">
        <f t="shared" si="47"/>
        <v>17</v>
      </c>
    </row>
    <row r="1340" spans="7:8">
      <c r="G1340" s="517">
        <f t="shared" si="43"/>
        <v>15280.730000000007</v>
      </c>
      <c r="H1340" s="518">
        <f t="shared" si="47"/>
        <v>17</v>
      </c>
    </row>
    <row r="1341" spans="7:8">
      <c r="G1341" s="517">
        <f t="shared" si="43"/>
        <v>15280.730000000007</v>
      </c>
      <c r="H1341" s="518">
        <f t="shared" si="47"/>
        <v>17</v>
      </c>
    </row>
    <row r="1342" spans="7:8">
      <c r="G1342" s="517">
        <f t="shared" si="43"/>
        <v>15280.730000000007</v>
      </c>
      <c r="H1342" s="518">
        <f t="shared" si="47"/>
        <v>17</v>
      </c>
    </row>
    <row r="1343" spans="7:8">
      <c r="G1343" s="517">
        <f t="shared" si="43"/>
        <v>15280.730000000007</v>
      </c>
      <c r="H1343" s="518">
        <f t="shared" si="47"/>
        <v>17</v>
      </c>
    </row>
    <row r="1344" spans="7:8">
      <c r="G1344" s="517">
        <f t="shared" si="43"/>
        <v>15280.730000000007</v>
      </c>
      <c r="H1344" s="518">
        <f t="shared" si="47"/>
        <v>17</v>
      </c>
    </row>
    <row r="1345" spans="7:8">
      <c r="G1345" s="517">
        <f t="shared" si="43"/>
        <v>15280.730000000007</v>
      </c>
      <c r="H1345" s="518">
        <f t="shared" si="47"/>
        <v>17</v>
      </c>
    </row>
    <row r="1346" spans="7:8">
      <c r="G1346" s="517">
        <f t="shared" si="43"/>
        <v>15280.730000000007</v>
      </c>
      <c r="H1346" s="518">
        <f t="shared" si="47"/>
        <v>17</v>
      </c>
    </row>
    <row r="1347" spans="7:8">
      <c r="G1347" s="517">
        <f t="shared" si="43"/>
        <v>15280.730000000007</v>
      </c>
      <c r="H1347" s="518">
        <f t="shared" si="47"/>
        <v>17</v>
      </c>
    </row>
    <row r="1348" spans="7:8">
      <c r="G1348" s="517">
        <f t="shared" si="43"/>
        <v>15280.730000000007</v>
      </c>
      <c r="H1348" s="518">
        <f t="shared" si="47"/>
        <v>17</v>
      </c>
    </row>
    <row r="1349" spans="7:8">
      <c r="G1349" s="517">
        <f t="shared" si="43"/>
        <v>15280.730000000007</v>
      </c>
      <c r="H1349" s="518">
        <f t="shared" si="47"/>
        <v>17</v>
      </c>
    </row>
    <row r="1350" spans="7:8">
      <c r="G1350" s="517">
        <f t="shared" si="43"/>
        <v>15280.730000000007</v>
      </c>
      <c r="H1350" s="518">
        <f t="shared" si="47"/>
        <v>17</v>
      </c>
    </row>
    <row r="1351" spans="7:8">
      <c r="G1351" s="517">
        <f t="shared" si="43"/>
        <v>15280.730000000007</v>
      </c>
      <c r="H1351" s="518">
        <f t="shared" si="47"/>
        <v>17</v>
      </c>
    </row>
    <row r="1352" spans="7:8">
      <c r="G1352" s="517">
        <f t="shared" si="43"/>
        <v>15280.730000000007</v>
      </c>
      <c r="H1352" s="518">
        <f t="shared" si="47"/>
        <v>17</v>
      </c>
    </row>
    <row r="1353" spans="7:8">
      <c r="G1353" s="517">
        <f t="shared" si="43"/>
        <v>15280.730000000007</v>
      </c>
      <c r="H1353" s="518">
        <f t="shared" ref="H1353:H1380" si="48">H1352-F1353+D1353</f>
        <v>17</v>
      </c>
    </row>
    <row r="1354" spans="7:8">
      <c r="G1354" s="517">
        <f t="shared" ref="G1354:G1417" si="49">G1353-E1354+C1354</f>
        <v>15280.730000000007</v>
      </c>
      <c r="H1354" s="518">
        <f t="shared" si="48"/>
        <v>17</v>
      </c>
    </row>
    <row r="1355" spans="7:8">
      <c r="G1355" s="517">
        <f t="shared" si="49"/>
        <v>15280.730000000007</v>
      </c>
      <c r="H1355" s="518">
        <f t="shared" si="48"/>
        <v>17</v>
      </c>
    </row>
    <row r="1356" spans="7:8">
      <c r="G1356" s="517">
        <f t="shared" si="49"/>
        <v>15280.730000000007</v>
      </c>
      <c r="H1356" s="518">
        <f t="shared" si="48"/>
        <v>17</v>
      </c>
    </row>
    <row r="1357" spans="7:8">
      <c r="G1357" s="517">
        <f t="shared" si="49"/>
        <v>15280.730000000007</v>
      </c>
      <c r="H1357" s="518">
        <f t="shared" si="48"/>
        <v>17</v>
      </c>
    </row>
    <row r="1358" spans="7:8">
      <c r="G1358" s="517">
        <f t="shared" si="49"/>
        <v>15280.730000000007</v>
      </c>
      <c r="H1358" s="518">
        <f t="shared" si="48"/>
        <v>17</v>
      </c>
    </row>
    <row r="1359" spans="7:8">
      <c r="G1359" s="517">
        <f t="shared" si="49"/>
        <v>15280.730000000007</v>
      </c>
      <c r="H1359" s="518">
        <f t="shared" si="48"/>
        <v>17</v>
      </c>
    </row>
    <row r="1360" spans="7:8">
      <c r="G1360" s="517">
        <f t="shared" si="49"/>
        <v>15280.730000000007</v>
      </c>
      <c r="H1360" s="518">
        <f t="shared" si="48"/>
        <v>17</v>
      </c>
    </row>
    <row r="1361" spans="7:8">
      <c r="G1361" s="517">
        <f t="shared" si="49"/>
        <v>15280.730000000007</v>
      </c>
      <c r="H1361" s="518">
        <f t="shared" si="48"/>
        <v>17</v>
      </c>
    </row>
    <row r="1362" spans="7:8">
      <c r="G1362" s="517">
        <f t="shared" si="49"/>
        <v>15280.730000000007</v>
      </c>
      <c r="H1362" s="518">
        <f t="shared" si="48"/>
        <v>17</v>
      </c>
    </row>
    <row r="1363" spans="7:8">
      <c r="G1363" s="517">
        <f t="shared" si="49"/>
        <v>15280.730000000007</v>
      </c>
      <c r="H1363" s="518">
        <f t="shared" si="48"/>
        <v>17</v>
      </c>
    </row>
    <row r="1364" spans="7:8">
      <c r="G1364" s="517">
        <f t="shared" si="49"/>
        <v>15280.730000000007</v>
      </c>
      <c r="H1364" s="518">
        <f t="shared" si="48"/>
        <v>17</v>
      </c>
    </row>
    <row r="1365" spans="7:8">
      <c r="G1365" s="517">
        <f t="shared" si="49"/>
        <v>15280.730000000007</v>
      </c>
      <c r="H1365" s="518">
        <f t="shared" si="48"/>
        <v>17</v>
      </c>
    </row>
    <row r="1366" spans="7:8">
      <c r="G1366" s="517">
        <f t="shared" si="49"/>
        <v>15280.730000000007</v>
      </c>
      <c r="H1366" s="518">
        <f t="shared" si="48"/>
        <v>17</v>
      </c>
    </row>
    <row r="1367" spans="7:8">
      <c r="G1367" s="517">
        <f t="shared" si="49"/>
        <v>15280.730000000007</v>
      </c>
      <c r="H1367" s="518">
        <f t="shared" si="48"/>
        <v>17</v>
      </c>
    </row>
    <row r="1368" spans="7:8">
      <c r="G1368" s="517">
        <f t="shared" si="49"/>
        <v>15280.730000000007</v>
      </c>
      <c r="H1368" s="518">
        <f t="shared" si="48"/>
        <v>17</v>
      </c>
    </row>
    <row r="1369" spans="7:8">
      <c r="G1369" s="517">
        <f t="shared" si="49"/>
        <v>15280.730000000007</v>
      </c>
      <c r="H1369" s="518">
        <f t="shared" si="48"/>
        <v>17</v>
      </c>
    </row>
    <row r="1370" spans="7:8">
      <c r="G1370" s="517">
        <f t="shared" si="49"/>
        <v>15280.730000000007</v>
      </c>
      <c r="H1370" s="518">
        <f t="shared" si="48"/>
        <v>17</v>
      </c>
    </row>
    <row r="1371" spans="7:8">
      <c r="G1371" s="517">
        <f t="shared" si="49"/>
        <v>15280.730000000007</v>
      </c>
      <c r="H1371" s="518">
        <f t="shared" si="48"/>
        <v>17</v>
      </c>
    </row>
    <row r="1372" spans="7:8">
      <c r="G1372" s="517">
        <f t="shared" si="49"/>
        <v>15280.730000000007</v>
      </c>
      <c r="H1372" s="518">
        <f t="shared" si="48"/>
        <v>17</v>
      </c>
    </row>
    <row r="1373" spans="7:8">
      <c r="G1373" s="517">
        <f t="shared" si="49"/>
        <v>15280.730000000007</v>
      </c>
      <c r="H1373" s="518">
        <f t="shared" si="48"/>
        <v>17</v>
      </c>
    </row>
    <row r="1374" spans="7:8">
      <c r="G1374" s="517">
        <f t="shared" si="49"/>
        <v>15280.730000000007</v>
      </c>
      <c r="H1374" s="518">
        <f t="shared" si="48"/>
        <v>17</v>
      </c>
    </row>
    <row r="1375" spans="7:8">
      <c r="G1375" s="517">
        <f t="shared" si="49"/>
        <v>15280.730000000007</v>
      </c>
      <c r="H1375" s="518">
        <f t="shared" si="48"/>
        <v>17</v>
      </c>
    </row>
    <row r="1376" spans="7:8">
      <c r="G1376" s="517">
        <f t="shared" si="49"/>
        <v>15280.730000000007</v>
      </c>
      <c r="H1376" s="518">
        <f t="shared" si="48"/>
        <v>17</v>
      </c>
    </row>
    <row r="1377" spans="7:8">
      <c r="G1377" s="517">
        <f t="shared" si="49"/>
        <v>15280.730000000007</v>
      </c>
      <c r="H1377" s="518">
        <f t="shared" si="48"/>
        <v>17</v>
      </c>
    </row>
    <row r="1378" spans="7:8">
      <c r="G1378" s="517">
        <f t="shared" si="49"/>
        <v>15280.730000000007</v>
      </c>
      <c r="H1378" s="518">
        <f t="shared" si="48"/>
        <v>17</v>
      </c>
    </row>
    <row r="1379" spans="7:8">
      <c r="G1379" s="517">
        <f t="shared" si="49"/>
        <v>15280.730000000007</v>
      </c>
      <c r="H1379" s="518">
        <f t="shared" si="48"/>
        <v>17</v>
      </c>
    </row>
    <row r="1380" spans="7:8">
      <c r="G1380" s="517">
        <f t="shared" si="49"/>
        <v>15280.730000000007</v>
      </c>
      <c r="H1380" s="518">
        <f t="shared" si="48"/>
        <v>17</v>
      </c>
    </row>
    <row r="1381" spans="7:8">
      <c r="G1381" s="517">
        <f t="shared" si="49"/>
        <v>15280.730000000007</v>
      </c>
      <c r="H1381" s="518">
        <f t="shared" ref="H1381:H1444" si="50">H1380-F1381+D1381</f>
        <v>17</v>
      </c>
    </row>
    <row r="1382" spans="7:8">
      <c r="G1382" s="517">
        <f t="shared" si="49"/>
        <v>15280.730000000007</v>
      </c>
      <c r="H1382" s="518">
        <f t="shared" si="50"/>
        <v>17</v>
      </c>
    </row>
    <row r="1383" spans="7:8">
      <c r="G1383" s="517">
        <f t="shared" si="49"/>
        <v>15280.730000000007</v>
      </c>
      <c r="H1383" s="518">
        <f t="shared" si="50"/>
        <v>17</v>
      </c>
    </row>
    <row r="1384" spans="7:8">
      <c r="G1384" s="517">
        <f t="shared" si="49"/>
        <v>15280.730000000007</v>
      </c>
      <c r="H1384" s="518">
        <f t="shared" si="50"/>
        <v>17</v>
      </c>
    </row>
    <row r="1385" spans="7:8">
      <c r="G1385" s="517">
        <f t="shared" si="49"/>
        <v>15280.730000000007</v>
      </c>
      <c r="H1385" s="518">
        <f t="shared" si="50"/>
        <v>17</v>
      </c>
    </row>
    <row r="1386" spans="7:8">
      <c r="G1386" s="517">
        <f t="shared" si="49"/>
        <v>15280.730000000007</v>
      </c>
      <c r="H1386" s="518">
        <f t="shared" si="50"/>
        <v>17</v>
      </c>
    </row>
    <row r="1387" spans="7:8">
      <c r="G1387" s="517">
        <f t="shared" si="49"/>
        <v>15280.730000000007</v>
      </c>
      <c r="H1387" s="518">
        <f t="shared" si="50"/>
        <v>17</v>
      </c>
    </row>
    <row r="1388" spans="7:8">
      <c r="G1388" s="517">
        <f t="shared" si="49"/>
        <v>15280.730000000007</v>
      </c>
      <c r="H1388" s="518">
        <f t="shared" si="50"/>
        <v>17</v>
      </c>
    </row>
    <row r="1389" spans="7:8">
      <c r="G1389" s="517">
        <f t="shared" si="49"/>
        <v>15280.730000000007</v>
      </c>
      <c r="H1389" s="518">
        <f t="shared" si="50"/>
        <v>17</v>
      </c>
    </row>
    <row r="1390" spans="7:8">
      <c r="G1390" s="517">
        <f t="shared" si="49"/>
        <v>15280.730000000007</v>
      </c>
      <c r="H1390" s="518">
        <f t="shared" si="50"/>
        <v>17</v>
      </c>
    </row>
    <row r="1391" spans="7:8">
      <c r="G1391" s="517">
        <f t="shared" si="49"/>
        <v>15280.730000000007</v>
      </c>
      <c r="H1391" s="518">
        <f t="shared" si="50"/>
        <v>17</v>
      </c>
    </row>
    <row r="1392" spans="7:8">
      <c r="G1392" s="517">
        <f t="shared" si="49"/>
        <v>15280.730000000007</v>
      </c>
      <c r="H1392" s="518">
        <f t="shared" si="50"/>
        <v>17</v>
      </c>
    </row>
    <row r="1393" spans="7:8">
      <c r="G1393" s="517">
        <f t="shared" si="49"/>
        <v>15280.730000000007</v>
      </c>
      <c r="H1393" s="518">
        <f t="shared" si="50"/>
        <v>17</v>
      </c>
    </row>
    <row r="1394" spans="7:8">
      <c r="G1394" s="517">
        <f t="shared" si="49"/>
        <v>15280.730000000007</v>
      </c>
      <c r="H1394" s="518">
        <f t="shared" si="50"/>
        <v>17</v>
      </c>
    </row>
    <row r="1395" spans="7:8">
      <c r="G1395" s="517">
        <f t="shared" si="49"/>
        <v>15280.730000000007</v>
      </c>
      <c r="H1395" s="518">
        <f t="shared" si="50"/>
        <v>17</v>
      </c>
    </row>
    <row r="1396" spans="7:8">
      <c r="G1396" s="517">
        <f t="shared" si="49"/>
        <v>15280.730000000007</v>
      </c>
      <c r="H1396" s="518">
        <f t="shared" si="50"/>
        <v>17</v>
      </c>
    </row>
    <row r="1397" spans="7:8">
      <c r="G1397" s="517">
        <f t="shared" si="49"/>
        <v>15280.730000000007</v>
      </c>
      <c r="H1397" s="518">
        <f t="shared" si="50"/>
        <v>17</v>
      </c>
    </row>
    <row r="1398" spans="7:8">
      <c r="G1398" s="517">
        <f t="shared" si="49"/>
        <v>15280.730000000007</v>
      </c>
      <c r="H1398" s="518">
        <f t="shared" si="50"/>
        <v>17</v>
      </c>
    </row>
    <row r="1399" spans="7:8">
      <c r="G1399" s="517">
        <f t="shared" si="49"/>
        <v>15280.730000000007</v>
      </c>
      <c r="H1399" s="518">
        <f t="shared" si="50"/>
        <v>17</v>
      </c>
    </row>
    <row r="1400" spans="7:8">
      <c r="G1400" s="517">
        <f t="shared" si="49"/>
        <v>15280.730000000007</v>
      </c>
      <c r="H1400" s="518">
        <f t="shared" si="50"/>
        <v>17</v>
      </c>
    </row>
    <row r="1401" spans="7:8">
      <c r="G1401" s="517">
        <f t="shared" si="49"/>
        <v>15280.730000000007</v>
      </c>
      <c r="H1401" s="518">
        <f t="shared" si="50"/>
        <v>17</v>
      </c>
    </row>
    <row r="1402" spans="7:8">
      <c r="G1402" s="517">
        <f t="shared" si="49"/>
        <v>15280.730000000007</v>
      </c>
      <c r="H1402" s="518">
        <f t="shared" si="50"/>
        <v>17</v>
      </c>
    </row>
    <row r="1403" spans="7:8">
      <c r="G1403" s="517">
        <f t="shared" si="49"/>
        <v>15280.730000000007</v>
      </c>
      <c r="H1403" s="518">
        <f t="shared" si="50"/>
        <v>17</v>
      </c>
    </row>
    <row r="1404" spans="7:8">
      <c r="G1404" s="517">
        <f t="shared" si="49"/>
        <v>15280.730000000007</v>
      </c>
      <c r="H1404" s="518">
        <f t="shared" si="50"/>
        <v>17</v>
      </c>
    </row>
    <row r="1405" spans="7:8">
      <c r="G1405" s="517">
        <f t="shared" si="49"/>
        <v>15280.730000000007</v>
      </c>
      <c r="H1405" s="518">
        <f t="shared" si="50"/>
        <v>17</v>
      </c>
    </row>
    <row r="1406" spans="7:8">
      <c r="G1406" s="517">
        <f t="shared" si="49"/>
        <v>15280.730000000007</v>
      </c>
      <c r="H1406" s="518">
        <f t="shared" si="50"/>
        <v>17</v>
      </c>
    </row>
    <row r="1407" spans="7:8">
      <c r="G1407" s="517">
        <f t="shared" si="49"/>
        <v>15280.730000000007</v>
      </c>
      <c r="H1407" s="518">
        <f t="shared" si="50"/>
        <v>17</v>
      </c>
    </row>
    <row r="1408" spans="7:8">
      <c r="G1408" s="517">
        <f t="shared" si="49"/>
        <v>15280.730000000007</v>
      </c>
      <c r="H1408" s="518">
        <f t="shared" si="50"/>
        <v>17</v>
      </c>
    </row>
    <row r="1409" spans="7:8">
      <c r="G1409" s="517">
        <f t="shared" si="49"/>
        <v>15280.730000000007</v>
      </c>
      <c r="H1409" s="518">
        <f t="shared" si="50"/>
        <v>17</v>
      </c>
    </row>
    <row r="1410" spans="7:8">
      <c r="G1410" s="517">
        <f t="shared" si="49"/>
        <v>15280.730000000007</v>
      </c>
      <c r="H1410" s="518">
        <f t="shared" si="50"/>
        <v>17</v>
      </c>
    </row>
    <row r="1411" spans="7:8">
      <c r="G1411" s="517">
        <f t="shared" si="49"/>
        <v>15280.730000000007</v>
      </c>
      <c r="H1411" s="518">
        <f t="shared" si="50"/>
        <v>17</v>
      </c>
    </row>
    <row r="1412" spans="7:8">
      <c r="G1412" s="517">
        <f t="shared" si="49"/>
        <v>15280.730000000007</v>
      </c>
      <c r="H1412" s="518">
        <f t="shared" si="50"/>
        <v>17</v>
      </c>
    </row>
    <row r="1413" spans="7:8">
      <c r="G1413" s="517">
        <f t="shared" si="49"/>
        <v>15280.730000000007</v>
      </c>
      <c r="H1413" s="518">
        <f t="shared" si="50"/>
        <v>17</v>
      </c>
    </row>
    <row r="1414" spans="7:8">
      <c r="G1414" s="517">
        <f t="shared" si="49"/>
        <v>15280.730000000007</v>
      </c>
      <c r="H1414" s="518">
        <f t="shared" si="50"/>
        <v>17</v>
      </c>
    </row>
    <row r="1415" spans="7:8">
      <c r="G1415" s="517">
        <f t="shared" si="49"/>
        <v>15280.730000000007</v>
      </c>
      <c r="H1415" s="518">
        <f t="shared" si="50"/>
        <v>17</v>
      </c>
    </row>
    <row r="1416" spans="7:8">
      <c r="G1416" s="517">
        <f t="shared" si="49"/>
        <v>15280.730000000007</v>
      </c>
      <c r="H1416" s="518">
        <f t="shared" si="50"/>
        <v>17</v>
      </c>
    </row>
    <row r="1417" spans="7:8">
      <c r="G1417" s="517">
        <f t="shared" si="49"/>
        <v>15280.730000000007</v>
      </c>
      <c r="H1417" s="518">
        <f t="shared" si="50"/>
        <v>17</v>
      </c>
    </row>
    <row r="1418" spans="7:8">
      <c r="G1418" s="517">
        <f t="shared" ref="G1418:G1481" si="51">G1417-E1418+C1418</f>
        <v>15280.730000000007</v>
      </c>
      <c r="H1418" s="518">
        <f t="shared" si="50"/>
        <v>17</v>
      </c>
    </row>
    <row r="1419" spans="7:8">
      <c r="G1419" s="517">
        <f t="shared" si="51"/>
        <v>15280.730000000007</v>
      </c>
      <c r="H1419" s="518">
        <f t="shared" si="50"/>
        <v>17</v>
      </c>
    </row>
    <row r="1420" spans="7:8">
      <c r="G1420" s="517">
        <f t="shared" si="51"/>
        <v>15280.730000000007</v>
      </c>
      <c r="H1420" s="518">
        <f t="shared" si="50"/>
        <v>17</v>
      </c>
    </row>
    <row r="1421" spans="7:8">
      <c r="G1421" s="517">
        <f t="shared" si="51"/>
        <v>15280.730000000007</v>
      </c>
      <c r="H1421" s="518">
        <f t="shared" si="50"/>
        <v>17</v>
      </c>
    </row>
    <row r="1422" spans="7:8">
      <c r="G1422" s="517">
        <f t="shared" si="51"/>
        <v>15280.730000000007</v>
      </c>
      <c r="H1422" s="518">
        <f t="shared" si="50"/>
        <v>17</v>
      </c>
    </row>
    <row r="1423" spans="7:8">
      <c r="G1423" s="517">
        <f t="shared" si="51"/>
        <v>15280.730000000007</v>
      </c>
      <c r="H1423" s="518">
        <f t="shared" si="50"/>
        <v>17</v>
      </c>
    </row>
    <row r="1424" spans="7:8">
      <c r="G1424" s="517">
        <f t="shared" si="51"/>
        <v>15280.730000000007</v>
      </c>
      <c r="H1424" s="518">
        <f t="shared" si="50"/>
        <v>17</v>
      </c>
    </row>
    <row r="1425" spans="7:8">
      <c r="G1425" s="517">
        <f t="shared" si="51"/>
        <v>15280.730000000007</v>
      </c>
      <c r="H1425" s="518">
        <f t="shared" si="50"/>
        <v>17</v>
      </c>
    </row>
    <row r="1426" spans="7:8">
      <c r="G1426" s="517">
        <f t="shared" si="51"/>
        <v>15280.730000000007</v>
      </c>
      <c r="H1426" s="518">
        <f t="shared" si="50"/>
        <v>17</v>
      </c>
    </row>
    <row r="1427" spans="7:8">
      <c r="G1427" s="517">
        <f t="shared" si="51"/>
        <v>15280.730000000007</v>
      </c>
      <c r="H1427" s="518">
        <f t="shared" si="50"/>
        <v>17</v>
      </c>
    </row>
    <row r="1428" spans="7:8">
      <c r="G1428" s="517">
        <f t="shared" si="51"/>
        <v>15280.730000000007</v>
      </c>
      <c r="H1428" s="518">
        <f t="shared" si="50"/>
        <v>17</v>
      </c>
    </row>
    <row r="1429" spans="7:8">
      <c r="G1429" s="517">
        <f t="shared" si="51"/>
        <v>15280.730000000007</v>
      </c>
      <c r="H1429" s="518">
        <f t="shared" si="50"/>
        <v>17</v>
      </c>
    </row>
    <row r="1430" spans="7:8">
      <c r="G1430" s="517">
        <f t="shared" si="51"/>
        <v>15280.730000000007</v>
      </c>
      <c r="H1430" s="518">
        <f t="shared" si="50"/>
        <v>17</v>
      </c>
    </row>
    <row r="1431" spans="7:8">
      <c r="G1431" s="517">
        <f t="shared" si="51"/>
        <v>15280.730000000007</v>
      </c>
      <c r="H1431" s="518">
        <f t="shared" si="50"/>
        <v>17</v>
      </c>
    </row>
    <row r="1432" spans="7:8">
      <c r="G1432" s="517">
        <f t="shared" si="51"/>
        <v>15280.730000000007</v>
      </c>
      <c r="H1432" s="518">
        <f t="shared" si="50"/>
        <v>17</v>
      </c>
    </row>
    <row r="1433" spans="7:8">
      <c r="G1433" s="517">
        <f t="shared" si="51"/>
        <v>15280.730000000007</v>
      </c>
      <c r="H1433" s="518">
        <f t="shared" si="50"/>
        <v>17</v>
      </c>
    </row>
    <row r="1434" spans="7:8">
      <c r="G1434" s="517">
        <f t="shared" si="51"/>
        <v>15280.730000000007</v>
      </c>
      <c r="H1434" s="518">
        <f t="shared" si="50"/>
        <v>17</v>
      </c>
    </row>
    <row r="1435" spans="7:8">
      <c r="G1435" s="517">
        <f t="shared" si="51"/>
        <v>15280.730000000007</v>
      </c>
      <c r="H1435" s="518">
        <f t="shared" si="50"/>
        <v>17</v>
      </c>
    </row>
    <row r="1436" spans="7:8">
      <c r="G1436" s="517">
        <f t="shared" si="51"/>
        <v>15280.730000000007</v>
      </c>
      <c r="H1436" s="518">
        <f t="shared" si="50"/>
        <v>17</v>
      </c>
    </row>
    <row r="1437" spans="7:8">
      <c r="G1437" s="517">
        <f t="shared" si="51"/>
        <v>15280.730000000007</v>
      </c>
      <c r="H1437" s="518">
        <f t="shared" si="50"/>
        <v>17</v>
      </c>
    </row>
    <row r="1438" spans="7:8">
      <c r="G1438" s="517">
        <f t="shared" si="51"/>
        <v>15280.730000000007</v>
      </c>
      <c r="H1438" s="518">
        <f t="shared" si="50"/>
        <v>17</v>
      </c>
    </row>
    <row r="1439" spans="7:8">
      <c r="G1439" s="517">
        <f t="shared" si="51"/>
        <v>15280.730000000007</v>
      </c>
      <c r="H1439" s="518">
        <f t="shared" si="50"/>
        <v>17</v>
      </c>
    </row>
    <row r="1440" spans="7:8">
      <c r="G1440" s="517">
        <f t="shared" si="51"/>
        <v>15280.730000000007</v>
      </c>
      <c r="H1440" s="518">
        <f t="shared" si="50"/>
        <v>17</v>
      </c>
    </row>
    <row r="1441" spans="7:8">
      <c r="G1441" s="517">
        <f t="shared" si="51"/>
        <v>15280.730000000007</v>
      </c>
      <c r="H1441" s="518">
        <f t="shared" si="50"/>
        <v>17</v>
      </c>
    </row>
    <row r="1442" spans="7:8">
      <c r="G1442" s="517">
        <f t="shared" si="51"/>
        <v>15280.730000000007</v>
      </c>
      <c r="H1442" s="518">
        <f t="shared" si="50"/>
        <v>17</v>
      </c>
    </row>
    <row r="1443" spans="7:8">
      <c r="G1443" s="517">
        <f t="shared" si="51"/>
        <v>15280.730000000007</v>
      </c>
      <c r="H1443" s="518">
        <f t="shared" si="50"/>
        <v>17</v>
      </c>
    </row>
    <row r="1444" spans="7:8">
      <c r="G1444" s="517">
        <f t="shared" si="51"/>
        <v>15280.730000000007</v>
      </c>
      <c r="H1444" s="518">
        <f t="shared" si="50"/>
        <v>17</v>
      </c>
    </row>
    <row r="1445" spans="7:8">
      <c r="G1445" s="517">
        <f t="shared" si="51"/>
        <v>15280.730000000007</v>
      </c>
      <c r="H1445" s="518">
        <f t="shared" ref="H1445:H1446" si="52">H1444-F1445+D1445</f>
        <v>17</v>
      </c>
    </row>
    <row r="1446" spans="7:8">
      <c r="G1446" s="517">
        <f t="shared" si="51"/>
        <v>15280.730000000007</v>
      </c>
      <c r="H1446" s="518">
        <f t="shared" si="52"/>
        <v>17</v>
      </c>
    </row>
    <row r="1447" spans="7:8">
      <c r="G1447" s="517">
        <f t="shared" si="51"/>
        <v>15280.730000000007</v>
      </c>
      <c r="H1447" s="518">
        <f t="shared" ref="H1447:H1510" si="53">H1446-F1447+D1447</f>
        <v>17</v>
      </c>
    </row>
    <row r="1448" spans="7:8">
      <c r="G1448" s="517">
        <f t="shared" si="51"/>
        <v>15280.730000000007</v>
      </c>
      <c r="H1448" s="518">
        <f t="shared" si="53"/>
        <v>17</v>
      </c>
    </row>
    <row r="1449" spans="7:8">
      <c r="G1449" s="517">
        <f t="shared" si="51"/>
        <v>15280.730000000007</v>
      </c>
      <c r="H1449" s="518">
        <f t="shared" si="53"/>
        <v>17</v>
      </c>
    </row>
    <row r="1450" spans="7:8">
      <c r="G1450" s="517">
        <f t="shared" si="51"/>
        <v>15280.730000000007</v>
      </c>
      <c r="H1450" s="518">
        <f t="shared" si="53"/>
        <v>17</v>
      </c>
    </row>
    <row r="1451" spans="7:8">
      <c r="G1451" s="517">
        <f t="shared" si="51"/>
        <v>15280.730000000007</v>
      </c>
      <c r="H1451" s="518">
        <f t="shared" si="53"/>
        <v>17</v>
      </c>
    </row>
    <row r="1452" spans="7:8">
      <c r="G1452" s="517">
        <f t="shared" si="51"/>
        <v>15280.730000000007</v>
      </c>
      <c r="H1452" s="518">
        <f t="shared" si="53"/>
        <v>17</v>
      </c>
    </row>
    <row r="1453" spans="7:8">
      <c r="G1453" s="517">
        <f t="shared" si="51"/>
        <v>15280.730000000007</v>
      </c>
      <c r="H1453" s="518">
        <f t="shared" si="53"/>
        <v>17</v>
      </c>
    </row>
    <row r="1454" spans="7:8">
      <c r="G1454" s="517">
        <f t="shared" si="51"/>
        <v>15280.730000000007</v>
      </c>
      <c r="H1454" s="518">
        <f t="shared" si="53"/>
        <v>17</v>
      </c>
    </row>
    <row r="1455" spans="7:8">
      <c r="G1455" s="517">
        <f t="shared" si="51"/>
        <v>15280.730000000007</v>
      </c>
      <c r="H1455" s="518">
        <f t="shared" si="53"/>
        <v>17</v>
      </c>
    </row>
    <row r="1456" spans="7:8">
      <c r="G1456" s="517">
        <f t="shared" si="51"/>
        <v>15280.730000000007</v>
      </c>
      <c r="H1456" s="518">
        <f t="shared" si="53"/>
        <v>17</v>
      </c>
    </row>
    <row r="1457" spans="7:8">
      <c r="G1457" s="517">
        <f t="shared" si="51"/>
        <v>15280.730000000007</v>
      </c>
      <c r="H1457" s="518">
        <f t="shared" si="53"/>
        <v>17</v>
      </c>
    </row>
    <row r="1458" spans="7:8">
      <c r="G1458" s="517">
        <f t="shared" si="51"/>
        <v>15280.730000000007</v>
      </c>
      <c r="H1458" s="518">
        <f t="shared" si="53"/>
        <v>17</v>
      </c>
    </row>
    <row r="1459" spans="7:8">
      <c r="G1459" s="517">
        <f t="shared" si="51"/>
        <v>15280.730000000007</v>
      </c>
      <c r="H1459" s="518">
        <f t="shared" si="53"/>
        <v>17</v>
      </c>
    </row>
    <row r="1460" spans="7:8">
      <c r="G1460" s="517">
        <f t="shared" si="51"/>
        <v>15280.730000000007</v>
      </c>
      <c r="H1460" s="518">
        <f t="shared" si="53"/>
        <v>17</v>
      </c>
    </row>
    <row r="1461" spans="7:8">
      <c r="G1461" s="517">
        <f t="shared" si="51"/>
        <v>15280.730000000007</v>
      </c>
      <c r="H1461" s="518">
        <f t="shared" si="53"/>
        <v>17</v>
      </c>
    </row>
    <row r="1462" spans="7:8">
      <c r="G1462" s="517">
        <f t="shared" si="51"/>
        <v>15280.730000000007</v>
      </c>
      <c r="H1462" s="518">
        <f t="shared" si="53"/>
        <v>17</v>
      </c>
    </row>
    <row r="1463" spans="7:8">
      <c r="G1463" s="517">
        <f t="shared" si="51"/>
        <v>15280.730000000007</v>
      </c>
      <c r="H1463" s="518">
        <f t="shared" si="53"/>
        <v>17</v>
      </c>
    </row>
    <row r="1464" spans="7:8">
      <c r="G1464" s="517">
        <f t="shared" si="51"/>
        <v>15280.730000000007</v>
      </c>
      <c r="H1464" s="518">
        <f t="shared" si="53"/>
        <v>17</v>
      </c>
    </row>
    <row r="1465" spans="7:8">
      <c r="G1465" s="517">
        <f t="shared" si="51"/>
        <v>15280.730000000007</v>
      </c>
      <c r="H1465" s="518">
        <f t="shared" si="53"/>
        <v>17</v>
      </c>
    </row>
    <row r="1466" spans="7:8">
      <c r="G1466" s="517">
        <f t="shared" si="51"/>
        <v>15280.730000000007</v>
      </c>
      <c r="H1466" s="518">
        <f t="shared" si="53"/>
        <v>17</v>
      </c>
    </row>
    <row r="1467" spans="7:8">
      <c r="G1467" s="517">
        <f t="shared" si="51"/>
        <v>15280.730000000007</v>
      </c>
      <c r="H1467" s="518">
        <f t="shared" si="53"/>
        <v>17</v>
      </c>
    </row>
    <row r="1468" spans="7:8">
      <c r="G1468" s="517">
        <f t="shared" si="51"/>
        <v>15280.730000000007</v>
      </c>
      <c r="H1468" s="518">
        <f t="shared" si="53"/>
        <v>17</v>
      </c>
    </row>
    <row r="1469" spans="7:8">
      <c r="G1469" s="517">
        <f t="shared" si="51"/>
        <v>15280.730000000007</v>
      </c>
      <c r="H1469" s="518">
        <f t="shared" si="53"/>
        <v>17</v>
      </c>
    </row>
    <row r="1470" spans="7:8">
      <c r="G1470" s="517">
        <f t="shared" si="51"/>
        <v>15280.730000000007</v>
      </c>
      <c r="H1470" s="518">
        <f t="shared" si="53"/>
        <v>17</v>
      </c>
    </row>
    <row r="1471" spans="7:8">
      <c r="G1471" s="517">
        <f t="shared" si="51"/>
        <v>15280.730000000007</v>
      </c>
      <c r="H1471" s="518">
        <f t="shared" si="53"/>
        <v>17</v>
      </c>
    </row>
    <row r="1472" spans="7:8">
      <c r="G1472" s="517">
        <f t="shared" si="51"/>
        <v>15280.730000000007</v>
      </c>
      <c r="H1472" s="518">
        <f t="shared" si="53"/>
        <v>17</v>
      </c>
    </row>
    <row r="1473" spans="7:8">
      <c r="G1473" s="517">
        <f t="shared" si="51"/>
        <v>15280.730000000007</v>
      </c>
      <c r="H1473" s="518">
        <f t="shared" si="53"/>
        <v>17</v>
      </c>
    </row>
    <row r="1474" spans="7:8">
      <c r="G1474" s="517">
        <f t="shared" si="51"/>
        <v>15280.730000000007</v>
      </c>
      <c r="H1474" s="518">
        <f t="shared" si="53"/>
        <v>17</v>
      </c>
    </row>
    <row r="1475" spans="7:8">
      <c r="G1475" s="517">
        <f t="shared" si="51"/>
        <v>15280.730000000007</v>
      </c>
      <c r="H1475" s="518">
        <f t="shared" si="53"/>
        <v>17</v>
      </c>
    </row>
    <row r="1476" spans="7:8">
      <c r="G1476" s="517">
        <f t="shared" si="51"/>
        <v>15280.730000000007</v>
      </c>
      <c r="H1476" s="518">
        <f t="shared" si="53"/>
        <v>17</v>
      </c>
    </row>
    <row r="1477" spans="7:8">
      <c r="G1477" s="517">
        <f t="shared" si="51"/>
        <v>15280.730000000007</v>
      </c>
      <c r="H1477" s="518">
        <f t="shared" si="53"/>
        <v>17</v>
      </c>
    </row>
    <row r="1478" spans="7:8">
      <c r="G1478" s="517">
        <f t="shared" si="51"/>
        <v>15280.730000000007</v>
      </c>
      <c r="H1478" s="518">
        <f t="shared" si="53"/>
        <v>17</v>
      </c>
    </row>
    <row r="1479" spans="7:8">
      <c r="G1479" s="517">
        <f t="shared" si="51"/>
        <v>15280.730000000007</v>
      </c>
      <c r="H1479" s="518">
        <f t="shared" si="53"/>
        <v>17</v>
      </c>
    </row>
    <row r="1480" spans="7:8">
      <c r="G1480" s="517">
        <f t="shared" si="51"/>
        <v>15280.730000000007</v>
      </c>
      <c r="H1480" s="518">
        <f t="shared" si="53"/>
        <v>17</v>
      </c>
    </row>
    <row r="1481" spans="7:8">
      <c r="G1481" s="517">
        <f t="shared" si="51"/>
        <v>15280.730000000007</v>
      </c>
      <c r="H1481" s="518">
        <f t="shared" si="53"/>
        <v>17</v>
      </c>
    </row>
    <row r="1482" spans="7:8">
      <c r="G1482" s="517">
        <f t="shared" ref="G1482:G1522" si="54">G1481-E1482+C1482</f>
        <v>15280.730000000007</v>
      </c>
      <c r="H1482" s="518">
        <f t="shared" si="53"/>
        <v>17</v>
      </c>
    </row>
    <row r="1483" spans="7:8">
      <c r="G1483" s="517">
        <f t="shared" si="54"/>
        <v>15280.730000000007</v>
      </c>
      <c r="H1483" s="518">
        <f t="shared" si="53"/>
        <v>17</v>
      </c>
    </row>
    <row r="1484" spans="7:8">
      <c r="G1484" s="517">
        <f t="shared" si="54"/>
        <v>15280.730000000007</v>
      </c>
      <c r="H1484" s="518">
        <f t="shared" si="53"/>
        <v>17</v>
      </c>
    </row>
    <row r="1485" spans="7:8">
      <c r="G1485" s="517">
        <f t="shared" si="54"/>
        <v>15280.730000000007</v>
      </c>
      <c r="H1485" s="518">
        <f t="shared" si="53"/>
        <v>17</v>
      </c>
    </row>
    <row r="1486" spans="7:8">
      <c r="G1486" s="517">
        <f t="shared" si="54"/>
        <v>15280.730000000007</v>
      </c>
      <c r="H1486" s="518">
        <f t="shared" si="53"/>
        <v>17</v>
      </c>
    </row>
    <row r="1487" spans="7:8">
      <c r="G1487" s="517">
        <f t="shared" si="54"/>
        <v>15280.730000000007</v>
      </c>
      <c r="H1487" s="518">
        <f t="shared" si="53"/>
        <v>17</v>
      </c>
    </row>
    <row r="1488" spans="7:8">
      <c r="G1488" s="517">
        <f t="shared" si="54"/>
        <v>15280.730000000007</v>
      </c>
      <c r="H1488" s="518">
        <f t="shared" si="53"/>
        <v>17</v>
      </c>
    </row>
    <row r="1489" spans="7:8">
      <c r="G1489" s="517">
        <f t="shared" si="54"/>
        <v>15280.730000000007</v>
      </c>
      <c r="H1489" s="518">
        <f t="shared" si="53"/>
        <v>17</v>
      </c>
    </row>
    <row r="1490" spans="7:8">
      <c r="G1490" s="517">
        <f t="shared" si="54"/>
        <v>15280.730000000007</v>
      </c>
      <c r="H1490" s="518">
        <f t="shared" si="53"/>
        <v>17</v>
      </c>
    </row>
    <row r="1491" spans="7:8">
      <c r="G1491" s="517">
        <f t="shared" si="54"/>
        <v>15280.730000000007</v>
      </c>
      <c r="H1491" s="518">
        <f t="shared" si="53"/>
        <v>17</v>
      </c>
    </row>
    <row r="1492" spans="7:8">
      <c r="G1492" s="517">
        <f t="shared" si="54"/>
        <v>15280.730000000007</v>
      </c>
      <c r="H1492" s="518">
        <f t="shared" si="53"/>
        <v>17</v>
      </c>
    </row>
    <row r="1493" spans="7:8">
      <c r="G1493" s="517">
        <f t="shared" si="54"/>
        <v>15280.730000000007</v>
      </c>
      <c r="H1493" s="518">
        <f t="shared" si="53"/>
        <v>17</v>
      </c>
    </row>
    <row r="1494" spans="7:8">
      <c r="G1494" s="517">
        <f t="shared" si="54"/>
        <v>15280.730000000007</v>
      </c>
      <c r="H1494" s="518">
        <f t="shared" si="53"/>
        <v>17</v>
      </c>
    </row>
    <row r="1495" spans="7:8">
      <c r="G1495" s="517">
        <f t="shared" si="54"/>
        <v>15280.730000000007</v>
      </c>
      <c r="H1495" s="518">
        <f t="shared" si="53"/>
        <v>17</v>
      </c>
    </row>
    <row r="1496" spans="7:8">
      <c r="G1496" s="517">
        <f t="shared" si="54"/>
        <v>15280.730000000007</v>
      </c>
      <c r="H1496" s="518">
        <f t="shared" si="53"/>
        <v>17</v>
      </c>
    </row>
    <row r="1497" spans="7:8">
      <c r="G1497" s="517">
        <f t="shared" si="54"/>
        <v>15280.730000000007</v>
      </c>
      <c r="H1497" s="518">
        <f t="shared" si="53"/>
        <v>17</v>
      </c>
    </row>
    <row r="1498" spans="7:8">
      <c r="G1498" s="517">
        <f t="shared" si="54"/>
        <v>15280.730000000007</v>
      </c>
      <c r="H1498" s="518">
        <f t="shared" si="53"/>
        <v>17</v>
      </c>
    </row>
    <row r="1499" spans="7:8">
      <c r="G1499" s="517">
        <f t="shared" si="54"/>
        <v>15280.730000000007</v>
      </c>
      <c r="H1499" s="518">
        <f t="shared" si="53"/>
        <v>17</v>
      </c>
    </row>
    <row r="1500" spans="7:8">
      <c r="G1500" s="517">
        <f t="shared" si="54"/>
        <v>15280.730000000007</v>
      </c>
      <c r="H1500" s="518">
        <f t="shared" si="53"/>
        <v>17</v>
      </c>
    </row>
    <row r="1501" spans="7:8">
      <c r="G1501" s="517">
        <f t="shared" si="54"/>
        <v>15280.730000000007</v>
      </c>
      <c r="H1501" s="518">
        <f t="shared" si="53"/>
        <v>17</v>
      </c>
    </row>
    <row r="1502" spans="7:8">
      <c r="G1502" s="517">
        <f t="shared" si="54"/>
        <v>15280.730000000007</v>
      </c>
      <c r="H1502" s="518">
        <f t="shared" si="53"/>
        <v>17</v>
      </c>
    </row>
    <row r="1503" spans="7:8">
      <c r="G1503" s="517">
        <f t="shared" si="54"/>
        <v>15280.730000000007</v>
      </c>
      <c r="H1503" s="518">
        <f t="shared" si="53"/>
        <v>17</v>
      </c>
    </row>
    <row r="1504" spans="7:8">
      <c r="G1504" s="517">
        <f t="shared" si="54"/>
        <v>15280.730000000007</v>
      </c>
      <c r="H1504" s="518">
        <f t="shared" si="53"/>
        <v>17</v>
      </c>
    </row>
    <row r="1505" spans="7:8">
      <c r="G1505" s="517">
        <f t="shared" si="54"/>
        <v>15280.730000000007</v>
      </c>
      <c r="H1505" s="518">
        <f t="shared" si="53"/>
        <v>17</v>
      </c>
    </row>
    <row r="1506" spans="7:8">
      <c r="G1506" s="517">
        <f t="shared" si="54"/>
        <v>15280.730000000007</v>
      </c>
      <c r="H1506" s="518">
        <f t="shared" si="53"/>
        <v>17</v>
      </c>
    </row>
    <row r="1507" spans="7:8">
      <c r="G1507" s="517">
        <f t="shared" si="54"/>
        <v>15280.730000000007</v>
      </c>
      <c r="H1507" s="518">
        <f t="shared" si="53"/>
        <v>17</v>
      </c>
    </row>
    <row r="1508" spans="7:8">
      <c r="G1508" s="517">
        <f t="shared" si="54"/>
        <v>15280.730000000007</v>
      </c>
      <c r="H1508" s="518">
        <f t="shared" si="53"/>
        <v>17</v>
      </c>
    </row>
    <row r="1509" spans="7:8">
      <c r="G1509" s="517">
        <f t="shared" si="54"/>
        <v>15280.730000000007</v>
      </c>
      <c r="H1509" s="518">
        <f t="shared" si="53"/>
        <v>17</v>
      </c>
    </row>
    <row r="1510" spans="7:8">
      <c r="G1510" s="517">
        <f t="shared" si="54"/>
        <v>15280.730000000007</v>
      </c>
      <c r="H1510" s="518">
        <f t="shared" si="53"/>
        <v>17</v>
      </c>
    </row>
    <row r="1511" spans="7:8">
      <c r="G1511" s="517">
        <f t="shared" si="54"/>
        <v>15280.730000000007</v>
      </c>
      <c r="H1511" s="518">
        <f t="shared" ref="H1511:H1513" si="55">H1510-F1511+D1511</f>
        <v>17</v>
      </c>
    </row>
    <row r="1512" spans="7:8">
      <c r="G1512" s="517">
        <f t="shared" si="54"/>
        <v>15280.730000000007</v>
      </c>
      <c r="H1512" s="518">
        <f t="shared" si="55"/>
        <v>17</v>
      </c>
    </row>
    <row r="1513" spans="7:8">
      <c r="G1513" s="517">
        <f t="shared" si="54"/>
        <v>15280.730000000007</v>
      </c>
      <c r="H1513" s="518">
        <f t="shared" si="55"/>
        <v>17</v>
      </c>
    </row>
    <row r="1514" spans="7:8">
      <c r="G1514" s="517">
        <f t="shared" si="54"/>
        <v>15280.730000000007</v>
      </c>
      <c r="H1514" s="518">
        <f t="shared" ref="H1514:H1576" si="56">H1513-F1514+D1514</f>
        <v>17</v>
      </c>
    </row>
    <row r="1515" spans="7:8">
      <c r="G1515" s="517">
        <f t="shared" si="54"/>
        <v>15280.730000000007</v>
      </c>
      <c r="H1515" s="518">
        <f t="shared" si="56"/>
        <v>17</v>
      </c>
    </row>
    <row r="1516" spans="7:8">
      <c r="G1516" s="517">
        <f t="shared" si="54"/>
        <v>15280.730000000007</v>
      </c>
      <c r="H1516" s="518">
        <f t="shared" si="56"/>
        <v>17</v>
      </c>
    </row>
    <row r="1517" spans="7:8">
      <c r="G1517" s="517">
        <f t="shared" si="54"/>
        <v>15280.730000000007</v>
      </c>
      <c r="H1517" s="518">
        <f t="shared" si="56"/>
        <v>17</v>
      </c>
    </row>
    <row r="1518" spans="7:8">
      <c r="G1518" s="517">
        <f t="shared" si="54"/>
        <v>15280.730000000007</v>
      </c>
      <c r="H1518" s="518">
        <f t="shared" si="56"/>
        <v>17</v>
      </c>
    </row>
    <row r="1519" spans="7:8">
      <c r="G1519" s="517">
        <f t="shared" si="54"/>
        <v>15280.730000000007</v>
      </c>
      <c r="H1519" s="518">
        <f t="shared" si="56"/>
        <v>17</v>
      </c>
    </row>
    <row r="1520" spans="7:8">
      <c r="G1520" s="517">
        <f t="shared" si="54"/>
        <v>15280.730000000007</v>
      </c>
      <c r="H1520" s="518">
        <f t="shared" si="56"/>
        <v>17</v>
      </c>
    </row>
    <row r="1521" spans="7:8">
      <c r="G1521" s="517">
        <f t="shared" si="54"/>
        <v>15280.730000000007</v>
      </c>
      <c r="H1521" s="518">
        <f t="shared" si="56"/>
        <v>17</v>
      </c>
    </row>
    <row r="1522" spans="7:8">
      <c r="G1522" s="517">
        <f t="shared" si="54"/>
        <v>15280.730000000007</v>
      </c>
      <c r="H1522" s="518">
        <f t="shared" si="56"/>
        <v>17</v>
      </c>
    </row>
    <row r="1523" spans="7:8">
      <c r="G1523" s="517">
        <f t="shared" ref="G1523:G1548" si="57">G1522-E1523+C1523</f>
        <v>15280.730000000007</v>
      </c>
      <c r="H1523" s="518">
        <f t="shared" si="56"/>
        <v>17</v>
      </c>
    </row>
    <row r="1524" spans="7:8">
      <c r="G1524" s="517">
        <f t="shared" si="57"/>
        <v>15280.730000000007</v>
      </c>
      <c r="H1524" s="518">
        <f t="shared" si="56"/>
        <v>17</v>
      </c>
    </row>
    <row r="1525" spans="7:8">
      <c r="G1525" s="517">
        <f t="shared" si="57"/>
        <v>15280.730000000007</v>
      </c>
      <c r="H1525" s="518">
        <f t="shared" si="56"/>
        <v>17</v>
      </c>
    </row>
    <row r="1526" spans="7:8">
      <c r="G1526" s="517">
        <f t="shared" si="57"/>
        <v>15280.730000000007</v>
      </c>
      <c r="H1526" s="518">
        <f t="shared" si="56"/>
        <v>17</v>
      </c>
    </row>
    <row r="1527" spans="7:8">
      <c r="G1527" s="517">
        <f t="shared" si="57"/>
        <v>15280.730000000007</v>
      </c>
      <c r="H1527" s="518">
        <f t="shared" si="56"/>
        <v>17</v>
      </c>
    </row>
    <row r="1528" spans="7:8">
      <c r="G1528" s="517">
        <f t="shared" si="57"/>
        <v>15280.730000000007</v>
      </c>
      <c r="H1528" s="518">
        <f t="shared" si="56"/>
        <v>17</v>
      </c>
    </row>
    <row r="1529" spans="7:8">
      <c r="G1529" s="517">
        <f t="shared" si="57"/>
        <v>15280.730000000007</v>
      </c>
      <c r="H1529" s="518">
        <f t="shared" si="56"/>
        <v>17</v>
      </c>
    </row>
    <row r="1530" spans="7:8">
      <c r="G1530" s="517">
        <f t="shared" si="57"/>
        <v>15280.730000000007</v>
      </c>
      <c r="H1530" s="518">
        <f t="shared" si="56"/>
        <v>17</v>
      </c>
    </row>
    <row r="1531" spans="7:8">
      <c r="G1531" s="517">
        <f t="shared" si="57"/>
        <v>15280.730000000007</v>
      </c>
      <c r="H1531" s="518">
        <f t="shared" si="56"/>
        <v>17</v>
      </c>
    </row>
    <row r="1532" spans="7:8">
      <c r="G1532" s="517">
        <f t="shared" si="57"/>
        <v>15280.730000000007</v>
      </c>
      <c r="H1532" s="518">
        <f t="shared" si="56"/>
        <v>17</v>
      </c>
    </row>
    <row r="1533" spans="7:8">
      <c r="G1533" s="517">
        <f t="shared" si="57"/>
        <v>15280.730000000007</v>
      </c>
      <c r="H1533" s="518">
        <f t="shared" si="56"/>
        <v>17</v>
      </c>
    </row>
    <row r="1534" spans="7:8">
      <c r="G1534" s="517">
        <f t="shared" si="57"/>
        <v>15280.730000000007</v>
      </c>
      <c r="H1534" s="518">
        <f t="shared" si="56"/>
        <v>17</v>
      </c>
    </row>
    <row r="1535" spans="7:8">
      <c r="G1535" s="517">
        <f t="shared" si="57"/>
        <v>15280.730000000007</v>
      </c>
      <c r="H1535" s="518">
        <f t="shared" si="56"/>
        <v>17</v>
      </c>
    </row>
    <row r="1536" spans="7:8">
      <c r="G1536" s="517">
        <f t="shared" si="57"/>
        <v>15280.730000000007</v>
      </c>
      <c r="H1536" s="518">
        <f t="shared" si="56"/>
        <v>17</v>
      </c>
    </row>
    <row r="1537" spans="7:8">
      <c r="G1537" s="517">
        <f t="shared" si="57"/>
        <v>15280.730000000007</v>
      </c>
      <c r="H1537" s="518">
        <f t="shared" si="56"/>
        <v>17</v>
      </c>
    </row>
    <row r="1538" spans="7:8">
      <c r="G1538" s="517">
        <f t="shared" si="57"/>
        <v>15280.730000000007</v>
      </c>
      <c r="H1538" s="518">
        <f t="shared" si="56"/>
        <v>17</v>
      </c>
    </row>
    <row r="1539" spans="7:8">
      <c r="G1539" s="517">
        <f t="shared" si="57"/>
        <v>15280.730000000007</v>
      </c>
      <c r="H1539" s="518">
        <f t="shared" si="56"/>
        <v>17</v>
      </c>
    </row>
    <row r="1540" spans="7:8">
      <c r="G1540" s="517">
        <f t="shared" si="57"/>
        <v>15280.730000000007</v>
      </c>
      <c r="H1540" s="518">
        <f t="shared" si="56"/>
        <v>17</v>
      </c>
    </row>
    <row r="1541" spans="7:8">
      <c r="G1541" s="517">
        <f t="shared" si="57"/>
        <v>15280.730000000007</v>
      </c>
      <c r="H1541" s="518">
        <f t="shared" si="56"/>
        <v>17</v>
      </c>
    </row>
    <row r="1542" spans="7:8">
      <c r="G1542" s="517">
        <f t="shared" si="57"/>
        <v>15280.730000000007</v>
      </c>
      <c r="H1542" s="518">
        <f t="shared" si="56"/>
        <v>17</v>
      </c>
    </row>
    <row r="1543" spans="7:8">
      <c r="G1543" s="517">
        <f t="shared" si="57"/>
        <v>15280.730000000007</v>
      </c>
      <c r="H1543" s="518">
        <f t="shared" si="56"/>
        <v>17</v>
      </c>
    </row>
    <row r="1544" spans="7:8">
      <c r="G1544" s="517">
        <f t="shared" si="57"/>
        <v>15280.730000000007</v>
      </c>
      <c r="H1544" s="518">
        <f t="shared" si="56"/>
        <v>17</v>
      </c>
    </row>
    <row r="1545" spans="7:8">
      <c r="G1545" s="517">
        <f t="shared" si="57"/>
        <v>15280.730000000007</v>
      </c>
      <c r="H1545" s="518">
        <f t="shared" si="56"/>
        <v>17</v>
      </c>
    </row>
    <row r="1546" spans="7:8">
      <c r="G1546" s="517">
        <f t="shared" si="57"/>
        <v>15280.730000000007</v>
      </c>
      <c r="H1546" s="518">
        <f t="shared" si="56"/>
        <v>17</v>
      </c>
    </row>
    <row r="1547" spans="7:8">
      <c r="G1547" s="517">
        <f t="shared" si="57"/>
        <v>15280.730000000007</v>
      </c>
      <c r="H1547" s="518">
        <f t="shared" si="56"/>
        <v>17</v>
      </c>
    </row>
    <row r="1548" spans="7:8">
      <c r="G1548" s="517">
        <f t="shared" si="57"/>
        <v>15280.730000000007</v>
      </c>
      <c r="H1548" s="518">
        <f t="shared" si="56"/>
        <v>17</v>
      </c>
    </row>
    <row r="1549" spans="7:8">
      <c r="G1549" s="517">
        <f t="shared" ref="G1549:G1612" si="58">G1548-E1549+C1549</f>
        <v>15280.730000000007</v>
      </c>
      <c r="H1549" s="518">
        <f t="shared" si="56"/>
        <v>17</v>
      </c>
    </row>
    <row r="1550" spans="7:8">
      <c r="G1550" s="517">
        <f t="shared" si="58"/>
        <v>15280.730000000007</v>
      </c>
      <c r="H1550" s="518">
        <f t="shared" si="56"/>
        <v>17</v>
      </c>
    </row>
    <row r="1551" spans="7:8">
      <c r="G1551" s="517">
        <f t="shared" si="58"/>
        <v>15280.730000000007</v>
      </c>
      <c r="H1551" s="518">
        <f t="shared" si="56"/>
        <v>17</v>
      </c>
    </row>
    <row r="1552" spans="7:8">
      <c r="G1552" s="517">
        <f t="shared" si="58"/>
        <v>15280.730000000007</v>
      </c>
      <c r="H1552" s="518">
        <f t="shared" si="56"/>
        <v>17</v>
      </c>
    </row>
    <row r="1553" spans="7:8">
      <c r="G1553" s="517">
        <f t="shared" si="58"/>
        <v>15280.730000000007</v>
      </c>
      <c r="H1553" s="518">
        <f t="shared" si="56"/>
        <v>17</v>
      </c>
    </row>
    <row r="1554" spans="7:8">
      <c r="G1554" s="517">
        <f t="shared" si="58"/>
        <v>15280.730000000007</v>
      </c>
      <c r="H1554" s="518">
        <f t="shared" si="56"/>
        <v>17</v>
      </c>
    </row>
    <row r="1555" spans="7:8">
      <c r="G1555" s="517">
        <f t="shared" si="58"/>
        <v>15280.730000000007</v>
      </c>
      <c r="H1555" s="518">
        <f t="shared" si="56"/>
        <v>17</v>
      </c>
    </row>
    <row r="1556" spans="7:8">
      <c r="G1556" s="517">
        <f t="shared" si="58"/>
        <v>15280.730000000007</v>
      </c>
      <c r="H1556" s="518">
        <f t="shared" si="56"/>
        <v>17</v>
      </c>
    </row>
    <row r="1557" spans="7:8">
      <c r="G1557" s="517">
        <f t="shared" si="58"/>
        <v>15280.730000000007</v>
      </c>
      <c r="H1557" s="518">
        <f t="shared" si="56"/>
        <v>17</v>
      </c>
    </row>
    <row r="1558" spans="7:8">
      <c r="G1558" s="517">
        <f t="shared" si="58"/>
        <v>15280.730000000007</v>
      </c>
      <c r="H1558" s="518">
        <f t="shared" si="56"/>
        <v>17</v>
      </c>
    </row>
    <row r="1559" spans="7:8">
      <c r="G1559" s="517">
        <f t="shared" si="58"/>
        <v>15280.730000000007</v>
      </c>
      <c r="H1559" s="518">
        <f t="shared" si="56"/>
        <v>17</v>
      </c>
    </row>
    <row r="1560" spans="7:8">
      <c r="G1560" s="517">
        <f t="shared" si="58"/>
        <v>15280.730000000007</v>
      </c>
      <c r="H1560" s="518">
        <f t="shared" si="56"/>
        <v>17</v>
      </c>
    </row>
    <row r="1561" spans="7:8">
      <c r="G1561" s="517">
        <f t="shared" si="58"/>
        <v>15280.730000000007</v>
      </c>
      <c r="H1561" s="518">
        <f t="shared" si="56"/>
        <v>17</v>
      </c>
    </row>
    <row r="1562" spans="7:8">
      <c r="G1562" s="517">
        <f t="shared" si="58"/>
        <v>15280.730000000007</v>
      </c>
      <c r="H1562" s="518">
        <f t="shared" si="56"/>
        <v>17</v>
      </c>
    </row>
    <row r="1563" spans="7:8">
      <c r="G1563" s="517">
        <f t="shared" si="58"/>
        <v>15280.730000000007</v>
      </c>
      <c r="H1563" s="518">
        <f t="shared" si="56"/>
        <v>17</v>
      </c>
    </row>
    <row r="1564" spans="7:8">
      <c r="G1564" s="517">
        <f t="shared" si="58"/>
        <v>15280.730000000007</v>
      </c>
      <c r="H1564" s="518">
        <f t="shared" si="56"/>
        <v>17</v>
      </c>
    </row>
    <row r="1565" spans="7:8">
      <c r="G1565" s="517">
        <f t="shared" si="58"/>
        <v>15280.730000000007</v>
      </c>
      <c r="H1565" s="518">
        <f t="shared" si="56"/>
        <v>17</v>
      </c>
    </row>
    <row r="1566" spans="7:8">
      <c r="G1566" s="517">
        <f t="shared" si="58"/>
        <v>15280.730000000007</v>
      </c>
      <c r="H1566" s="518">
        <f t="shared" si="56"/>
        <v>17</v>
      </c>
    </row>
    <row r="1567" spans="7:8">
      <c r="G1567" s="517">
        <f t="shared" si="58"/>
        <v>15280.730000000007</v>
      </c>
      <c r="H1567" s="518">
        <f t="shared" si="56"/>
        <v>17</v>
      </c>
    </row>
    <row r="1568" spans="7:8">
      <c r="G1568" s="517">
        <f t="shared" si="58"/>
        <v>15280.730000000007</v>
      </c>
      <c r="H1568" s="518">
        <f t="shared" si="56"/>
        <v>17</v>
      </c>
    </row>
    <row r="1569" spans="7:8">
      <c r="G1569" s="517">
        <f t="shared" si="58"/>
        <v>15280.730000000007</v>
      </c>
      <c r="H1569" s="518">
        <f t="shared" si="56"/>
        <v>17</v>
      </c>
    </row>
    <row r="1570" spans="7:8">
      <c r="G1570" s="517">
        <f t="shared" si="58"/>
        <v>15280.730000000007</v>
      </c>
      <c r="H1570" s="518">
        <f t="shared" si="56"/>
        <v>17</v>
      </c>
    </row>
    <row r="1571" spans="7:8">
      <c r="G1571" s="517">
        <f t="shared" si="58"/>
        <v>15280.730000000007</v>
      </c>
      <c r="H1571" s="518">
        <f t="shared" si="56"/>
        <v>17</v>
      </c>
    </row>
    <row r="1572" spans="7:8">
      <c r="G1572" s="517">
        <f t="shared" si="58"/>
        <v>15280.730000000007</v>
      </c>
      <c r="H1572" s="518">
        <f t="shared" si="56"/>
        <v>17</v>
      </c>
    </row>
    <row r="1573" spans="7:8">
      <c r="G1573" s="517">
        <f t="shared" si="58"/>
        <v>15280.730000000007</v>
      </c>
      <c r="H1573" s="518">
        <f t="shared" si="56"/>
        <v>17</v>
      </c>
    </row>
    <row r="1574" spans="7:8">
      <c r="G1574" s="517">
        <f t="shared" si="58"/>
        <v>15280.730000000007</v>
      </c>
      <c r="H1574" s="518">
        <f t="shared" si="56"/>
        <v>17</v>
      </c>
    </row>
    <row r="1575" spans="7:8">
      <c r="G1575" s="517">
        <f t="shared" si="58"/>
        <v>15280.730000000007</v>
      </c>
      <c r="H1575" s="518">
        <f t="shared" si="56"/>
        <v>17</v>
      </c>
    </row>
    <row r="1576" spans="7:8">
      <c r="G1576" s="517">
        <f t="shared" si="58"/>
        <v>15280.730000000007</v>
      </c>
      <c r="H1576" s="518">
        <f t="shared" si="56"/>
        <v>17</v>
      </c>
    </row>
    <row r="1577" spans="7:8">
      <c r="G1577" s="517">
        <f t="shared" si="58"/>
        <v>15280.730000000007</v>
      </c>
      <c r="H1577" s="518">
        <f t="shared" ref="H1577:H1616" si="59">H1576-F1577+D1577</f>
        <v>17</v>
      </c>
    </row>
    <row r="1578" spans="7:8">
      <c r="G1578" s="517">
        <f t="shared" si="58"/>
        <v>15280.730000000007</v>
      </c>
      <c r="H1578" s="518">
        <f t="shared" si="59"/>
        <v>17</v>
      </c>
    </row>
    <row r="1579" spans="7:8">
      <c r="G1579" s="517">
        <f t="shared" si="58"/>
        <v>15280.730000000007</v>
      </c>
      <c r="H1579" s="518">
        <f t="shared" si="59"/>
        <v>17</v>
      </c>
    </row>
    <row r="1580" spans="7:8">
      <c r="G1580" s="517">
        <f t="shared" si="58"/>
        <v>15280.730000000007</v>
      </c>
      <c r="H1580" s="518">
        <f t="shared" si="59"/>
        <v>17</v>
      </c>
    </row>
    <row r="1581" spans="7:8">
      <c r="G1581" s="517">
        <f t="shared" si="58"/>
        <v>15280.730000000007</v>
      </c>
      <c r="H1581" s="518">
        <f t="shared" si="59"/>
        <v>17</v>
      </c>
    </row>
    <row r="1582" spans="7:8">
      <c r="G1582" s="517">
        <f t="shared" si="58"/>
        <v>15280.730000000007</v>
      </c>
      <c r="H1582" s="518">
        <f t="shared" si="59"/>
        <v>17</v>
      </c>
    </row>
    <row r="1583" spans="7:8">
      <c r="G1583" s="517">
        <f t="shared" si="58"/>
        <v>15280.730000000007</v>
      </c>
      <c r="H1583" s="518">
        <f t="shared" si="59"/>
        <v>17</v>
      </c>
    </row>
    <row r="1584" spans="7:8">
      <c r="G1584" s="517">
        <f t="shared" si="58"/>
        <v>15280.730000000007</v>
      </c>
      <c r="H1584" s="518">
        <f t="shared" si="59"/>
        <v>17</v>
      </c>
    </row>
    <row r="1585" spans="7:8">
      <c r="G1585" s="517">
        <f t="shared" si="58"/>
        <v>15280.730000000007</v>
      </c>
      <c r="H1585" s="518">
        <f t="shared" si="59"/>
        <v>17</v>
      </c>
    </row>
    <row r="1586" spans="7:8">
      <c r="G1586" s="517">
        <f t="shared" si="58"/>
        <v>15280.730000000007</v>
      </c>
      <c r="H1586" s="518">
        <f t="shared" si="59"/>
        <v>17</v>
      </c>
    </row>
    <row r="1587" spans="7:8">
      <c r="G1587" s="517">
        <f t="shared" si="58"/>
        <v>15280.730000000007</v>
      </c>
      <c r="H1587" s="518">
        <f t="shared" si="59"/>
        <v>17</v>
      </c>
    </row>
    <row r="1588" spans="7:8">
      <c r="G1588" s="517">
        <f t="shared" si="58"/>
        <v>15280.730000000007</v>
      </c>
      <c r="H1588" s="518">
        <f t="shared" si="59"/>
        <v>17</v>
      </c>
    </row>
    <row r="1589" spans="7:8">
      <c r="G1589" s="517">
        <f t="shared" si="58"/>
        <v>15280.730000000007</v>
      </c>
      <c r="H1589" s="518">
        <f t="shared" si="59"/>
        <v>17</v>
      </c>
    </row>
    <row r="1590" spans="7:8">
      <c r="G1590" s="517">
        <f t="shared" si="58"/>
        <v>15280.730000000007</v>
      </c>
      <c r="H1590" s="518">
        <f t="shared" si="59"/>
        <v>17</v>
      </c>
    </row>
    <row r="1591" spans="7:8">
      <c r="G1591" s="517">
        <f t="shared" si="58"/>
        <v>15280.730000000007</v>
      </c>
      <c r="H1591" s="518">
        <f t="shared" si="59"/>
        <v>17</v>
      </c>
    </row>
    <row r="1592" spans="7:8">
      <c r="G1592" s="517">
        <f t="shared" si="58"/>
        <v>15280.730000000007</v>
      </c>
      <c r="H1592" s="518">
        <f t="shared" si="59"/>
        <v>17</v>
      </c>
    </row>
    <row r="1593" spans="7:8">
      <c r="G1593" s="517">
        <f t="shared" si="58"/>
        <v>15280.730000000007</v>
      </c>
      <c r="H1593" s="518">
        <f t="shared" si="59"/>
        <v>17</v>
      </c>
    </row>
    <row r="1594" spans="7:8">
      <c r="G1594" s="517">
        <f t="shared" si="58"/>
        <v>15280.730000000007</v>
      </c>
      <c r="H1594" s="518">
        <f t="shared" si="59"/>
        <v>17</v>
      </c>
    </row>
    <row r="1595" spans="7:8">
      <c r="G1595" s="517">
        <f t="shared" si="58"/>
        <v>15280.730000000007</v>
      </c>
      <c r="H1595" s="518">
        <f t="shared" si="59"/>
        <v>17</v>
      </c>
    </row>
    <row r="1596" spans="7:8">
      <c r="G1596" s="517">
        <f t="shared" si="58"/>
        <v>15280.730000000007</v>
      </c>
      <c r="H1596" s="518">
        <f t="shared" si="59"/>
        <v>17</v>
      </c>
    </row>
    <row r="1597" spans="7:8">
      <c r="G1597" s="517">
        <f t="shared" si="58"/>
        <v>15280.730000000007</v>
      </c>
      <c r="H1597" s="518">
        <f t="shared" si="59"/>
        <v>17</v>
      </c>
    </row>
    <row r="1598" spans="7:8">
      <c r="G1598" s="517">
        <f t="shared" si="58"/>
        <v>15280.730000000007</v>
      </c>
      <c r="H1598" s="518">
        <f t="shared" si="59"/>
        <v>17</v>
      </c>
    </row>
    <row r="1599" spans="7:8">
      <c r="G1599" s="517">
        <f t="shared" si="58"/>
        <v>15280.730000000007</v>
      </c>
      <c r="H1599" s="518">
        <f t="shared" si="59"/>
        <v>17</v>
      </c>
    </row>
    <row r="1600" spans="7:8">
      <c r="G1600" s="517">
        <f t="shared" si="58"/>
        <v>15280.730000000007</v>
      </c>
      <c r="H1600" s="518">
        <f t="shared" si="59"/>
        <v>17</v>
      </c>
    </row>
    <row r="1601" spans="1:8">
      <c r="G1601" s="517">
        <f t="shared" si="58"/>
        <v>15280.730000000007</v>
      </c>
      <c r="H1601" s="518">
        <f t="shared" si="59"/>
        <v>17</v>
      </c>
    </row>
    <row r="1602" spans="1:8">
      <c r="G1602" s="517">
        <f t="shared" si="58"/>
        <v>15280.730000000007</v>
      </c>
      <c r="H1602" s="518">
        <f t="shared" si="59"/>
        <v>17</v>
      </c>
    </row>
    <row r="1603" spans="1:8">
      <c r="A1603" s="190"/>
      <c r="G1603" s="517">
        <f t="shared" si="58"/>
        <v>15280.730000000007</v>
      </c>
      <c r="H1603" s="518">
        <f t="shared" si="59"/>
        <v>17</v>
      </c>
    </row>
    <row r="1604" spans="1:8">
      <c r="G1604" s="517">
        <f t="shared" si="58"/>
        <v>15280.730000000007</v>
      </c>
      <c r="H1604" s="518">
        <f t="shared" si="59"/>
        <v>17</v>
      </c>
    </row>
    <row r="1605" spans="1:8">
      <c r="G1605" s="517">
        <f t="shared" si="58"/>
        <v>15280.730000000007</v>
      </c>
      <c r="H1605" s="518">
        <f t="shared" si="59"/>
        <v>17</v>
      </c>
    </row>
    <row r="1606" spans="1:8">
      <c r="G1606" s="517">
        <f t="shared" si="58"/>
        <v>15280.730000000007</v>
      </c>
      <c r="H1606" s="518">
        <f t="shared" si="59"/>
        <v>17</v>
      </c>
    </row>
    <row r="1607" spans="1:8">
      <c r="G1607" s="517">
        <f t="shared" si="58"/>
        <v>15280.730000000007</v>
      </c>
      <c r="H1607" s="518">
        <f t="shared" si="59"/>
        <v>17</v>
      </c>
    </row>
    <row r="1608" spans="1:8">
      <c r="G1608" s="517">
        <f t="shared" si="58"/>
        <v>15280.730000000007</v>
      </c>
      <c r="H1608" s="518">
        <f t="shared" si="59"/>
        <v>17</v>
      </c>
    </row>
    <row r="1609" spans="1:8">
      <c r="G1609" s="517">
        <f t="shared" si="58"/>
        <v>15280.730000000007</v>
      </c>
      <c r="H1609" s="518">
        <f t="shared" si="59"/>
        <v>17</v>
      </c>
    </row>
    <row r="1610" spans="1:8">
      <c r="G1610" s="517">
        <f t="shared" si="58"/>
        <v>15280.730000000007</v>
      </c>
      <c r="H1610" s="518">
        <f t="shared" si="59"/>
        <v>17</v>
      </c>
    </row>
    <row r="1611" spans="1:8">
      <c r="G1611" s="517">
        <f t="shared" si="58"/>
        <v>15280.730000000007</v>
      </c>
      <c r="H1611" s="518">
        <f t="shared" si="59"/>
        <v>17</v>
      </c>
    </row>
    <row r="1612" spans="1:8">
      <c r="G1612" s="517">
        <f t="shared" si="58"/>
        <v>15280.730000000007</v>
      </c>
      <c r="H1612" s="518">
        <f t="shared" si="59"/>
        <v>17</v>
      </c>
    </row>
    <row r="1613" spans="1:8">
      <c r="G1613" s="517">
        <f t="shared" ref="G1613:G1676" si="60">G1612-E1613+C1613</f>
        <v>15280.730000000007</v>
      </c>
      <c r="H1613" s="518">
        <f t="shared" si="59"/>
        <v>17</v>
      </c>
    </row>
    <row r="1614" spans="1:8">
      <c r="G1614" s="517">
        <f t="shared" si="60"/>
        <v>15280.730000000007</v>
      </c>
      <c r="H1614" s="518">
        <f t="shared" si="59"/>
        <v>17</v>
      </c>
    </row>
    <row r="1615" spans="1:8">
      <c r="G1615" s="517">
        <f t="shared" si="60"/>
        <v>15280.730000000007</v>
      </c>
      <c r="H1615" s="518">
        <f t="shared" si="59"/>
        <v>17</v>
      </c>
    </row>
    <row r="1616" spans="1:8">
      <c r="G1616" s="517">
        <f t="shared" si="60"/>
        <v>15280.730000000007</v>
      </c>
      <c r="H1616" s="518">
        <f t="shared" si="59"/>
        <v>17</v>
      </c>
    </row>
    <row r="1617" spans="7:8">
      <c r="G1617" s="517">
        <f t="shared" si="60"/>
        <v>15280.730000000007</v>
      </c>
      <c r="H1617" s="518">
        <f t="shared" ref="H1617:H1623" si="61">H1616-F1617+D1617</f>
        <v>17</v>
      </c>
    </row>
    <row r="1618" spans="7:8">
      <c r="G1618" s="517">
        <f t="shared" si="60"/>
        <v>15280.730000000007</v>
      </c>
      <c r="H1618" s="518">
        <f t="shared" si="61"/>
        <v>17</v>
      </c>
    </row>
    <row r="1619" spans="7:8">
      <c r="G1619" s="517">
        <f t="shared" si="60"/>
        <v>15280.730000000007</v>
      </c>
      <c r="H1619" s="518">
        <f t="shared" si="61"/>
        <v>17</v>
      </c>
    </row>
    <row r="1620" spans="7:8">
      <c r="G1620" s="517">
        <f t="shared" si="60"/>
        <v>15280.730000000007</v>
      </c>
      <c r="H1620" s="518">
        <f t="shared" si="61"/>
        <v>17</v>
      </c>
    </row>
    <row r="1621" spans="7:8">
      <c r="G1621" s="517">
        <f t="shared" si="60"/>
        <v>15280.730000000007</v>
      </c>
      <c r="H1621" s="518">
        <f t="shared" si="61"/>
        <v>17</v>
      </c>
    </row>
    <row r="1622" spans="7:8">
      <c r="G1622" s="517">
        <f t="shared" si="60"/>
        <v>15280.730000000007</v>
      </c>
      <c r="H1622" s="518">
        <f t="shared" si="61"/>
        <v>17</v>
      </c>
    </row>
    <row r="1623" spans="7:8">
      <c r="G1623" s="517">
        <f t="shared" si="60"/>
        <v>15280.730000000007</v>
      </c>
      <c r="H1623" s="518">
        <f t="shared" si="61"/>
        <v>17</v>
      </c>
    </row>
    <row r="1624" spans="7:8">
      <c r="G1624" s="517">
        <f t="shared" si="60"/>
        <v>15280.730000000007</v>
      </c>
      <c r="H1624" s="518">
        <f t="shared" ref="H1624:H1687" si="62">H1623-F1624+D1624</f>
        <v>17</v>
      </c>
    </row>
    <row r="1625" spans="7:8">
      <c r="G1625" s="517">
        <f t="shared" si="60"/>
        <v>15280.730000000007</v>
      </c>
      <c r="H1625" s="518">
        <f t="shared" si="62"/>
        <v>17</v>
      </c>
    </row>
    <row r="1626" spans="7:8">
      <c r="G1626" s="517">
        <f t="shared" si="60"/>
        <v>15280.730000000007</v>
      </c>
      <c r="H1626" s="518">
        <f t="shared" si="62"/>
        <v>17</v>
      </c>
    </row>
    <row r="1627" spans="7:8">
      <c r="G1627" s="517">
        <f t="shared" si="60"/>
        <v>15280.730000000007</v>
      </c>
      <c r="H1627" s="518">
        <f t="shared" si="62"/>
        <v>17</v>
      </c>
    </row>
    <row r="1628" spans="7:8">
      <c r="G1628" s="517">
        <f t="shared" si="60"/>
        <v>15280.730000000007</v>
      </c>
      <c r="H1628" s="518">
        <f t="shared" si="62"/>
        <v>17</v>
      </c>
    </row>
    <row r="1629" spans="7:8">
      <c r="G1629" s="517">
        <f t="shared" si="60"/>
        <v>15280.730000000007</v>
      </c>
      <c r="H1629" s="518">
        <f t="shared" si="62"/>
        <v>17</v>
      </c>
    </row>
    <row r="1630" spans="7:8">
      <c r="G1630" s="517">
        <f t="shared" si="60"/>
        <v>15280.730000000007</v>
      </c>
      <c r="H1630" s="518">
        <f t="shared" si="62"/>
        <v>17</v>
      </c>
    </row>
    <row r="1631" spans="7:8">
      <c r="G1631" s="517">
        <f t="shared" si="60"/>
        <v>15280.730000000007</v>
      </c>
      <c r="H1631" s="518">
        <f t="shared" si="62"/>
        <v>17</v>
      </c>
    </row>
    <row r="1632" spans="7:8">
      <c r="G1632" s="517">
        <f t="shared" si="60"/>
        <v>15280.730000000007</v>
      </c>
      <c r="H1632" s="518">
        <f t="shared" si="62"/>
        <v>17</v>
      </c>
    </row>
    <row r="1633" spans="5:13">
      <c r="G1633" s="517">
        <f t="shared" si="60"/>
        <v>15280.730000000007</v>
      </c>
      <c r="H1633" s="518">
        <f t="shared" si="62"/>
        <v>17</v>
      </c>
    </row>
    <row r="1634" spans="5:13">
      <c r="G1634" s="517">
        <f t="shared" si="60"/>
        <v>15280.730000000007</v>
      </c>
      <c r="H1634" s="518">
        <f t="shared" si="62"/>
        <v>17</v>
      </c>
    </row>
    <row r="1635" spans="5:13">
      <c r="G1635" s="517">
        <f t="shared" si="60"/>
        <v>15280.730000000007</v>
      </c>
      <c r="H1635" s="518">
        <f t="shared" si="62"/>
        <v>17</v>
      </c>
    </row>
    <row r="1636" spans="5:13">
      <c r="G1636" s="517">
        <f t="shared" si="60"/>
        <v>15280.730000000007</v>
      </c>
      <c r="H1636" s="518">
        <f t="shared" si="62"/>
        <v>17</v>
      </c>
    </row>
    <row r="1637" spans="5:13">
      <c r="G1637" s="517">
        <f t="shared" si="60"/>
        <v>15280.730000000007</v>
      </c>
      <c r="H1637" s="518">
        <f t="shared" si="62"/>
        <v>17</v>
      </c>
    </row>
    <row r="1638" spans="5:13">
      <c r="G1638" s="517">
        <f t="shared" si="60"/>
        <v>15280.730000000007</v>
      </c>
      <c r="H1638" s="518">
        <f t="shared" si="62"/>
        <v>17</v>
      </c>
    </row>
    <row r="1639" spans="5:13">
      <c r="G1639" s="517">
        <f t="shared" si="60"/>
        <v>15280.730000000007</v>
      </c>
      <c r="H1639" s="518">
        <f t="shared" si="62"/>
        <v>17</v>
      </c>
    </row>
    <row r="1640" spans="5:13">
      <c r="G1640" s="517">
        <f t="shared" si="60"/>
        <v>15280.730000000007</v>
      </c>
      <c r="H1640" s="518">
        <f t="shared" si="62"/>
        <v>17</v>
      </c>
    </row>
    <row r="1641" spans="5:13">
      <c r="G1641" s="517">
        <f t="shared" si="60"/>
        <v>15280.730000000007</v>
      </c>
      <c r="H1641" s="518">
        <f t="shared" si="62"/>
        <v>17</v>
      </c>
    </row>
    <row r="1642" spans="5:13">
      <c r="G1642" s="517">
        <f t="shared" si="60"/>
        <v>15280.730000000007</v>
      </c>
      <c r="H1642" s="518">
        <f t="shared" si="62"/>
        <v>17</v>
      </c>
    </row>
    <row r="1643" spans="5:13">
      <c r="G1643" s="517">
        <f t="shared" si="60"/>
        <v>15280.730000000007</v>
      </c>
      <c r="H1643" s="518">
        <f t="shared" si="62"/>
        <v>17</v>
      </c>
    </row>
    <row r="1644" spans="5:13">
      <c r="G1644" s="517">
        <f t="shared" si="60"/>
        <v>15280.730000000007</v>
      </c>
      <c r="H1644" s="518">
        <f t="shared" si="62"/>
        <v>17</v>
      </c>
    </row>
    <row r="1645" spans="5:13">
      <c r="G1645" s="517">
        <f t="shared" si="60"/>
        <v>15280.730000000007</v>
      </c>
      <c r="H1645" s="518">
        <f t="shared" si="62"/>
        <v>17</v>
      </c>
    </row>
    <row r="1646" spans="5:13">
      <c r="E1646" s="676"/>
      <c r="G1646" s="517">
        <f t="shared" si="60"/>
        <v>15280.730000000007</v>
      </c>
      <c r="H1646" s="518">
        <f t="shared" si="62"/>
        <v>17</v>
      </c>
    </row>
    <row r="1647" spans="5:13">
      <c r="G1647" s="517">
        <f t="shared" si="60"/>
        <v>15280.730000000007</v>
      </c>
      <c r="H1647" s="518">
        <f t="shared" si="62"/>
        <v>17</v>
      </c>
      <c r="K1647" s="39"/>
      <c r="M1647" s="39"/>
    </row>
    <row r="1648" spans="5:13">
      <c r="G1648" s="517">
        <f t="shared" si="60"/>
        <v>15280.730000000007</v>
      </c>
      <c r="H1648" s="518">
        <f t="shared" si="62"/>
        <v>17</v>
      </c>
      <c r="K1648" s="39"/>
      <c r="M1648" s="39"/>
    </row>
    <row r="1649" spans="7:13">
      <c r="G1649" s="517">
        <f t="shared" si="60"/>
        <v>15280.730000000007</v>
      </c>
      <c r="H1649" s="518">
        <f t="shared" si="62"/>
        <v>17</v>
      </c>
      <c r="K1649" s="39"/>
      <c r="M1649" s="39"/>
    </row>
    <row r="1650" spans="7:13">
      <c r="G1650" s="517">
        <f t="shared" si="60"/>
        <v>15280.730000000007</v>
      </c>
      <c r="H1650" s="518">
        <f t="shared" si="62"/>
        <v>17</v>
      </c>
      <c r="K1650" s="39"/>
      <c r="M1650" s="39"/>
    </row>
    <row r="1651" spans="7:13">
      <c r="G1651" s="517">
        <f t="shared" si="60"/>
        <v>15280.730000000007</v>
      </c>
      <c r="H1651" s="518">
        <f t="shared" si="62"/>
        <v>17</v>
      </c>
      <c r="K1651" s="39"/>
      <c r="M1651" s="39"/>
    </row>
    <row r="1652" spans="7:13">
      <c r="G1652" s="517">
        <f t="shared" si="60"/>
        <v>15280.730000000007</v>
      </c>
      <c r="H1652" s="518">
        <f t="shared" si="62"/>
        <v>17</v>
      </c>
      <c r="K1652" s="39"/>
      <c r="M1652" s="39"/>
    </row>
    <row r="1653" spans="7:13">
      <c r="G1653" s="517">
        <f t="shared" si="60"/>
        <v>15280.730000000007</v>
      </c>
      <c r="H1653" s="518">
        <f t="shared" si="62"/>
        <v>17</v>
      </c>
      <c r="K1653" s="39"/>
      <c r="M1653" s="39"/>
    </row>
    <row r="1654" spans="7:13">
      <c r="G1654" s="517">
        <f t="shared" si="60"/>
        <v>15280.730000000007</v>
      </c>
      <c r="H1654" s="518">
        <f t="shared" si="62"/>
        <v>17</v>
      </c>
      <c r="K1654" s="39"/>
      <c r="M1654" s="39"/>
    </row>
    <row r="1655" spans="7:13">
      <c r="G1655" s="517">
        <f t="shared" si="60"/>
        <v>15280.730000000007</v>
      </c>
      <c r="H1655" s="518">
        <f t="shared" si="62"/>
        <v>17</v>
      </c>
      <c r="K1655" s="39"/>
      <c r="M1655" s="39"/>
    </row>
    <row r="1656" spans="7:13">
      <c r="G1656" s="517">
        <f t="shared" si="60"/>
        <v>15280.730000000007</v>
      </c>
      <c r="H1656" s="518">
        <f t="shared" si="62"/>
        <v>17</v>
      </c>
      <c r="K1656" s="39"/>
      <c r="M1656" s="39"/>
    </row>
    <row r="1657" spans="7:13">
      <c r="G1657" s="517">
        <f t="shared" si="60"/>
        <v>15280.730000000007</v>
      </c>
      <c r="H1657" s="518">
        <f t="shared" si="62"/>
        <v>17</v>
      </c>
      <c r="K1657" s="39"/>
      <c r="M1657" s="39"/>
    </row>
    <row r="1658" spans="7:13">
      <c r="G1658" s="517">
        <f t="shared" si="60"/>
        <v>15280.730000000007</v>
      </c>
      <c r="H1658" s="518">
        <f t="shared" si="62"/>
        <v>17</v>
      </c>
      <c r="K1658" s="39"/>
      <c r="M1658" s="39"/>
    </row>
    <row r="1659" spans="7:13">
      <c r="G1659" s="517">
        <f t="shared" si="60"/>
        <v>15280.730000000007</v>
      </c>
      <c r="H1659" s="518">
        <f t="shared" si="62"/>
        <v>17</v>
      </c>
      <c r="K1659" s="39"/>
      <c r="M1659" s="39"/>
    </row>
    <row r="1660" spans="7:13">
      <c r="G1660" s="517">
        <f t="shared" si="60"/>
        <v>15280.730000000007</v>
      </c>
      <c r="H1660" s="518">
        <f t="shared" si="62"/>
        <v>17</v>
      </c>
      <c r="K1660" s="39"/>
      <c r="M1660" s="39"/>
    </row>
    <row r="1661" spans="7:13">
      <c r="G1661" s="517">
        <f t="shared" si="60"/>
        <v>15280.730000000007</v>
      </c>
      <c r="H1661" s="518">
        <f t="shared" si="62"/>
        <v>17</v>
      </c>
      <c r="K1661" s="39"/>
      <c r="M1661" s="39"/>
    </row>
    <row r="1662" spans="7:13">
      <c r="G1662" s="517">
        <f t="shared" si="60"/>
        <v>15280.730000000007</v>
      </c>
      <c r="H1662" s="518">
        <f t="shared" si="62"/>
        <v>17</v>
      </c>
      <c r="K1662" s="39"/>
      <c r="M1662" s="39"/>
    </row>
    <row r="1663" spans="7:13">
      <c r="G1663" s="517">
        <f t="shared" si="60"/>
        <v>15280.730000000007</v>
      </c>
      <c r="H1663" s="518">
        <f t="shared" si="62"/>
        <v>17</v>
      </c>
      <c r="K1663" s="39"/>
      <c r="M1663" s="39"/>
    </row>
    <row r="1664" spans="7:13">
      <c r="G1664" s="517">
        <f t="shared" si="60"/>
        <v>15280.730000000007</v>
      </c>
      <c r="H1664" s="518">
        <f t="shared" si="62"/>
        <v>17</v>
      </c>
      <c r="K1664" s="39"/>
      <c r="M1664" s="39"/>
    </row>
    <row r="1665" spans="7:13">
      <c r="G1665" s="517">
        <f t="shared" si="60"/>
        <v>15280.730000000007</v>
      </c>
      <c r="H1665" s="518">
        <f t="shared" si="62"/>
        <v>17</v>
      </c>
      <c r="K1665" s="39"/>
      <c r="M1665" s="39"/>
    </row>
    <row r="1666" spans="7:13">
      <c r="G1666" s="517">
        <f t="shared" si="60"/>
        <v>15280.730000000007</v>
      </c>
      <c r="H1666" s="518">
        <f t="shared" si="62"/>
        <v>17</v>
      </c>
      <c r="K1666" s="39"/>
      <c r="M1666" s="39"/>
    </row>
    <row r="1667" spans="7:13">
      <c r="G1667" s="517">
        <f t="shared" si="60"/>
        <v>15280.730000000007</v>
      </c>
      <c r="H1667" s="518">
        <f t="shared" si="62"/>
        <v>17</v>
      </c>
      <c r="K1667" s="39"/>
      <c r="M1667" s="39"/>
    </row>
    <row r="1668" spans="7:13">
      <c r="G1668" s="517">
        <f t="shared" si="60"/>
        <v>15280.730000000007</v>
      </c>
      <c r="H1668" s="518">
        <f t="shared" si="62"/>
        <v>17</v>
      </c>
      <c r="K1668" s="39"/>
      <c r="M1668" s="39"/>
    </row>
    <row r="1669" spans="7:13">
      <c r="G1669" s="517">
        <f t="shared" si="60"/>
        <v>15280.730000000007</v>
      </c>
      <c r="H1669" s="518">
        <f t="shared" si="62"/>
        <v>17</v>
      </c>
    </row>
    <row r="1670" spans="7:13">
      <c r="G1670" s="517">
        <f t="shared" si="60"/>
        <v>15280.730000000007</v>
      </c>
      <c r="H1670" s="518">
        <f t="shared" si="62"/>
        <v>17</v>
      </c>
      <c r="K1670" s="39"/>
      <c r="M1670" s="39"/>
    </row>
    <row r="1671" spans="7:13">
      <c r="G1671" s="517">
        <f t="shared" si="60"/>
        <v>15280.730000000007</v>
      </c>
      <c r="H1671" s="518">
        <f t="shared" si="62"/>
        <v>17</v>
      </c>
      <c r="K1671" s="39"/>
      <c r="M1671" s="39"/>
    </row>
    <row r="1672" spans="7:13">
      <c r="G1672" s="517">
        <f t="shared" si="60"/>
        <v>15280.730000000007</v>
      </c>
      <c r="H1672" s="518">
        <f t="shared" si="62"/>
        <v>17</v>
      </c>
      <c r="K1672" s="39"/>
      <c r="M1672" s="39"/>
    </row>
    <row r="1673" spans="7:13">
      <c r="G1673" s="517">
        <f t="shared" si="60"/>
        <v>15280.730000000007</v>
      </c>
      <c r="H1673" s="518">
        <f t="shared" si="62"/>
        <v>17</v>
      </c>
      <c r="K1673" s="39"/>
      <c r="M1673" s="39"/>
    </row>
    <row r="1674" spans="7:13">
      <c r="G1674" s="517">
        <f t="shared" si="60"/>
        <v>15280.730000000007</v>
      </c>
      <c r="H1674" s="518">
        <f t="shared" si="62"/>
        <v>17</v>
      </c>
      <c r="K1674" s="39"/>
      <c r="M1674" s="39"/>
    </row>
    <row r="1675" spans="7:13">
      <c r="G1675" s="517">
        <f t="shared" si="60"/>
        <v>15280.730000000007</v>
      </c>
      <c r="H1675" s="518">
        <f t="shared" si="62"/>
        <v>17</v>
      </c>
      <c r="K1675" s="39"/>
      <c r="M1675" s="39"/>
    </row>
    <row r="1676" spans="7:13">
      <c r="G1676" s="517">
        <f t="shared" si="60"/>
        <v>15280.730000000007</v>
      </c>
      <c r="H1676" s="518">
        <f t="shared" si="62"/>
        <v>17</v>
      </c>
      <c r="K1676" s="39"/>
      <c r="M1676" s="39"/>
    </row>
    <row r="1677" spans="7:13">
      <c r="G1677" s="517">
        <f t="shared" ref="G1677:G1740" si="63">G1676-E1677+C1677</f>
        <v>15280.730000000007</v>
      </c>
      <c r="H1677" s="518">
        <f t="shared" si="62"/>
        <v>17</v>
      </c>
      <c r="K1677" s="39"/>
      <c r="M1677" s="39"/>
    </row>
    <row r="1678" spans="7:13">
      <c r="G1678" s="517">
        <f t="shared" si="63"/>
        <v>15280.730000000007</v>
      </c>
      <c r="H1678" s="518">
        <f t="shared" si="62"/>
        <v>17</v>
      </c>
      <c r="K1678" s="39"/>
      <c r="M1678" s="39"/>
    </row>
    <row r="1679" spans="7:13">
      <c r="G1679" s="517">
        <f t="shared" si="63"/>
        <v>15280.730000000007</v>
      </c>
      <c r="H1679" s="518">
        <f t="shared" si="62"/>
        <v>17</v>
      </c>
      <c r="K1679" s="39"/>
      <c r="M1679" s="39"/>
    </row>
    <row r="1680" spans="7:13">
      <c r="G1680" s="517">
        <f t="shared" si="63"/>
        <v>15280.730000000007</v>
      </c>
      <c r="H1680" s="518">
        <f t="shared" si="62"/>
        <v>17</v>
      </c>
      <c r="K1680" s="39"/>
      <c r="M1680" s="39"/>
    </row>
    <row r="1681" spans="7:13">
      <c r="G1681" s="517">
        <f t="shared" si="63"/>
        <v>15280.730000000007</v>
      </c>
      <c r="H1681" s="518">
        <f t="shared" si="62"/>
        <v>17</v>
      </c>
      <c r="K1681" s="39"/>
      <c r="M1681" s="39"/>
    </row>
    <row r="1682" spans="7:13">
      <c r="G1682" s="517">
        <f t="shared" si="63"/>
        <v>15280.730000000007</v>
      </c>
      <c r="H1682" s="518">
        <f t="shared" si="62"/>
        <v>17</v>
      </c>
      <c r="K1682" s="39"/>
      <c r="M1682" s="39"/>
    </row>
    <row r="1683" spans="7:13">
      <c r="G1683" s="517">
        <f t="shared" si="63"/>
        <v>15280.730000000007</v>
      </c>
      <c r="H1683" s="518">
        <f t="shared" si="62"/>
        <v>17</v>
      </c>
      <c r="K1683" s="39"/>
      <c r="M1683" s="39"/>
    </row>
    <row r="1684" spans="7:13">
      <c r="G1684" s="517">
        <f t="shared" si="63"/>
        <v>15280.730000000007</v>
      </c>
      <c r="H1684" s="518">
        <f t="shared" si="62"/>
        <v>17</v>
      </c>
      <c r="K1684" s="39"/>
      <c r="M1684" s="39"/>
    </row>
    <row r="1685" spans="7:13">
      <c r="G1685" s="517">
        <f t="shared" si="63"/>
        <v>15280.730000000007</v>
      </c>
      <c r="H1685" s="518">
        <f t="shared" si="62"/>
        <v>17</v>
      </c>
      <c r="K1685" s="39"/>
      <c r="M1685" s="39"/>
    </row>
    <row r="1686" spans="7:13">
      <c r="G1686" s="517">
        <f t="shared" si="63"/>
        <v>15280.730000000007</v>
      </c>
      <c r="H1686" s="518">
        <f t="shared" si="62"/>
        <v>17</v>
      </c>
      <c r="K1686" s="39"/>
      <c r="M1686" s="39"/>
    </row>
    <row r="1687" spans="7:13">
      <c r="G1687" s="517">
        <f t="shared" si="63"/>
        <v>15280.730000000007</v>
      </c>
      <c r="H1687" s="518">
        <f t="shared" si="62"/>
        <v>17</v>
      </c>
      <c r="K1687" s="39"/>
      <c r="M1687" s="39"/>
    </row>
    <row r="1688" spans="7:13">
      <c r="G1688" s="517">
        <f t="shared" si="63"/>
        <v>15280.730000000007</v>
      </c>
      <c r="H1688" s="518">
        <f t="shared" ref="H1688:H1751" si="64">H1687-F1688+D1688</f>
        <v>17</v>
      </c>
      <c r="K1688" s="39"/>
      <c r="M1688" s="39"/>
    </row>
    <row r="1689" spans="7:13">
      <c r="G1689" s="517">
        <f t="shared" si="63"/>
        <v>15280.730000000007</v>
      </c>
      <c r="H1689" s="518">
        <f t="shared" si="64"/>
        <v>17</v>
      </c>
    </row>
    <row r="1690" spans="7:13">
      <c r="G1690" s="517">
        <f t="shared" si="63"/>
        <v>15280.730000000007</v>
      </c>
      <c r="H1690" s="518">
        <f t="shared" si="64"/>
        <v>17</v>
      </c>
      <c r="K1690" s="39"/>
      <c r="M1690" s="39"/>
    </row>
    <row r="1691" spans="7:13">
      <c r="G1691" s="517">
        <f t="shared" si="63"/>
        <v>15280.730000000007</v>
      </c>
      <c r="H1691" s="518">
        <f t="shared" si="64"/>
        <v>17</v>
      </c>
      <c r="K1691" s="39"/>
      <c r="M1691" s="39"/>
    </row>
    <row r="1692" spans="7:13">
      <c r="G1692" s="517">
        <f t="shared" si="63"/>
        <v>15280.730000000007</v>
      </c>
      <c r="H1692" s="518">
        <f t="shared" si="64"/>
        <v>17</v>
      </c>
      <c r="K1692" s="39"/>
      <c r="M1692" s="39"/>
    </row>
    <row r="1693" spans="7:13">
      <c r="G1693" s="517">
        <f t="shared" si="63"/>
        <v>15280.730000000007</v>
      </c>
      <c r="H1693" s="518">
        <f t="shared" si="64"/>
        <v>17</v>
      </c>
      <c r="K1693" s="39"/>
      <c r="M1693" s="39"/>
    </row>
    <row r="1694" spans="7:13">
      <c r="G1694" s="517">
        <f t="shared" si="63"/>
        <v>15280.730000000007</v>
      </c>
      <c r="H1694" s="518">
        <f t="shared" si="64"/>
        <v>17</v>
      </c>
      <c r="K1694" s="39"/>
      <c r="M1694" s="39"/>
    </row>
    <row r="1695" spans="7:13">
      <c r="G1695" s="517">
        <f t="shared" si="63"/>
        <v>15280.730000000007</v>
      </c>
      <c r="H1695" s="518">
        <f t="shared" si="64"/>
        <v>17</v>
      </c>
      <c r="K1695" s="39"/>
      <c r="M1695" s="39"/>
    </row>
    <row r="1696" spans="7:13">
      <c r="G1696" s="517">
        <f t="shared" si="63"/>
        <v>15280.730000000007</v>
      </c>
      <c r="H1696" s="518">
        <f t="shared" si="64"/>
        <v>17</v>
      </c>
      <c r="K1696" s="39"/>
      <c r="M1696" s="39"/>
    </row>
    <row r="1697" spans="7:13">
      <c r="G1697" s="517">
        <f t="shared" si="63"/>
        <v>15280.730000000007</v>
      </c>
      <c r="H1697" s="518">
        <f t="shared" si="64"/>
        <v>17</v>
      </c>
      <c r="K1697" s="39"/>
      <c r="M1697" s="39"/>
    </row>
    <row r="1698" spans="7:13">
      <c r="G1698" s="517">
        <f t="shared" si="63"/>
        <v>15280.730000000007</v>
      </c>
      <c r="H1698" s="518">
        <f t="shared" si="64"/>
        <v>17</v>
      </c>
      <c r="K1698" s="39"/>
      <c r="M1698" s="39"/>
    </row>
    <row r="1699" spans="7:13">
      <c r="G1699" s="517">
        <f t="shared" si="63"/>
        <v>15280.730000000007</v>
      </c>
      <c r="H1699" s="518">
        <f t="shared" si="64"/>
        <v>17</v>
      </c>
      <c r="K1699" s="39"/>
      <c r="M1699" s="39"/>
    </row>
    <row r="1700" spans="7:13">
      <c r="G1700" s="517">
        <f t="shared" si="63"/>
        <v>15280.730000000007</v>
      </c>
      <c r="H1700" s="518">
        <f t="shared" si="64"/>
        <v>17</v>
      </c>
      <c r="K1700" s="39"/>
      <c r="M1700" s="39"/>
    </row>
    <row r="1701" spans="7:13">
      <c r="G1701" s="517">
        <f t="shared" si="63"/>
        <v>15280.730000000007</v>
      </c>
      <c r="H1701" s="518">
        <f t="shared" si="64"/>
        <v>17</v>
      </c>
      <c r="K1701" s="39"/>
      <c r="M1701" s="39"/>
    </row>
    <row r="1702" spans="7:13">
      <c r="G1702" s="517">
        <f t="shared" si="63"/>
        <v>15280.730000000007</v>
      </c>
      <c r="H1702" s="518">
        <f t="shared" si="64"/>
        <v>17</v>
      </c>
      <c r="K1702" s="39"/>
      <c r="M1702" s="39"/>
    </row>
    <row r="1703" spans="7:13">
      <c r="G1703" s="517">
        <f t="shared" si="63"/>
        <v>15280.730000000007</v>
      </c>
      <c r="H1703" s="518">
        <f t="shared" si="64"/>
        <v>17</v>
      </c>
      <c r="K1703" s="39"/>
      <c r="M1703" s="39"/>
    </row>
    <row r="1704" spans="7:13">
      <c r="G1704" s="517">
        <f t="shared" si="63"/>
        <v>15280.730000000007</v>
      </c>
      <c r="H1704" s="518">
        <f t="shared" si="64"/>
        <v>17</v>
      </c>
      <c r="K1704" s="39"/>
      <c r="M1704" s="39"/>
    </row>
    <row r="1705" spans="7:13">
      <c r="G1705" s="517">
        <f t="shared" si="63"/>
        <v>15280.730000000007</v>
      </c>
      <c r="H1705" s="518">
        <f t="shared" si="64"/>
        <v>17</v>
      </c>
      <c r="K1705" s="39"/>
      <c r="M1705" s="39"/>
    </row>
    <row r="1706" spans="7:13">
      <c r="G1706" s="517">
        <f t="shared" si="63"/>
        <v>15280.730000000007</v>
      </c>
      <c r="H1706" s="518">
        <f t="shared" si="64"/>
        <v>17</v>
      </c>
      <c r="K1706" s="39"/>
      <c r="M1706" s="39"/>
    </row>
    <row r="1707" spans="7:13">
      <c r="G1707" s="517">
        <f t="shared" si="63"/>
        <v>15280.730000000007</v>
      </c>
      <c r="H1707" s="518">
        <f t="shared" si="64"/>
        <v>17</v>
      </c>
      <c r="K1707" s="39"/>
      <c r="M1707" s="39"/>
    </row>
    <row r="1708" spans="7:13">
      <c r="G1708" s="517">
        <f t="shared" si="63"/>
        <v>15280.730000000007</v>
      </c>
      <c r="H1708" s="518">
        <f t="shared" si="64"/>
        <v>17</v>
      </c>
      <c r="K1708" s="39"/>
      <c r="M1708" s="39"/>
    </row>
    <row r="1709" spans="7:13">
      <c r="G1709" s="517">
        <f t="shared" si="63"/>
        <v>15280.730000000007</v>
      </c>
      <c r="H1709" s="518">
        <f t="shared" si="64"/>
        <v>17</v>
      </c>
      <c r="K1709" s="39"/>
      <c r="M1709" s="39"/>
    </row>
    <row r="1710" spans="7:13">
      <c r="G1710" s="517">
        <f t="shared" si="63"/>
        <v>15280.730000000007</v>
      </c>
      <c r="H1710" s="518">
        <f t="shared" si="64"/>
        <v>17</v>
      </c>
      <c r="K1710" s="39"/>
      <c r="M1710" s="39"/>
    </row>
    <row r="1711" spans="7:13">
      <c r="G1711" s="517">
        <f t="shared" si="63"/>
        <v>15280.730000000007</v>
      </c>
      <c r="H1711" s="518">
        <f t="shared" si="64"/>
        <v>17</v>
      </c>
    </row>
    <row r="1712" spans="7:13">
      <c r="G1712" s="517">
        <f t="shared" si="63"/>
        <v>15280.730000000007</v>
      </c>
      <c r="H1712" s="518">
        <f t="shared" si="64"/>
        <v>17</v>
      </c>
      <c r="K1712" s="39"/>
      <c r="M1712" s="39"/>
    </row>
    <row r="1713" spans="7:13">
      <c r="G1713" s="517">
        <f t="shared" si="63"/>
        <v>15280.730000000007</v>
      </c>
      <c r="H1713" s="518">
        <f t="shared" si="64"/>
        <v>17</v>
      </c>
      <c r="K1713" s="39"/>
      <c r="M1713" s="39"/>
    </row>
    <row r="1714" spans="7:13">
      <c r="G1714" s="517">
        <f t="shared" si="63"/>
        <v>15280.730000000007</v>
      </c>
      <c r="H1714" s="518">
        <f t="shared" si="64"/>
        <v>17</v>
      </c>
      <c r="K1714" s="39"/>
      <c r="M1714" s="39"/>
    </row>
    <row r="1715" spans="7:13">
      <c r="G1715" s="517">
        <f t="shared" si="63"/>
        <v>15280.730000000007</v>
      </c>
      <c r="H1715" s="518">
        <f t="shared" si="64"/>
        <v>17</v>
      </c>
      <c r="K1715" s="39"/>
      <c r="M1715" s="39"/>
    </row>
    <row r="1716" spans="7:13">
      <c r="G1716" s="517">
        <f t="shared" si="63"/>
        <v>15280.730000000007</v>
      </c>
      <c r="H1716" s="518">
        <f t="shared" si="64"/>
        <v>17</v>
      </c>
      <c r="K1716" s="39"/>
      <c r="M1716" s="39"/>
    </row>
    <row r="1717" spans="7:13">
      <c r="G1717" s="517">
        <f t="shared" si="63"/>
        <v>15280.730000000007</v>
      </c>
      <c r="H1717" s="518">
        <f t="shared" si="64"/>
        <v>17</v>
      </c>
      <c r="K1717" s="39"/>
      <c r="M1717" s="39"/>
    </row>
    <row r="1718" spans="7:13">
      <c r="G1718" s="517">
        <f t="shared" si="63"/>
        <v>15280.730000000007</v>
      </c>
      <c r="H1718" s="518">
        <f t="shared" si="64"/>
        <v>17</v>
      </c>
      <c r="K1718" s="39"/>
      <c r="M1718" s="39"/>
    </row>
    <row r="1719" spans="7:13">
      <c r="G1719" s="517">
        <f t="shared" si="63"/>
        <v>15280.730000000007</v>
      </c>
      <c r="H1719" s="518">
        <f t="shared" si="64"/>
        <v>17</v>
      </c>
      <c r="K1719" s="39"/>
      <c r="M1719" s="39"/>
    </row>
    <row r="1720" spans="7:13">
      <c r="G1720" s="517">
        <f t="shared" si="63"/>
        <v>15280.730000000007</v>
      </c>
      <c r="H1720" s="518">
        <f t="shared" si="64"/>
        <v>17</v>
      </c>
      <c r="K1720" s="39"/>
      <c r="M1720" s="39"/>
    </row>
    <row r="1721" spans="7:13">
      <c r="G1721" s="517">
        <f t="shared" si="63"/>
        <v>15280.730000000007</v>
      </c>
      <c r="H1721" s="518">
        <f t="shared" si="64"/>
        <v>17</v>
      </c>
      <c r="K1721" s="39"/>
      <c r="M1721" s="39"/>
    </row>
    <row r="1722" spans="7:13">
      <c r="G1722" s="517">
        <f t="shared" si="63"/>
        <v>15280.730000000007</v>
      </c>
      <c r="H1722" s="518">
        <f t="shared" si="64"/>
        <v>17</v>
      </c>
      <c r="K1722" s="39"/>
      <c r="M1722" s="39"/>
    </row>
    <row r="1723" spans="7:13">
      <c r="G1723" s="517">
        <f t="shared" si="63"/>
        <v>15280.730000000007</v>
      </c>
      <c r="H1723" s="518">
        <f t="shared" si="64"/>
        <v>17</v>
      </c>
      <c r="K1723" s="39"/>
      <c r="M1723" s="39"/>
    </row>
    <row r="1724" spans="7:13">
      <c r="G1724" s="517">
        <f t="shared" si="63"/>
        <v>15280.730000000007</v>
      </c>
      <c r="H1724" s="518">
        <f t="shared" si="64"/>
        <v>17</v>
      </c>
      <c r="K1724" s="39"/>
      <c r="M1724" s="39"/>
    </row>
    <row r="1725" spans="7:13">
      <c r="G1725" s="517">
        <f t="shared" si="63"/>
        <v>15280.730000000007</v>
      </c>
      <c r="H1725" s="518">
        <f t="shared" si="64"/>
        <v>17</v>
      </c>
      <c r="K1725" s="39"/>
      <c r="M1725" s="39"/>
    </row>
    <row r="1726" spans="7:13">
      <c r="G1726" s="517">
        <f t="shared" si="63"/>
        <v>15280.730000000007</v>
      </c>
      <c r="H1726" s="518">
        <f t="shared" si="64"/>
        <v>17</v>
      </c>
      <c r="K1726" s="39"/>
      <c r="M1726" s="39"/>
    </row>
    <row r="1727" spans="7:13">
      <c r="G1727" s="517">
        <f t="shared" si="63"/>
        <v>15280.730000000007</v>
      </c>
      <c r="H1727" s="518">
        <f t="shared" si="64"/>
        <v>17</v>
      </c>
      <c r="K1727" s="39"/>
      <c r="M1727" s="39"/>
    </row>
    <row r="1728" spans="7:13">
      <c r="G1728" s="517">
        <f t="shared" si="63"/>
        <v>15280.730000000007</v>
      </c>
      <c r="H1728" s="518">
        <f t="shared" si="64"/>
        <v>17</v>
      </c>
      <c r="K1728" s="39"/>
      <c r="M1728" s="39"/>
    </row>
    <row r="1729" spans="7:13">
      <c r="G1729" s="517">
        <f t="shared" si="63"/>
        <v>15280.730000000007</v>
      </c>
      <c r="H1729" s="518">
        <f t="shared" si="64"/>
        <v>17</v>
      </c>
      <c r="K1729" s="39"/>
      <c r="M1729" s="39"/>
    </row>
    <row r="1730" spans="7:13">
      <c r="G1730" s="517">
        <f t="shared" si="63"/>
        <v>15280.730000000007</v>
      </c>
      <c r="H1730" s="518">
        <f t="shared" si="64"/>
        <v>17</v>
      </c>
      <c r="K1730" s="39"/>
      <c r="M1730" s="39"/>
    </row>
    <row r="1731" spans="7:13">
      <c r="G1731" s="517">
        <f t="shared" si="63"/>
        <v>15280.730000000007</v>
      </c>
      <c r="H1731" s="518">
        <f t="shared" si="64"/>
        <v>17</v>
      </c>
      <c r="K1731" s="39"/>
      <c r="M1731" s="39"/>
    </row>
    <row r="1732" spans="7:13">
      <c r="G1732" s="517">
        <f t="shared" si="63"/>
        <v>15280.730000000007</v>
      </c>
      <c r="H1732" s="518">
        <f t="shared" si="64"/>
        <v>17</v>
      </c>
      <c r="K1732" s="39"/>
      <c r="M1732" s="39"/>
    </row>
    <row r="1733" spans="7:13">
      <c r="G1733" s="517">
        <f t="shared" si="63"/>
        <v>15280.730000000007</v>
      </c>
      <c r="H1733" s="518">
        <f t="shared" si="64"/>
        <v>17</v>
      </c>
      <c r="K1733" s="39"/>
      <c r="M1733" s="39"/>
    </row>
    <row r="1734" spans="7:13">
      <c r="G1734" s="517">
        <f t="shared" si="63"/>
        <v>15280.730000000007</v>
      </c>
      <c r="H1734" s="518">
        <f t="shared" si="64"/>
        <v>17</v>
      </c>
    </row>
    <row r="1735" spans="7:13">
      <c r="G1735" s="517">
        <f t="shared" si="63"/>
        <v>15280.730000000007</v>
      </c>
      <c r="H1735" s="518">
        <f t="shared" si="64"/>
        <v>17</v>
      </c>
    </row>
    <row r="1736" spans="7:13">
      <c r="G1736" s="517">
        <f t="shared" si="63"/>
        <v>15280.730000000007</v>
      </c>
      <c r="H1736" s="518">
        <f t="shared" si="64"/>
        <v>17</v>
      </c>
    </row>
    <row r="1737" spans="7:13">
      <c r="G1737" s="517">
        <f t="shared" si="63"/>
        <v>15280.730000000007</v>
      </c>
      <c r="H1737" s="518">
        <f t="shared" si="64"/>
        <v>17</v>
      </c>
    </row>
    <row r="1738" spans="7:13">
      <c r="G1738" s="517">
        <f t="shared" si="63"/>
        <v>15280.730000000007</v>
      </c>
      <c r="H1738" s="518">
        <f t="shared" si="64"/>
        <v>17</v>
      </c>
    </row>
    <row r="1739" spans="7:13">
      <c r="G1739" s="517">
        <f t="shared" si="63"/>
        <v>15280.730000000007</v>
      </c>
      <c r="H1739" s="518">
        <f t="shared" si="64"/>
        <v>17</v>
      </c>
    </row>
    <row r="1740" spans="7:13">
      <c r="G1740" s="517">
        <f t="shared" si="63"/>
        <v>15280.730000000007</v>
      </c>
      <c r="H1740" s="518">
        <f t="shared" si="64"/>
        <v>17</v>
      </c>
    </row>
    <row r="1741" spans="7:13">
      <c r="G1741" s="517">
        <f t="shared" ref="G1741:G1804" si="65">G1740-E1741+C1741</f>
        <v>15280.730000000007</v>
      </c>
      <c r="H1741" s="518">
        <f t="shared" si="64"/>
        <v>17</v>
      </c>
    </row>
    <row r="1742" spans="7:13">
      <c r="G1742" s="517">
        <f t="shared" si="65"/>
        <v>15280.730000000007</v>
      </c>
      <c r="H1742" s="518">
        <f t="shared" si="64"/>
        <v>17</v>
      </c>
    </row>
    <row r="1743" spans="7:13">
      <c r="G1743" s="517">
        <f t="shared" si="65"/>
        <v>15280.730000000007</v>
      </c>
      <c r="H1743" s="518">
        <f t="shared" si="64"/>
        <v>17</v>
      </c>
    </row>
    <row r="1744" spans="7:13">
      <c r="G1744" s="517">
        <f t="shared" si="65"/>
        <v>15280.730000000007</v>
      </c>
      <c r="H1744" s="518">
        <f t="shared" si="64"/>
        <v>17</v>
      </c>
    </row>
    <row r="1745" spans="7:8">
      <c r="G1745" s="517">
        <f t="shared" si="65"/>
        <v>15280.730000000007</v>
      </c>
      <c r="H1745" s="518">
        <f t="shared" si="64"/>
        <v>17</v>
      </c>
    </row>
    <row r="1746" spans="7:8">
      <c r="G1746" s="517">
        <f t="shared" si="65"/>
        <v>15280.730000000007</v>
      </c>
      <c r="H1746" s="518">
        <f t="shared" si="64"/>
        <v>17</v>
      </c>
    </row>
    <row r="1747" spans="7:8">
      <c r="G1747" s="517">
        <f t="shared" si="65"/>
        <v>15280.730000000007</v>
      </c>
      <c r="H1747" s="518">
        <f t="shared" si="64"/>
        <v>17</v>
      </c>
    </row>
    <row r="1748" spans="7:8">
      <c r="G1748" s="517">
        <f t="shared" si="65"/>
        <v>15280.730000000007</v>
      </c>
      <c r="H1748" s="518">
        <f t="shared" si="64"/>
        <v>17</v>
      </c>
    </row>
    <row r="1749" spans="7:8">
      <c r="G1749" s="517">
        <f t="shared" si="65"/>
        <v>15280.730000000007</v>
      </c>
      <c r="H1749" s="518">
        <f t="shared" si="64"/>
        <v>17</v>
      </c>
    </row>
    <row r="1750" spans="7:8">
      <c r="G1750" s="517">
        <f t="shared" si="65"/>
        <v>15280.730000000007</v>
      </c>
      <c r="H1750" s="518">
        <f t="shared" si="64"/>
        <v>17</v>
      </c>
    </row>
    <row r="1751" spans="7:8">
      <c r="G1751" s="517">
        <f t="shared" si="65"/>
        <v>15280.730000000007</v>
      </c>
      <c r="H1751" s="518">
        <f t="shared" si="64"/>
        <v>17</v>
      </c>
    </row>
    <row r="1752" spans="7:8">
      <c r="G1752" s="517">
        <f t="shared" si="65"/>
        <v>15280.730000000007</v>
      </c>
      <c r="H1752" s="518">
        <f t="shared" ref="H1752:H1815" si="66">H1751-F1752+D1752</f>
        <v>17</v>
      </c>
    </row>
    <row r="1753" spans="7:8">
      <c r="G1753" s="517">
        <f t="shared" si="65"/>
        <v>15280.730000000007</v>
      </c>
      <c r="H1753" s="518">
        <f t="shared" si="66"/>
        <v>17</v>
      </c>
    </row>
    <row r="1754" spans="7:8">
      <c r="G1754" s="517">
        <f t="shared" si="65"/>
        <v>15280.730000000007</v>
      </c>
      <c r="H1754" s="518">
        <f t="shared" si="66"/>
        <v>17</v>
      </c>
    </row>
    <row r="1755" spans="7:8">
      <c r="G1755" s="517">
        <f t="shared" si="65"/>
        <v>15280.730000000007</v>
      </c>
      <c r="H1755" s="518">
        <f t="shared" si="66"/>
        <v>17</v>
      </c>
    </row>
    <row r="1756" spans="7:8">
      <c r="G1756" s="517">
        <f t="shared" si="65"/>
        <v>15280.730000000007</v>
      </c>
      <c r="H1756" s="518">
        <f t="shared" si="66"/>
        <v>17</v>
      </c>
    </row>
    <row r="1757" spans="7:8">
      <c r="G1757" s="517">
        <f t="shared" si="65"/>
        <v>15280.730000000007</v>
      </c>
      <c r="H1757" s="518">
        <f t="shared" si="66"/>
        <v>17</v>
      </c>
    </row>
    <row r="1758" spans="7:8">
      <c r="G1758" s="517">
        <f t="shared" si="65"/>
        <v>15280.730000000007</v>
      </c>
      <c r="H1758" s="518">
        <f t="shared" si="66"/>
        <v>17</v>
      </c>
    </row>
    <row r="1759" spans="7:8">
      <c r="G1759" s="517">
        <f t="shared" si="65"/>
        <v>15280.730000000007</v>
      </c>
      <c r="H1759" s="518">
        <f t="shared" si="66"/>
        <v>17</v>
      </c>
    </row>
    <row r="1760" spans="7:8">
      <c r="G1760" s="517">
        <f t="shared" si="65"/>
        <v>15280.730000000007</v>
      </c>
      <c r="H1760" s="518">
        <f t="shared" si="66"/>
        <v>17</v>
      </c>
    </row>
    <row r="1761" spans="7:8">
      <c r="G1761" s="517">
        <f t="shared" si="65"/>
        <v>15280.730000000007</v>
      </c>
      <c r="H1761" s="518">
        <f t="shared" si="66"/>
        <v>17</v>
      </c>
    </row>
    <row r="1762" spans="7:8">
      <c r="G1762" s="517">
        <f t="shared" si="65"/>
        <v>15280.730000000007</v>
      </c>
      <c r="H1762" s="518">
        <f t="shared" si="66"/>
        <v>17</v>
      </c>
    </row>
    <row r="1763" spans="7:8">
      <c r="G1763" s="517">
        <f t="shared" si="65"/>
        <v>15280.730000000007</v>
      </c>
      <c r="H1763" s="518">
        <f t="shared" si="66"/>
        <v>17</v>
      </c>
    </row>
    <row r="1764" spans="7:8">
      <c r="G1764" s="517">
        <f t="shared" si="65"/>
        <v>15280.730000000007</v>
      </c>
      <c r="H1764" s="518">
        <f t="shared" si="66"/>
        <v>17</v>
      </c>
    </row>
    <row r="1765" spans="7:8">
      <c r="G1765" s="517">
        <f t="shared" si="65"/>
        <v>15280.730000000007</v>
      </c>
      <c r="H1765" s="518">
        <f t="shared" si="66"/>
        <v>17</v>
      </c>
    </row>
    <row r="1766" spans="7:8">
      <c r="G1766" s="517">
        <f t="shared" si="65"/>
        <v>15280.730000000007</v>
      </c>
      <c r="H1766" s="518">
        <f t="shared" si="66"/>
        <v>17</v>
      </c>
    </row>
    <row r="1767" spans="7:8">
      <c r="G1767" s="517">
        <f t="shared" si="65"/>
        <v>15280.730000000007</v>
      </c>
      <c r="H1767" s="518">
        <f t="shared" si="66"/>
        <v>17</v>
      </c>
    </row>
    <row r="1768" spans="7:8">
      <c r="G1768" s="517">
        <f t="shared" si="65"/>
        <v>15280.730000000007</v>
      </c>
      <c r="H1768" s="518">
        <f t="shared" si="66"/>
        <v>17</v>
      </c>
    </row>
    <row r="1769" spans="7:8">
      <c r="G1769" s="517">
        <f t="shared" si="65"/>
        <v>15280.730000000007</v>
      </c>
      <c r="H1769" s="518">
        <f t="shared" si="66"/>
        <v>17</v>
      </c>
    </row>
    <row r="1770" spans="7:8">
      <c r="G1770" s="517">
        <f t="shared" si="65"/>
        <v>15280.730000000007</v>
      </c>
      <c r="H1770" s="518">
        <f t="shared" si="66"/>
        <v>17</v>
      </c>
    </row>
    <row r="1771" spans="7:8">
      <c r="G1771" s="517">
        <f t="shared" si="65"/>
        <v>15280.730000000007</v>
      </c>
      <c r="H1771" s="518">
        <f t="shared" si="66"/>
        <v>17</v>
      </c>
    </row>
    <row r="1772" spans="7:8">
      <c r="G1772" s="517">
        <f t="shared" si="65"/>
        <v>15280.730000000007</v>
      </c>
      <c r="H1772" s="518">
        <f t="shared" si="66"/>
        <v>17</v>
      </c>
    </row>
    <row r="1773" spans="7:8">
      <c r="G1773" s="517">
        <f t="shared" si="65"/>
        <v>15280.730000000007</v>
      </c>
      <c r="H1773" s="518">
        <f t="shared" si="66"/>
        <v>17</v>
      </c>
    </row>
    <row r="1774" spans="7:8">
      <c r="G1774" s="517">
        <f t="shared" si="65"/>
        <v>15280.730000000007</v>
      </c>
      <c r="H1774" s="518">
        <f t="shared" si="66"/>
        <v>17</v>
      </c>
    </row>
    <row r="1775" spans="7:8">
      <c r="G1775" s="517">
        <f t="shared" si="65"/>
        <v>15280.730000000007</v>
      </c>
      <c r="H1775" s="518">
        <f t="shared" si="66"/>
        <v>17</v>
      </c>
    </row>
    <row r="1776" spans="7:8">
      <c r="G1776" s="517">
        <f t="shared" si="65"/>
        <v>15280.730000000007</v>
      </c>
      <c r="H1776" s="518">
        <f t="shared" si="66"/>
        <v>17</v>
      </c>
    </row>
    <row r="1777" spans="7:8">
      <c r="G1777" s="517">
        <f t="shared" si="65"/>
        <v>15280.730000000007</v>
      </c>
      <c r="H1777" s="518">
        <f t="shared" si="66"/>
        <v>17</v>
      </c>
    </row>
    <row r="1778" spans="7:8">
      <c r="G1778" s="517">
        <f t="shared" si="65"/>
        <v>15280.730000000007</v>
      </c>
      <c r="H1778" s="518">
        <f t="shared" si="66"/>
        <v>17</v>
      </c>
    </row>
    <row r="1779" spans="7:8">
      <c r="G1779" s="517">
        <f t="shared" si="65"/>
        <v>15280.730000000007</v>
      </c>
      <c r="H1779" s="518">
        <f t="shared" si="66"/>
        <v>17</v>
      </c>
    </row>
    <row r="1780" spans="7:8">
      <c r="G1780" s="517">
        <f t="shared" si="65"/>
        <v>15280.730000000007</v>
      </c>
      <c r="H1780" s="518">
        <f t="shared" si="66"/>
        <v>17</v>
      </c>
    </row>
    <row r="1781" spans="7:8">
      <c r="G1781" s="517">
        <f t="shared" si="65"/>
        <v>15280.730000000007</v>
      </c>
      <c r="H1781" s="518">
        <f t="shared" si="66"/>
        <v>17</v>
      </c>
    </row>
    <row r="1782" spans="7:8">
      <c r="G1782" s="517">
        <f t="shared" si="65"/>
        <v>15280.730000000007</v>
      </c>
      <c r="H1782" s="518">
        <f t="shared" si="66"/>
        <v>17</v>
      </c>
    </row>
    <row r="1783" spans="7:8">
      <c r="G1783" s="517">
        <f t="shared" si="65"/>
        <v>15280.730000000007</v>
      </c>
      <c r="H1783" s="518">
        <f t="shared" si="66"/>
        <v>17</v>
      </c>
    </row>
    <row r="1784" spans="7:8">
      <c r="G1784" s="517">
        <f t="shared" si="65"/>
        <v>15280.730000000007</v>
      </c>
      <c r="H1784" s="518">
        <f t="shared" si="66"/>
        <v>17</v>
      </c>
    </row>
    <row r="1785" spans="7:8">
      <c r="G1785" s="517">
        <f t="shared" si="65"/>
        <v>15280.730000000007</v>
      </c>
      <c r="H1785" s="518">
        <f t="shared" si="66"/>
        <v>17</v>
      </c>
    </row>
    <row r="1786" spans="7:8">
      <c r="G1786" s="517">
        <f t="shared" si="65"/>
        <v>15280.730000000007</v>
      </c>
      <c r="H1786" s="518">
        <f t="shared" si="66"/>
        <v>17</v>
      </c>
    </row>
    <row r="1787" spans="7:8">
      <c r="G1787" s="517">
        <f t="shared" si="65"/>
        <v>15280.730000000007</v>
      </c>
      <c r="H1787" s="518">
        <f t="shared" si="66"/>
        <v>17</v>
      </c>
    </row>
    <row r="1788" spans="7:8">
      <c r="G1788" s="517">
        <f t="shared" si="65"/>
        <v>15280.730000000007</v>
      </c>
      <c r="H1788" s="518">
        <f t="shared" si="66"/>
        <v>17</v>
      </c>
    </row>
    <row r="1789" spans="7:8">
      <c r="G1789" s="517">
        <f t="shared" si="65"/>
        <v>15280.730000000007</v>
      </c>
      <c r="H1789" s="518">
        <f t="shared" si="66"/>
        <v>17</v>
      </c>
    </row>
    <row r="1790" spans="7:8">
      <c r="G1790" s="517">
        <f t="shared" si="65"/>
        <v>15280.730000000007</v>
      </c>
      <c r="H1790" s="518">
        <f t="shared" si="66"/>
        <v>17</v>
      </c>
    </row>
    <row r="1791" spans="7:8">
      <c r="G1791" s="517">
        <f t="shared" si="65"/>
        <v>15280.730000000007</v>
      </c>
      <c r="H1791" s="518">
        <f t="shared" si="66"/>
        <v>17</v>
      </c>
    </row>
    <row r="1792" spans="7:8">
      <c r="G1792" s="517">
        <f t="shared" si="65"/>
        <v>15280.730000000007</v>
      </c>
      <c r="H1792" s="518">
        <f t="shared" si="66"/>
        <v>17</v>
      </c>
    </row>
    <row r="1793" spans="7:8">
      <c r="G1793" s="517">
        <f t="shared" si="65"/>
        <v>15280.730000000007</v>
      </c>
      <c r="H1793" s="518">
        <f t="shared" si="66"/>
        <v>17</v>
      </c>
    </row>
    <row r="1794" spans="7:8">
      <c r="G1794" s="517">
        <f t="shared" si="65"/>
        <v>15280.730000000007</v>
      </c>
      <c r="H1794" s="518">
        <f t="shared" si="66"/>
        <v>17</v>
      </c>
    </row>
    <row r="1795" spans="7:8">
      <c r="G1795" s="517">
        <f t="shared" si="65"/>
        <v>15280.730000000007</v>
      </c>
      <c r="H1795" s="518">
        <f t="shared" si="66"/>
        <v>17</v>
      </c>
    </row>
    <row r="1796" spans="7:8">
      <c r="G1796" s="517">
        <f t="shared" si="65"/>
        <v>15280.730000000007</v>
      </c>
      <c r="H1796" s="518">
        <f t="shared" si="66"/>
        <v>17</v>
      </c>
    </row>
    <row r="1797" spans="7:8">
      <c r="G1797" s="517">
        <f t="shared" si="65"/>
        <v>15280.730000000007</v>
      </c>
      <c r="H1797" s="518">
        <f t="shared" si="66"/>
        <v>17</v>
      </c>
    </row>
    <row r="1798" spans="7:8">
      <c r="G1798" s="517">
        <f t="shared" si="65"/>
        <v>15280.730000000007</v>
      </c>
      <c r="H1798" s="518">
        <f t="shared" si="66"/>
        <v>17</v>
      </c>
    </row>
    <row r="1799" spans="7:8">
      <c r="G1799" s="517">
        <f t="shared" si="65"/>
        <v>15280.730000000007</v>
      </c>
      <c r="H1799" s="518">
        <f t="shared" si="66"/>
        <v>17</v>
      </c>
    </row>
    <row r="1800" spans="7:8">
      <c r="G1800" s="517">
        <f t="shared" si="65"/>
        <v>15280.730000000007</v>
      </c>
      <c r="H1800" s="518">
        <f t="shared" si="66"/>
        <v>17</v>
      </c>
    </row>
    <row r="1801" spans="7:8">
      <c r="G1801" s="517">
        <f t="shared" si="65"/>
        <v>15280.730000000007</v>
      </c>
      <c r="H1801" s="518">
        <f t="shared" si="66"/>
        <v>17</v>
      </c>
    </row>
    <row r="1802" spans="7:8">
      <c r="G1802" s="517">
        <f t="shared" si="65"/>
        <v>15280.730000000007</v>
      </c>
      <c r="H1802" s="518">
        <f t="shared" si="66"/>
        <v>17</v>
      </c>
    </row>
    <row r="1803" spans="7:8">
      <c r="G1803" s="517">
        <f t="shared" si="65"/>
        <v>15280.730000000007</v>
      </c>
      <c r="H1803" s="518">
        <f t="shared" si="66"/>
        <v>17</v>
      </c>
    </row>
    <row r="1804" spans="7:8">
      <c r="G1804" s="517">
        <f t="shared" si="65"/>
        <v>15280.730000000007</v>
      </c>
      <c r="H1804" s="518">
        <f t="shared" si="66"/>
        <v>17</v>
      </c>
    </row>
    <row r="1805" spans="7:8">
      <c r="G1805" s="517">
        <f t="shared" ref="G1805:G1868" si="67">G1804-E1805+C1805</f>
        <v>15280.730000000007</v>
      </c>
      <c r="H1805" s="518">
        <f t="shared" si="66"/>
        <v>17</v>
      </c>
    </row>
    <row r="1806" spans="7:8">
      <c r="G1806" s="517">
        <f t="shared" si="67"/>
        <v>15280.730000000007</v>
      </c>
      <c r="H1806" s="518">
        <f t="shared" si="66"/>
        <v>17</v>
      </c>
    </row>
    <row r="1807" spans="7:8">
      <c r="G1807" s="517">
        <f t="shared" si="67"/>
        <v>15280.730000000007</v>
      </c>
      <c r="H1807" s="518">
        <f t="shared" si="66"/>
        <v>17</v>
      </c>
    </row>
    <row r="1808" spans="7:8">
      <c r="G1808" s="517">
        <f t="shared" si="67"/>
        <v>15280.730000000007</v>
      </c>
      <c r="H1808" s="518">
        <f t="shared" si="66"/>
        <v>17</v>
      </c>
    </row>
    <row r="1809" spans="7:13">
      <c r="G1809" s="517">
        <f t="shared" si="67"/>
        <v>15280.730000000007</v>
      </c>
      <c r="H1809" s="518">
        <f t="shared" si="66"/>
        <v>17</v>
      </c>
    </row>
    <row r="1810" spans="7:13">
      <c r="G1810" s="517">
        <f t="shared" si="67"/>
        <v>15280.730000000007</v>
      </c>
      <c r="H1810" s="518">
        <f t="shared" si="66"/>
        <v>17</v>
      </c>
    </row>
    <row r="1811" spans="7:13">
      <c r="G1811" s="517">
        <f t="shared" si="67"/>
        <v>15280.730000000007</v>
      </c>
      <c r="H1811" s="518">
        <f t="shared" si="66"/>
        <v>17</v>
      </c>
    </row>
    <row r="1812" spans="7:13">
      <c r="G1812" s="517">
        <f t="shared" si="67"/>
        <v>15280.730000000007</v>
      </c>
      <c r="H1812" s="518">
        <f t="shared" si="66"/>
        <v>17</v>
      </c>
    </row>
    <row r="1813" spans="7:13">
      <c r="G1813" s="517">
        <f t="shared" si="67"/>
        <v>15280.730000000007</v>
      </c>
      <c r="H1813" s="518">
        <f t="shared" si="66"/>
        <v>17</v>
      </c>
    </row>
    <row r="1814" spans="7:13">
      <c r="G1814" s="517">
        <f t="shared" si="67"/>
        <v>15280.730000000007</v>
      </c>
      <c r="H1814" s="518">
        <f t="shared" si="66"/>
        <v>17</v>
      </c>
    </row>
    <row r="1815" spans="7:13">
      <c r="G1815" s="517">
        <f t="shared" si="67"/>
        <v>15280.730000000007</v>
      </c>
      <c r="H1815" s="518">
        <f t="shared" si="66"/>
        <v>17</v>
      </c>
    </row>
    <row r="1816" spans="7:13">
      <c r="G1816" s="517">
        <f t="shared" si="67"/>
        <v>15280.730000000007</v>
      </c>
      <c r="H1816" s="518">
        <f t="shared" ref="H1816:H1879" si="68">H1815-F1816+D1816</f>
        <v>17</v>
      </c>
    </row>
    <row r="1817" spans="7:13">
      <c r="G1817" s="517">
        <f t="shared" si="67"/>
        <v>15280.730000000007</v>
      </c>
      <c r="H1817" s="518">
        <f t="shared" si="68"/>
        <v>17</v>
      </c>
    </row>
    <row r="1818" spans="7:13">
      <c r="G1818" s="517">
        <f t="shared" si="67"/>
        <v>15280.730000000007</v>
      </c>
      <c r="H1818" s="518">
        <f t="shared" si="68"/>
        <v>17</v>
      </c>
    </row>
    <row r="1819" spans="7:13">
      <c r="G1819" s="517">
        <f t="shared" si="67"/>
        <v>15280.730000000007</v>
      </c>
      <c r="H1819" s="518">
        <f t="shared" si="68"/>
        <v>17</v>
      </c>
    </row>
    <row r="1820" spans="7:13">
      <c r="G1820" s="517">
        <f t="shared" si="67"/>
        <v>15280.730000000007</v>
      </c>
      <c r="H1820" s="518">
        <f t="shared" si="68"/>
        <v>17</v>
      </c>
    </row>
    <row r="1821" spans="7:13">
      <c r="G1821" s="517">
        <f t="shared" si="67"/>
        <v>15280.730000000007</v>
      </c>
      <c r="H1821" s="518">
        <f t="shared" si="68"/>
        <v>17</v>
      </c>
    </row>
    <row r="1822" spans="7:13">
      <c r="G1822" s="517">
        <f t="shared" si="67"/>
        <v>15280.730000000007</v>
      </c>
      <c r="H1822" s="518">
        <f t="shared" si="68"/>
        <v>17</v>
      </c>
      <c r="M1822" s="39"/>
    </row>
    <row r="1823" spans="7:13">
      <c r="G1823" s="517">
        <f t="shared" si="67"/>
        <v>15280.730000000007</v>
      </c>
      <c r="H1823" s="518">
        <f t="shared" si="68"/>
        <v>17</v>
      </c>
      <c r="M1823" s="39"/>
    </row>
    <row r="1824" spans="7:13">
      <c r="G1824" s="517">
        <f t="shared" si="67"/>
        <v>15280.730000000007</v>
      </c>
      <c r="H1824" s="518">
        <f t="shared" si="68"/>
        <v>17</v>
      </c>
      <c r="M1824" s="39"/>
    </row>
    <row r="1825" spans="7:13">
      <c r="G1825" s="517">
        <f t="shared" si="67"/>
        <v>15280.730000000007</v>
      </c>
      <c r="H1825" s="518">
        <f t="shared" si="68"/>
        <v>17</v>
      </c>
      <c r="M1825" s="39"/>
    </row>
    <row r="1826" spans="7:13">
      <c r="G1826" s="517">
        <f t="shared" si="67"/>
        <v>15280.730000000007</v>
      </c>
      <c r="H1826" s="518">
        <f t="shared" si="68"/>
        <v>17</v>
      </c>
      <c r="M1826" s="39"/>
    </row>
    <row r="1827" spans="7:13">
      <c r="G1827" s="517">
        <f t="shared" si="67"/>
        <v>15280.730000000007</v>
      </c>
      <c r="H1827" s="518">
        <f t="shared" si="68"/>
        <v>17</v>
      </c>
      <c r="M1827" s="39"/>
    </row>
    <row r="1828" spans="7:13">
      <c r="G1828" s="517">
        <f t="shared" si="67"/>
        <v>15280.730000000007</v>
      </c>
      <c r="H1828" s="518">
        <f t="shared" si="68"/>
        <v>17</v>
      </c>
      <c r="M1828" s="39"/>
    </row>
    <row r="1829" spans="7:13">
      <c r="G1829" s="517">
        <f t="shared" si="67"/>
        <v>15280.730000000007</v>
      </c>
      <c r="H1829" s="518">
        <f t="shared" si="68"/>
        <v>17</v>
      </c>
      <c r="M1829" s="39"/>
    </row>
    <row r="1830" spans="7:13">
      <c r="G1830" s="517">
        <f t="shared" si="67"/>
        <v>15280.730000000007</v>
      </c>
      <c r="H1830" s="518">
        <f t="shared" si="68"/>
        <v>17</v>
      </c>
      <c r="M1830" s="39"/>
    </row>
    <row r="1831" spans="7:13">
      <c r="G1831" s="517">
        <f t="shared" si="67"/>
        <v>15280.730000000007</v>
      </c>
      <c r="H1831" s="518">
        <f t="shared" si="68"/>
        <v>17</v>
      </c>
      <c r="M1831" s="39"/>
    </row>
    <row r="1832" spans="7:13">
      <c r="G1832" s="517">
        <f t="shared" si="67"/>
        <v>15280.730000000007</v>
      </c>
      <c r="H1832" s="518">
        <f t="shared" si="68"/>
        <v>17</v>
      </c>
      <c r="M1832" s="39"/>
    </row>
    <row r="1833" spans="7:13">
      <c r="G1833" s="517">
        <f t="shared" si="67"/>
        <v>15280.730000000007</v>
      </c>
      <c r="H1833" s="518">
        <f t="shared" si="68"/>
        <v>17</v>
      </c>
      <c r="M1833" s="39"/>
    </row>
    <row r="1834" spans="7:13">
      <c r="G1834" s="517">
        <f t="shared" si="67"/>
        <v>15280.730000000007</v>
      </c>
      <c r="H1834" s="518">
        <f t="shared" si="68"/>
        <v>17</v>
      </c>
      <c r="M1834" s="39"/>
    </row>
    <row r="1835" spans="7:13">
      <c r="G1835" s="517">
        <f t="shared" si="67"/>
        <v>15280.730000000007</v>
      </c>
      <c r="H1835" s="518">
        <f t="shared" si="68"/>
        <v>17</v>
      </c>
      <c r="M1835" s="39"/>
    </row>
    <row r="1836" spans="7:13">
      <c r="G1836" s="517">
        <f t="shared" si="67"/>
        <v>15280.730000000007</v>
      </c>
      <c r="H1836" s="518">
        <f t="shared" si="68"/>
        <v>17</v>
      </c>
      <c r="M1836" s="39"/>
    </row>
    <row r="1837" spans="7:13">
      <c r="G1837" s="517">
        <f t="shared" si="67"/>
        <v>15280.730000000007</v>
      </c>
      <c r="H1837" s="518">
        <f t="shared" si="68"/>
        <v>17</v>
      </c>
      <c r="M1837" s="39"/>
    </row>
    <row r="1838" spans="7:13">
      <c r="G1838" s="517">
        <f t="shared" si="67"/>
        <v>15280.730000000007</v>
      </c>
      <c r="H1838" s="518">
        <f t="shared" si="68"/>
        <v>17</v>
      </c>
      <c r="M1838" s="39"/>
    </row>
    <row r="1839" spans="7:13">
      <c r="G1839" s="517">
        <f t="shared" si="67"/>
        <v>15280.730000000007</v>
      </c>
      <c r="H1839" s="518">
        <f t="shared" si="68"/>
        <v>17</v>
      </c>
      <c r="M1839" s="39"/>
    </row>
    <row r="1840" spans="7:13">
      <c r="G1840" s="517">
        <f t="shared" si="67"/>
        <v>15280.730000000007</v>
      </c>
      <c r="H1840" s="518">
        <f t="shared" si="68"/>
        <v>17</v>
      </c>
      <c r="M1840" s="39"/>
    </row>
    <row r="1841" spans="7:13">
      <c r="G1841" s="517">
        <f t="shared" si="67"/>
        <v>15280.730000000007</v>
      </c>
      <c r="H1841" s="518">
        <f t="shared" si="68"/>
        <v>17</v>
      </c>
      <c r="M1841" s="39"/>
    </row>
    <row r="1842" spans="7:13">
      <c r="G1842" s="517">
        <f t="shared" si="67"/>
        <v>15280.730000000007</v>
      </c>
      <c r="H1842" s="518">
        <f t="shared" si="68"/>
        <v>17</v>
      </c>
      <c r="M1842" s="39"/>
    </row>
    <row r="1843" spans="7:13">
      <c r="G1843" s="517">
        <f t="shared" si="67"/>
        <v>15280.730000000007</v>
      </c>
      <c r="H1843" s="518">
        <f t="shared" si="68"/>
        <v>17</v>
      </c>
      <c r="M1843" s="39"/>
    </row>
    <row r="1844" spans="7:13">
      <c r="G1844" s="517">
        <f t="shared" si="67"/>
        <v>15280.730000000007</v>
      </c>
      <c r="H1844" s="518">
        <f t="shared" si="68"/>
        <v>17</v>
      </c>
      <c r="M1844" s="39"/>
    </row>
    <row r="1845" spans="7:13">
      <c r="G1845" s="517">
        <f t="shared" si="67"/>
        <v>15280.730000000007</v>
      </c>
      <c r="H1845" s="518">
        <f t="shared" si="68"/>
        <v>17</v>
      </c>
      <c r="M1845" s="39"/>
    </row>
    <row r="1846" spans="7:13">
      <c r="G1846" s="517">
        <f t="shared" si="67"/>
        <v>15280.730000000007</v>
      </c>
      <c r="H1846" s="518">
        <f t="shared" si="68"/>
        <v>17</v>
      </c>
      <c r="M1846" s="39"/>
    </row>
    <row r="1847" spans="7:13">
      <c r="G1847" s="517">
        <f t="shared" si="67"/>
        <v>15280.730000000007</v>
      </c>
      <c r="H1847" s="518">
        <f t="shared" si="68"/>
        <v>17</v>
      </c>
      <c r="M1847" s="39"/>
    </row>
    <row r="1848" spans="7:13">
      <c r="G1848" s="517">
        <f t="shared" si="67"/>
        <v>15280.730000000007</v>
      </c>
      <c r="H1848" s="518">
        <f t="shared" si="68"/>
        <v>17</v>
      </c>
      <c r="M1848" s="39"/>
    </row>
    <row r="1849" spans="7:13">
      <c r="G1849" s="517">
        <f t="shared" si="67"/>
        <v>15280.730000000007</v>
      </c>
      <c r="H1849" s="518">
        <f t="shared" si="68"/>
        <v>17</v>
      </c>
      <c r="M1849" s="39"/>
    </row>
    <row r="1850" spans="7:13">
      <c r="G1850" s="517">
        <f t="shared" si="67"/>
        <v>15280.730000000007</v>
      </c>
      <c r="H1850" s="518">
        <f t="shared" si="68"/>
        <v>17</v>
      </c>
      <c r="M1850" s="39"/>
    </row>
    <row r="1851" spans="7:13">
      <c r="G1851" s="517">
        <f t="shared" si="67"/>
        <v>15280.730000000007</v>
      </c>
      <c r="H1851" s="518">
        <f t="shared" si="68"/>
        <v>17</v>
      </c>
      <c r="M1851" s="39"/>
    </row>
    <row r="1852" spans="7:13">
      <c r="G1852" s="517">
        <f t="shared" si="67"/>
        <v>15280.730000000007</v>
      </c>
      <c r="H1852" s="518">
        <f t="shared" si="68"/>
        <v>17</v>
      </c>
      <c r="M1852" s="39"/>
    </row>
    <row r="1853" spans="7:13">
      <c r="G1853" s="517">
        <f t="shared" si="67"/>
        <v>15280.730000000007</v>
      </c>
      <c r="H1853" s="518">
        <f t="shared" si="68"/>
        <v>17</v>
      </c>
      <c r="M1853" s="39"/>
    </row>
    <row r="1854" spans="7:13">
      <c r="G1854" s="517">
        <f t="shared" si="67"/>
        <v>15280.730000000007</v>
      </c>
      <c r="H1854" s="518">
        <f t="shared" si="68"/>
        <v>17</v>
      </c>
      <c r="M1854" s="39"/>
    </row>
    <row r="1855" spans="7:13">
      <c r="G1855" s="517">
        <f t="shared" si="67"/>
        <v>15280.730000000007</v>
      </c>
      <c r="H1855" s="518">
        <f t="shared" si="68"/>
        <v>17</v>
      </c>
      <c r="M1855" s="39"/>
    </row>
    <row r="1856" spans="7:13">
      <c r="G1856" s="517">
        <f t="shared" si="67"/>
        <v>15280.730000000007</v>
      </c>
      <c r="H1856" s="518">
        <f t="shared" si="68"/>
        <v>17</v>
      </c>
      <c r="M1856" s="39"/>
    </row>
    <row r="1857" spans="7:13">
      <c r="G1857" s="517">
        <f t="shared" si="67"/>
        <v>15280.730000000007</v>
      </c>
      <c r="H1857" s="518">
        <f t="shared" si="68"/>
        <v>17</v>
      </c>
      <c r="M1857" s="39"/>
    </row>
    <row r="1858" spans="7:13">
      <c r="G1858" s="517">
        <f t="shared" si="67"/>
        <v>15280.730000000007</v>
      </c>
      <c r="H1858" s="518">
        <f t="shared" si="68"/>
        <v>17</v>
      </c>
      <c r="M1858" s="39"/>
    </row>
    <row r="1859" spans="7:13">
      <c r="G1859" s="517">
        <f t="shared" si="67"/>
        <v>15280.730000000007</v>
      </c>
      <c r="H1859" s="518">
        <f t="shared" si="68"/>
        <v>17</v>
      </c>
      <c r="M1859" s="39"/>
    </row>
    <row r="1860" spans="7:13">
      <c r="G1860" s="517">
        <f t="shared" si="67"/>
        <v>15280.730000000007</v>
      </c>
      <c r="H1860" s="518">
        <f t="shared" si="68"/>
        <v>17</v>
      </c>
      <c r="M1860" s="39"/>
    </row>
    <row r="1861" spans="7:13">
      <c r="G1861" s="517">
        <f t="shared" si="67"/>
        <v>15280.730000000007</v>
      </c>
      <c r="H1861" s="518">
        <f t="shared" si="68"/>
        <v>17</v>
      </c>
      <c r="M1861" s="39"/>
    </row>
    <row r="1862" spans="7:13">
      <c r="G1862" s="517">
        <f t="shared" si="67"/>
        <v>15280.730000000007</v>
      </c>
      <c r="H1862" s="518">
        <f t="shared" si="68"/>
        <v>17</v>
      </c>
      <c r="M1862" s="39"/>
    </row>
    <row r="1863" spans="7:13">
      <c r="G1863" s="517">
        <f t="shared" si="67"/>
        <v>15280.730000000007</v>
      </c>
      <c r="H1863" s="518">
        <f t="shared" si="68"/>
        <v>17</v>
      </c>
      <c r="M1863" s="39"/>
    </row>
    <row r="1864" spans="7:13">
      <c r="G1864" s="517">
        <f t="shared" si="67"/>
        <v>15280.730000000007</v>
      </c>
      <c r="H1864" s="518">
        <f t="shared" si="68"/>
        <v>17</v>
      </c>
    </row>
    <row r="1865" spans="7:13">
      <c r="G1865" s="517">
        <f t="shared" si="67"/>
        <v>15280.730000000007</v>
      </c>
      <c r="H1865" s="518">
        <f t="shared" si="68"/>
        <v>17</v>
      </c>
    </row>
    <row r="1866" spans="7:13">
      <c r="G1866" s="517">
        <f t="shared" si="67"/>
        <v>15280.730000000007</v>
      </c>
      <c r="H1866" s="518">
        <f t="shared" si="68"/>
        <v>17</v>
      </c>
    </row>
    <row r="1867" spans="7:13">
      <c r="G1867" s="517">
        <f t="shared" si="67"/>
        <v>15280.730000000007</v>
      </c>
      <c r="H1867" s="518">
        <f t="shared" si="68"/>
        <v>17</v>
      </c>
    </row>
    <row r="1868" spans="7:13">
      <c r="G1868" s="517">
        <f t="shared" si="67"/>
        <v>15280.730000000007</v>
      </c>
      <c r="H1868" s="518">
        <f t="shared" si="68"/>
        <v>17</v>
      </c>
    </row>
    <row r="1869" spans="7:13">
      <c r="G1869" s="517">
        <f t="shared" ref="G1869:G1932" si="69">G1868-E1869+C1869</f>
        <v>15280.730000000007</v>
      </c>
      <c r="H1869" s="518">
        <f t="shared" si="68"/>
        <v>17</v>
      </c>
    </row>
    <row r="1870" spans="7:13">
      <c r="G1870" s="517">
        <f t="shared" si="69"/>
        <v>15280.730000000007</v>
      </c>
      <c r="H1870" s="518">
        <f t="shared" si="68"/>
        <v>17</v>
      </c>
    </row>
    <row r="1871" spans="7:13">
      <c r="G1871" s="517">
        <f t="shared" si="69"/>
        <v>15280.730000000007</v>
      </c>
      <c r="H1871" s="518">
        <f t="shared" si="68"/>
        <v>17</v>
      </c>
    </row>
    <row r="1872" spans="7:13">
      <c r="G1872" s="517">
        <f t="shared" si="69"/>
        <v>15280.730000000007</v>
      </c>
      <c r="H1872" s="518">
        <f t="shared" si="68"/>
        <v>17</v>
      </c>
    </row>
    <row r="1873" spans="7:13">
      <c r="G1873" s="517">
        <f t="shared" si="69"/>
        <v>15280.730000000007</v>
      </c>
      <c r="H1873" s="518">
        <f t="shared" si="68"/>
        <v>17</v>
      </c>
    </row>
    <row r="1874" spans="7:13">
      <c r="G1874" s="517">
        <f t="shared" si="69"/>
        <v>15280.730000000007</v>
      </c>
      <c r="H1874" s="518">
        <f t="shared" si="68"/>
        <v>17</v>
      </c>
    </row>
    <row r="1875" spans="7:13">
      <c r="G1875" s="517">
        <f t="shared" si="69"/>
        <v>15280.730000000007</v>
      </c>
      <c r="H1875" s="518">
        <f t="shared" si="68"/>
        <v>17</v>
      </c>
    </row>
    <row r="1876" spans="7:13">
      <c r="G1876" s="517">
        <f t="shared" si="69"/>
        <v>15280.730000000007</v>
      </c>
      <c r="H1876" s="518">
        <f t="shared" si="68"/>
        <v>17</v>
      </c>
    </row>
    <row r="1877" spans="7:13">
      <c r="G1877" s="517">
        <f t="shared" si="69"/>
        <v>15280.730000000007</v>
      </c>
      <c r="H1877" s="518">
        <f t="shared" si="68"/>
        <v>17</v>
      </c>
    </row>
    <row r="1878" spans="7:13">
      <c r="G1878" s="517">
        <f t="shared" si="69"/>
        <v>15280.730000000007</v>
      </c>
      <c r="H1878" s="518">
        <f t="shared" si="68"/>
        <v>17</v>
      </c>
    </row>
    <row r="1879" spans="7:13">
      <c r="G1879" s="517">
        <f t="shared" si="69"/>
        <v>15280.730000000007</v>
      </c>
      <c r="H1879" s="518">
        <f t="shared" si="68"/>
        <v>17</v>
      </c>
    </row>
    <row r="1880" spans="7:13">
      <c r="G1880" s="517">
        <f t="shared" si="69"/>
        <v>15280.730000000007</v>
      </c>
      <c r="H1880" s="518">
        <f t="shared" ref="H1880:H1943" si="70">H1879-F1880+D1880</f>
        <v>17</v>
      </c>
    </row>
    <row r="1881" spans="7:13">
      <c r="G1881" s="517">
        <f t="shared" si="69"/>
        <v>15280.730000000007</v>
      </c>
      <c r="H1881" s="518">
        <f t="shared" si="70"/>
        <v>17</v>
      </c>
    </row>
    <row r="1882" spans="7:13">
      <c r="G1882" s="517">
        <f t="shared" si="69"/>
        <v>15280.730000000007</v>
      </c>
      <c r="H1882" s="518">
        <f t="shared" si="70"/>
        <v>17</v>
      </c>
    </row>
    <row r="1883" spans="7:13">
      <c r="G1883" s="517">
        <f t="shared" si="69"/>
        <v>15280.730000000007</v>
      </c>
      <c r="H1883" s="518">
        <f t="shared" si="70"/>
        <v>17</v>
      </c>
    </row>
    <row r="1884" spans="7:13">
      <c r="G1884" s="517">
        <f t="shared" si="69"/>
        <v>15280.730000000007</v>
      </c>
      <c r="H1884" s="518">
        <f t="shared" si="70"/>
        <v>17</v>
      </c>
    </row>
    <row r="1885" spans="7:13">
      <c r="G1885" s="517">
        <f t="shared" si="69"/>
        <v>15280.730000000007</v>
      </c>
      <c r="H1885" s="518">
        <f t="shared" si="70"/>
        <v>17</v>
      </c>
    </row>
    <row r="1886" spans="7:13">
      <c r="G1886" s="517">
        <f t="shared" si="69"/>
        <v>15280.730000000007</v>
      </c>
      <c r="H1886" s="518">
        <f t="shared" si="70"/>
        <v>17</v>
      </c>
    </row>
    <row r="1887" spans="7:13">
      <c r="G1887" s="517">
        <f t="shared" si="69"/>
        <v>15280.730000000007</v>
      </c>
      <c r="H1887" s="518">
        <f t="shared" si="70"/>
        <v>17</v>
      </c>
      <c r="M1887" s="39"/>
    </row>
    <row r="1888" spans="7:13">
      <c r="G1888" s="517">
        <f t="shared" si="69"/>
        <v>15280.730000000007</v>
      </c>
      <c r="H1888" s="518">
        <f t="shared" si="70"/>
        <v>17</v>
      </c>
    </row>
    <row r="1889" spans="7:8">
      <c r="G1889" s="517">
        <f t="shared" si="69"/>
        <v>15280.730000000007</v>
      </c>
      <c r="H1889" s="518">
        <f t="shared" si="70"/>
        <v>17</v>
      </c>
    </row>
    <row r="1890" spans="7:8">
      <c r="G1890" s="517">
        <f t="shared" si="69"/>
        <v>15280.730000000007</v>
      </c>
      <c r="H1890" s="518">
        <f t="shared" si="70"/>
        <v>17</v>
      </c>
    </row>
    <row r="1891" spans="7:8">
      <c r="G1891" s="517">
        <f t="shared" si="69"/>
        <v>15280.730000000007</v>
      </c>
      <c r="H1891" s="518">
        <f t="shared" si="70"/>
        <v>17</v>
      </c>
    </row>
    <row r="1892" spans="7:8">
      <c r="G1892" s="517">
        <f t="shared" si="69"/>
        <v>15280.730000000007</v>
      </c>
      <c r="H1892" s="518">
        <f t="shared" si="70"/>
        <v>17</v>
      </c>
    </row>
    <row r="1893" spans="7:8">
      <c r="G1893" s="517">
        <f t="shared" si="69"/>
        <v>15280.730000000007</v>
      </c>
      <c r="H1893" s="518">
        <f t="shared" si="70"/>
        <v>17</v>
      </c>
    </row>
    <row r="1894" spans="7:8">
      <c r="G1894" s="517">
        <f t="shared" si="69"/>
        <v>15280.730000000007</v>
      </c>
      <c r="H1894" s="518">
        <f t="shared" si="70"/>
        <v>17</v>
      </c>
    </row>
    <row r="1895" spans="7:8">
      <c r="G1895" s="517">
        <f t="shared" si="69"/>
        <v>15280.730000000007</v>
      </c>
      <c r="H1895" s="518">
        <f t="shared" si="70"/>
        <v>17</v>
      </c>
    </row>
    <row r="1896" spans="7:8">
      <c r="G1896" s="517">
        <f t="shared" si="69"/>
        <v>15280.730000000007</v>
      </c>
      <c r="H1896" s="518">
        <f t="shared" si="70"/>
        <v>17</v>
      </c>
    </row>
    <row r="1897" spans="7:8">
      <c r="G1897" s="517">
        <f t="shared" si="69"/>
        <v>15280.730000000007</v>
      </c>
      <c r="H1897" s="518">
        <f t="shared" si="70"/>
        <v>17</v>
      </c>
    </row>
    <row r="1898" spans="7:8">
      <c r="G1898" s="517">
        <f t="shared" si="69"/>
        <v>15280.730000000007</v>
      </c>
      <c r="H1898" s="518">
        <f t="shared" si="70"/>
        <v>17</v>
      </c>
    </row>
    <row r="1899" spans="7:8">
      <c r="G1899" s="517">
        <f t="shared" si="69"/>
        <v>15280.730000000007</v>
      </c>
      <c r="H1899" s="518">
        <f t="shared" si="70"/>
        <v>17</v>
      </c>
    </row>
    <row r="1900" spans="7:8">
      <c r="G1900" s="517">
        <f t="shared" si="69"/>
        <v>15280.730000000007</v>
      </c>
      <c r="H1900" s="518">
        <f t="shared" si="70"/>
        <v>17</v>
      </c>
    </row>
    <row r="1901" spans="7:8">
      <c r="G1901" s="517">
        <f t="shared" si="69"/>
        <v>15280.730000000007</v>
      </c>
      <c r="H1901" s="518">
        <f t="shared" si="70"/>
        <v>17</v>
      </c>
    </row>
    <row r="1902" spans="7:8">
      <c r="G1902" s="517">
        <f t="shared" si="69"/>
        <v>15280.730000000007</v>
      </c>
      <c r="H1902" s="518">
        <f t="shared" si="70"/>
        <v>17</v>
      </c>
    </row>
    <row r="1903" spans="7:8">
      <c r="G1903" s="517">
        <f t="shared" si="69"/>
        <v>15280.730000000007</v>
      </c>
      <c r="H1903" s="518">
        <f t="shared" si="70"/>
        <v>17</v>
      </c>
    </row>
    <row r="1904" spans="7:8">
      <c r="G1904" s="517">
        <f t="shared" si="69"/>
        <v>15280.730000000007</v>
      </c>
      <c r="H1904" s="518">
        <f t="shared" si="70"/>
        <v>17</v>
      </c>
    </row>
    <row r="1905" spans="7:8">
      <c r="G1905" s="517">
        <f t="shared" si="69"/>
        <v>15280.730000000007</v>
      </c>
      <c r="H1905" s="518">
        <f t="shared" si="70"/>
        <v>17</v>
      </c>
    </row>
    <row r="1906" spans="7:8">
      <c r="G1906" s="517">
        <f t="shared" si="69"/>
        <v>15280.730000000007</v>
      </c>
      <c r="H1906" s="518">
        <f t="shared" si="70"/>
        <v>17</v>
      </c>
    </row>
    <row r="1907" spans="7:8">
      <c r="G1907" s="517">
        <f t="shared" si="69"/>
        <v>15280.730000000007</v>
      </c>
      <c r="H1907" s="518">
        <f t="shared" si="70"/>
        <v>17</v>
      </c>
    </row>
    <row r="1908" spans="7:8">
      <c r="G1908" s="517">
        <f t="shared" si="69"/>
        <v>15280.730000000007</v>
      </c>
      <c r="H1908" s="518">
        <f t="shared" si="70"/>
        <v>17</v>
      </c>
    </row>
    <row r="1909" spans="7:8">
      <c r="G1909" s="517">
        <f t="shared" si="69"/>
        <v>15280.730000000007</v>
      </c>
      <c r="H1909" s="518">
        <f t="shared" si="70"/>
        <v>17</v>
      </c>
    </row>
    <row r="1910" spans="7:8">
      <c r="G1910" s="517">
        <f t="shared" si="69"/>
        <v>15280.730000000007</v>
      </c>
      <c r="H1910" s="518">
        <f t="shared" si="70"/>
        <v>17</v>
      </c>
    </row>
    <row r="1911" spans="7:8">
      <c r="G1911" s="517">
        <f t="shared" si="69"/>
        <v>15280.730000000007</v>
      </c>
      <c r="H1911" s="518">
        <f t="shared" si="70"/>
        <v>17</v>
      </c>
    </row>
    <row r="1912" spans="7:8">
      <c r="G1912" s="517">
        <f t="shared" si="69"/>
        <v>15280.730000000007</v>
      </c>
      <c r="H1912" s="518">
        <f t="shared" si="70"/>
        <v>17</v>
      </c>
    </row>
    <row r="1913" spans="7:8">
      <c r="G1913" s="517">
        <f t="shared" si="69"/>
        <v>15280.730000000007</v>
      </c>
      <c r="H1913" s="518">
        <f t="shared" si="70"/>
        <v>17</v>
      </c>
    </row>
    <row r="1914" spans="7:8">
      <c r="G1914" s="517">
        <f t="shared" si="69"/>
        <v>15280.730000000007</v>
      </c>
      <c r="H1914" s="518">
        <f t="shared" si="70"/>
        <v>17</v>
      </c>
    </row>
    <row r="1915" spans="7:8">
      <c r="G1915" s="517">
        <f t="shared" si="69"/>
        <v>15280.730000000007</v>
      </c>
      <c r="H1915" s="518">
        <f t="shared" si="70"/>
        <v>17</v>
      </c>
    </row>
    <row r="1916" spans="7:8">
      <c r="G1916" s="517">
        <f t="shared" si="69"/>
        <v>15280.730000000007</v>
      </c>
      <c r="H1916" s="518">
        <f t="shared" si="70"/>
        <v>17</v>
      </c>
    </row>
    <row r="1917" spans="7:8">
      <c r="G1917" s="517">
        <f t="shared" si="69"/>
        <v>15280.730000000007</v>
      </c>
      <c r="H1917" s="518">
        <f t="shared" si="70"/>
        <v>17</v>
      </c>
    </row>
    <row r="1918" spans="7:8">
      <c r="G1918" s="517">
        <f t="shared" si="69"/>
        <v>15280.730000000007</v>
      </c>
      <c r="H1918" s="518">
        <f t="shared" si="70"/>
        <v>17</v>
      </c>
    </row>
    <row r="1919" spans="7:8">
      <c r="G1919" s="517">
        <f t="shared" si="69"/>
        <v>15280.730000000007</v>
      </c>
      <c r="H1919" s="518">
        <f t="shared" si="70"/>
        <v>17</v>
      </c>
    </row>
    <row r="1920" spans="7:8">
      <c r="G1920" s="517">
        <f t="shared" si="69"/>
        <v>15280.730000000007</v>
      </c>
      <c r="H1920" s="518">
        <f t="shared" si="70"/>
        <v>17</v>
      </c>
    </row>
    <row r="1921" spans="7:8">
      <c r="G1921" s="517">
        <f t="shared" si="69"/>
        <v>15280.730000000007</v>
      </c>
      <c r="H1921" s="518">
        <f t="shared" si="70"/>
        <v>17</v>
      </c>
    </row>
    <row r="1922" spans="7:8">
      <c r="G1922" s="517">
        <f t="shared" si="69"/>
        <v>15280.730000000007</v>
      </c>
      <c r="H1922" s="518">
        <f t="shared" si="70"/>
        <v>17</v>
      </c>
    </row>
    <row r="1923" spans="7:8">
      <c r="G1923" s="517">
        <f t="shared" si="69"/>
        <v>15280.730000000007</v>
      </c>
      <c r="H1923" s="518">
        <f t="shared" si="70"/>
        <v>17</v>
      </c>
    </row>
    <row r="1924" spans="7:8">
      <c r="G1924" s="517">
        <f t="shared" si="69"/>
        <v>15280.730000000007</v>
      </c>
      <c r="H1924" s="518">
        <f t="shared" si="70"/>
        <v>17</v>
      </c>
    </row>
    <row r="1925" spans="7:8">
      <c r="G1925" s="517">
        <f t="shared" si="69"/>
        <v>15280.730000000007</v>
      </c>
      <c r="H1925" s="518">
        <f t="shared" si="70"/>
        <v>17</v>
      </c>
    </row>
    <row r="1926" spans="7:8">
      <c r="G1926" s="517">
        <f t="shared" si="69"/>
        <v>15280.730000000007</v>
      </c>
      <c r="H1926" s="518">
        <f t="shared" si="70"/>
        <v>17</v>
      </c>
    </row>
    <row r="1927" spans="7:8">
      <c r="G1927" s="517">
        <f t="shared" si="69"/>
        <v>15280.730000000007</v>
      </c>
      <c r="H1927" s="518">
        <f t="shared" si="70"/>
        <v>17</v>
      </c>
    </row>
    <row r="1928" spans="7:8">
      <c r="G1928" s="517">
        <f t="shared" si="69"/>
        <v>15280.730000000007</v>
      </c>
      <c r="H1928" s="518">
        <f t="shared" si="70"/>
        <v>17</v>
      </c>
    </row>
    <row r="1929" spans="7:8">
      <c r="G1929" s="517">
        <f t="shared" si="69"/>
        <v>15280.730000000007</v>
      </c>
      <c r="H1929" s="518">
        <f t="shared" si="70"/>
        <v>17</v>
      </c>
    </row>
    <row r="1930" spans="7:8">
      <c r="G1930" s="517">
        <f t="shared" si="69"/>
        <v>15280.730000000007</v>
      </c>
      <c r="H1930" s="518">
        <f t="shared" si="70"/>
        <v>17</v>
      </c>
    </row>
    <row r="1931" spans="7:8">
      <c r="G1931" s="517">
        <f t="shared" si="69"/>
        <v>15280.730000000007</v>
      </c>
      <c r="H1931" s="518">
        <f t="shared" si="70"/>
        <v>17</v>
      </c>
    </row>
    <row r="1932" spans="7:8">
      <c r="G1932" s="517">
        <f t="shared" si="69"/>
        <v>15280.730000000007</v>
      </c>
      <c r="H1932" s="518">
        <f t="shared" si="70"/>
        <v>17</v>
      </c>
    </row>
    <row r="1933" spans="7:8">
      <c r="G1933" s="517">
        <f t="shared" ref="G1933:G1996" si="71">G1932-E1933+C1933</f>
        <v>15280.730000000007</v>
      </c>
      <c r="H1933" s="518">
        <f t="shared" si="70"/>
        <v>17</v>
      </c>
    </row>
    <row r="1934" spans="7:8">
      <c r="G1934" s="517">
        <f t="shared" si="71"/>
        <v>15280.730000000007</v>
      </c>
      <c r="H1934" s="518">
        <f t="shared" si="70"/>
        <v>17</v>
      </c>
    </row>
    <row r="1935" spans="7:8">
      <c r="G1935" s="517">
        <f t="shared" si="71"/>
        <v>15280.730000000007</v>
      </c>
      <c r="H1935" s="518">
        <f t="shared" si="70"/>
        <v>17</v>
      </c>
    </row>
    <row r="1936" spans="7:8">
      <c r="G1936" s="517">
        <f t="shared" si="71"/>
        <v>15280.730000000007</v>
      </c>
      <c r="H1936" s="518">
        <f t="shared" si="70"/>
        <v>17</v>
      </c>
    </row>
    <row r="1937" spans="7:8">
      <c r="G1937" s="517">
        <f t="shared" si="71"/>
        <v>15280.730000000007</v>
      </c>
      <c r="H1937" s="518">
        <f t="shared" si="70"/>
        <v>17</v>
      </c>
    </row>
    <row r="1938" spans="7:8">
      <c r="G1938" s="517">
        <f t="shared" si="71"/>
        <v>15280.730000000007</v>
      </c>
      <c r="H1938" s="518">
        <f t="shared" si="70"/>
        <v>17</v>
      </c>
    </row>
    <row r="1939" spans="7:8">
      <c r="G1939" s="517">
        <f t="shared" si="71"/>
        <v>15280.730000000007</v>
      </c>
      <c r="H1939" s="518">
        <f t="shared" si="70"/>
        <v>17</v>
      </c>
    </row>
    <row r="1940" spans="7:8">
      <c r="G1940" s="517">
        <f t="shared" si="71"/>
        <v>15280.730000000007</v>
      </c>
      <c r="H1940" s="518">
        <f t="shared" si="70"/>
        <v>17</v>
      </c>
    </row>
    <row r="1941" spans="7:8">
      <c r="G1941" s="517">
        <f t="shared" si="71"/>
        <v>15280.730000000007</v>
      </c>
      <c r="H1941" s="518">
        <f t="shared" si="70"/>
        <v>17</v>
      </c>
    </row>
    <row r="1942" spans="7:8">
      <c r="G1942" s="517">
        <f t="shared" si="71"/>
        <v>15280.730000000007</v>
      </c>
      <c r="H1942" s="518">
        <f t="shared" si="70"/>
        <v>17</v>
      </c>
    </row>
    <row r="1943" spans="7:8">
      <c r="G1943" s="517">
        <f t="shared" si="71"/>
        <v>15280.730000000007</v>
      </c>
      <c r="H1943" s="518">
        <f t="shared" si="70"/>
        <v>17</v>
      </c>
    </row>
    <row r="1944" spans="7:8">
      <c r="G1944" s="517">
        <f t="shared" si="71"/>
        <v>15280.730000000007</v>
      </c>
      <c r="H1944" s="518">
        <f t="shared" ref="H1944:H1959" si="72">H1943-F1944+D1944</f>
        <v>17</v>
      </c>
    </row>
    <row r="1945" spans="7:8">
      <c r="G1945" s="517">
        <f t="shared" si="71"/>
        <v>15280.730000000007</v>
      </c>
      <c r="H1945" s="518">
        <f t="shared" si="72"/>
        <v>17</v>
      </c>
    </row>
    <row r="1946" spans="7:8">
      <c r="G1946" s="517">
        <f t="shared" si="71"/>
        <v>15280.730000000007</v>
      </c>
      <c r="H1946" s="518">
        <f t="shared" si="72"/>
        <v>17</v>
      </c>
    </row>
    <row r="1947" spans="7:8">
      <c r="G1947" s="517">
        <f t="shared" si="71"/>
        <v>15280.730000000007</v>
      </c>
      <c r="H1947" s="518">
        <f t="shared" si="72"/>
        <v>17</v>
      </c>
    </row>
    <row r="1948" spans="7:8">
      <c r="G1948" s="517">
        <f t="shared" si="71"/>
        <v>15280.730000000007</v>
      </c>
      <c r="H1948" s="518">
        <f t="shared" si="72"/>
        <v>17</v>
      </c>
    </row>
    <row r="1949" spans="7:8">
      <c r="G1949" s="517">
        <f t="shared" si="71"/>
        <v>15280.730000000007</v>
      </c>
      <c r="H1949" s="518">
        <f t="shared" si="72"/>
        <v>17</v>
      </c>
    </row>
    <row r="1950" spans="7:8">
      <c r="G1950" s="517">
        <f t="shared" si="71"/>
        <v>15280.730000000007</v>
      </c>
      <c r="H1950" s="518">
        <f t="shared" si="72"/>
        <v>17</v>
      </c>
    </row>
    <row r="1951" spans="7:8">
      <c r="G1951" s="517">
        <f t="shared" si="71"/>
        <v>15280.730000000007</v>
      </c>
      <c r="H1951" s="518">
        <f t="shared" si="72"/>
        <v>17</v>
      </c>
    </row>
    <row r="1952" spans="7:8">
      <c r="G1952" s="517">
        <f t="shared" si="71"/>
        <v>15280.730000000007</v>
      </c>
      <c r="H1952" s="518">
        <f t="shared" si="72"/>
        <v>17</v>
      </c>
    </row>
    <row r="1953" spans="7:8">
      <c r="G1953" s="517">
        <f t="shared" si="71"/>
        <v>15280.730000000007</v>
      </c>
      <c r="H1953" s="518">
        <f t="shared" si="72"/>
        <v>17</v>
      </c>
    </row>
    <row r="1954" spans="7:8">
      <c r="G1954" s="517">
        <f t="shared" si="71"/>
        <v>15280.730000000007</v>
      </c>
      <c r="H1954" s="518">
        <f t="shared" si="72"/>
        <v>17</v>
      </c>
    </row>
    <row r="1955" spans="7:8">
      <c r="G1955" s="517">
        <f t="shared" si="71"/>
        <v>15280.730000000007</v>
      </c>
      <c r="H1955" s="518">
        <f t="shared" si="72"/>
        <v>17</v>
      </c>
    </row>
    <row r="1956" spans="7:8">
      <c r="G1956" s="517">
        <f t="shared" si="71"/>
        <v>15280.730000000007</v>
      </c>
      <c r="H1956" s="518">
        <f t="shared" si="72"/>
        <v>17</v>
      </c>
    </row>
    <row r="1957" spans="7:8">
      <c r="G1957" s="517">
        <f t="shared" si="71"/>
        <v>15280.730000000007</v>
      </c>
      <c r="H1957" s="518">
        <f t="shared" si="72"/>
        <v>17</v>
      </c>
    </row>
    <row r="1958" spans="7:8">
      <c r="G1958" s="517">
        <f t="shared" si="71"/>
        <v>15280.730000000007</v>
      </c>
      <c r="H1958" s="518">
        <f t="shared" si="72"/>
        <v>17</v>
      </c>
    </row>
    <row r="1959" spans="7:8">
      <c r="G1959" s="517">
        <f t="shared" si="71"/>
        <v>15280.730000000007</v>
      </c>
      <c r="H1959" s="518">
        <f t="shared" si="72"/>
        <v>17</v>
      </c>
    </row>
    <row r="1960" spans="7:8">
      <c r="G1960" s="517">
        <f t="shared" si="71"/>
        <v>15280.730000000007</v>
      </c>
      <c r="H1960" s="518">
        <f t="shared" ref="H1960:H2023" si="73">H1959-F1960+D1960</f>
        <v>17</v>
      </c>
    </row>
    <row r="1961" spans="7:8">
      <c r="G1961" s="517">
        <f t="shared" si="71"/>
        <v>15280.730000000007</v>
      </c>
      <c r="H1961" s="518">
        <f t="shared" si="73"/>
        <v>17</v>
      </c>
    </row>
    <row r="1962" spans="7:8">
      <c r="G1962" s="517">
        <f t="shared" si="71"/>
        <v>15280.730000000007</v>
      </c>
      <c r="H1962" s="518">
        <f t="shared" si="73"/>
        <v>17</v>
      </c>
    </row>
    <row r="1963" spans="7:8">
      <c r="G1963" s="517">
        <f t="shared" si="71"/>
        <v>15280.730000000007</v>
      </c>
      <c r="H1963" s="518">
        <f t="shared" si="73"/>
        <v>17</v>
      </c>
    </row>
    <row r="1964" spans="7:8">
      <c r="G1964" s="517">
        <f t="shared" si="71"/>
        <v>15280.730000000007</v>
      </c>
      <c r="H1964" s="518">
        <f t="shared" si="73"/>
        <v>17</v>
      </c>
    </row>
    <row r="1965" spans="7:8">
      <c r="G1965" s="517">
        <f t="shared" si="71"/>
        <v>15280.730000000007</v>
      </c>
      <c r="H1965" s="518">
        <f t="shared" si="73"/>
        <v>17</v>
      </c>
    </row>
    <row r="1966" spans="7:8">
      <c r="G1966" s="517">
        <f t="shared" si="71"/>
        <v>15280.730000000007</v>
      </c>
      <c r="H1966" s="518">
        <f t="shared" si="73"/>
        <v>17</v>
      </c>
    </row>
    <row r="1967" spans="7:8">
      <c r="G1967" s="517">
        <f t="shared" si="71"/>
        <v>15280.730000000007</v>
      </c>
      <c r="H1967" s="518">
        <f t="shared" si="73"/>
        <v>17</v>
      </c>
    </row>
    <row r="1968" spans="7:8">
      <c r="G1968" s="517">
        <f t="shared" si="71"/>
        <v>15280.730000000007</v>
      </c>
      <c r="H1968" s="518">
        <f t="shared" si="73"/>
        <v>17</v>
      </c>
    </row>
    <row r="1969" spans="7:8">
      <c r="G1969" s="517">
        <f t="shared" si="71"/>
        <v>15280.730000000007</v>
      </c>
      <c r="H1969" s="518">
        <f t="shared" si="73"/>
        <v>17</v>
      </c>
    </row>
    <row r="1970" spans="7:8">
      <c r="G1970" s="517">
        <f t="shared" si="71"/>
        <v>15280.730000000007</v>
      </c>
      <c r="H1970" s="518">
        <f t="shared" si="73"/>
        <v>17</v>
      </c>
    </row>
    <row r="1971" spans="7:8">
      <c r="G1971" s="517">
        <f t="shared" si="71"/>
        <v>15280.730000000007</v>
      </c>
      <c r="H1971" s="518">
        <f t="shared" si="73"/>
        <v>17</v>
      </c>
    </row>
    <row r="1972" spans="7:8">
      <c r="G1972" s="517">
        <f t="shared" si="71"/>
        <v>15280.730000000007</v>
      </c>
      <c r="H1972" s="518">
        <f t="shared" si="73"/>
        <v>17</v>
      </c>
    </row>
    <row r="1973" spans="7:8">
      <c r="G1973" s="517">
        <f t="shared" si="71"/>
        <v>15280.730000000007</v>
      </c>
      <c r="H1973" s="518">
        <f t="shared" si="73"/>
        <v>17</v>
      </c>
    </row>
    <row r="1974" spans="7:8">
      <c r="G1974" s="517">
        <f t="shared" si="71"/>
        <v>15280.730000000007</v>
      </c>
      <c r="H1974" s="518">
        <f t="shared" si="73"/>
        <v>17</v>
      </c>
    </row>
    <row r="1975" spans="7:8">
      <c r="G1975" s="517">
        <f t="shared" si="71"/>
        <v>15280.730000000007</v>
      </c>
      <c r="H1975" s="518">
        <f t="shared" si="73"/>
        <v>17</v>
      </c>
    </row>
    <row r="1976" spans="7:8">
      <c r="G1976" s="517">
        <f t="shared" si="71"/>
        <v>15280.730000000007</v>
      </c>
      <c r="H1976" s="518">
        <f t="shared" si="73"/>
        <v>17</v>
      </c>
    </row>
    <row r="1977" spans="7:8">
      <c r="G1977" s="517">
        <f t="shared" si="71"/>
        <v>15280.730000000007</v>
      </c>
      <c r="H1977" s="518">
        <f t="shared" si="73"/>
        <v>17</v>
      </c>
    </row>
    <row r="1978" spans="7:8">
      <c r="G1978" s="517">
        <f t="shared" si="71"/>
        <v>15280.730000000007</v>
      </c>
      <c r="H1978" s="518">
        <f t="shared" si="73"/>
        <v>17</v>
      </c>
    </row>
    <row r="1979" spans="7:8">
      <c r="G1979" s="517">
        <f t="shared" si="71"/>
        <v>15280.730000000007</v>
      </c>
      <c r="H1979" s="518">
        <f t="shared" si="73"/>
        <v>17</v>
      </c>
    </row>
    <row r="1980" spans="7:8">
      <c r="G1980" s="517">
        <f t="shared" si="71"/>
        <v>15280.730000000007</v>
      </c>
      <c r="H1980" s="518">
        <f t="shared" si="73"/>
        <v>17</v>
      </c>
    </row>
    <row r="1981" spans="7:8">
      <c r="G1981" s="517">
        <f t="shared" si="71"/>
        <v>15280.730000000007</v>
      </c>
      <c r="H1981" s="518">
        <f t="shared" si="73"/>
        <v>17</v>
      </c>
    </row>
    <row r="1982" spans="7:8">
      <c r="G1982" s="517">
        <f t="shared" si="71"/>
        <v>15280.730000000007</v>
      </c>
      <c r="H1982" s="518">
        <f t="shared" si="73"/>
        <v>17</v>
      </c>
    </row>
    <row r="1983" spans="7:8">
      <c r="G1983" s="517">
        <f t="shared" si="71"/>
        <v>15280.730000000007</v>
      </c>
      <c r="H1983" s="518">
        <f t="shared" si="73"/>
        <v>17</v>
      </c>
    </row>
    <row r="1984" spans="7:8">
      <c r="G1984" s="517">
        <f t="shared" si="71"/>
        <v>15280.730000000007</v>
      </c>
      <c r="H1984" s="518">
        <f t="shared" si="73"/>
        <v>17</v>
      </c>
    </row>
    <row r="1985" spans="7:8">
      <c r="G1985" s="517">
        <f t="shared" si="71"/>
        <v>15280.730000000007</v>
      </c>
      <c r="H1985" s="518">
        <f t="shared" si="73"/>
        <v>17</v>
      </c>
    </row>
    <row r="1986" spans="7:8">
      <c r="G1986" s="517">
        <f t="shared" si="71"/>
        <v>15280.730000000007</v>
      </c>
      <c r="H1986" s="518">
        <f t="shared" si="73"/>
        <v>17</v>
      </c>
    </row>
    <row r="1987" spans="7:8">
      <c r="G1987" s="517">
        <f t="shared" si="71"/>
        <v>15280.730000000007</v>
      </c>
      <c r="H1987" s="518">
        <f t="shared" si="73"/>
        <v>17</v>
      </c>
    </row>
    <row r="1988" spans="7:8">
      <c r="G1988" s="517">
        <f t="shared" si="71"/>
        <v>15280.730000000007</v>
      </c>
      <c r="H1988" s="518">
        <f t="shared" si="73"/>
        <v>17</v>
      </c>
    </row>
    <row r="1989" spans="7:8">
      <c r="G1989" s="517">
        <f t="shared" si="71"/>
        <v>15280.730000000007</v>
      </c>
      <c r="H1989" s="518">
        <f t="shared" si="73"/>
        <v>17</v>
      </c>
    </row>
    <row r="1990" spans="7:8">
      <c r="G1990" s="517">
        <f t="shared" si="71"/>
        <v>15280.730000000007</v>
      </c>
      <c r="H1990" s="518">
        <f t="shared" si="73"/>
        <v>17</v>
      </c>
    </row>
    <row r="1991" spans="7:8">
      <c r="G1991" s="517">
        <f t="shared" si="71"/>
        <v>15280.730000000007</v>
      </c>
      <c r="H1991" s="518">
        <f t="shared" si="73"/>
        <v>17</v>
      </c>
    </row>
    <row r="1992" spans="7:8">
      <c r="G1992" s="517">
        <f t="shared" si="71"/>
        <v>15280.730000000007</v>
      </c>
      <c r="H1992" s="518">
        <f t="shared" si="73"/>
        <v>17</v>
      </c>
    </row>
    <row r="1993" spans="7:8">
      <c r="G1993" s="517">
        <f t="shared" si="71"/>
        <v>15280.730000000007</v>
      </c>
      <c r="H1993" s="518">
        <f t="shared" si="73"/>
        <v>17</v>
      </c>
    </row>
    <row r="1994" spans="7:8">
      <c r="G1994" s="517">
        <f t="shared" si="71"/>
        <v>15280.730000000007</v>
      </c>
      <c r="H1994" s="518">
        <f t="shared" si="73"/>
        <v>17</v>
      </c>
    </row>
    <row r="1995" spans="7:8">
      <c r="G1995" s="517">
        <f t="shared" si="71"/>
        <v>15280.730000000007</v>
      </c>
      <c r="H1995" s="518">
        <f t="shared" si="73"/>
        <v>17</v>
      </c>
    </row>
    <row r="1996" spans="7:8">
      <c r="G1996" s="517">
        <f t="shared" si="71"/>
        <v>15280.730000000007</v>
      </c>
      <c r="H1996" s="518">
        <f t="shared" si="73"/>
        <v>17</v>
      </c>
    </row>
    <row r="1997" spans="7:8">
      <c r="G1997" s="517">
        <f t="shared" ref="G1997:G2060" si="74">G1996-E1997+C1997</f>
        <v>15280.730000000007</v>
      </c>
      <c r="H1997" s="518">
        <f t="shared" si="73"/>
        <v>17</v>
      </c>
    </row>
    <row r="1998" spans="7:8">
      <c r="G1998" s="517">
        <f t="shared" si="74"/>
        <v>15280.730000000007</v>
      </c>
      <c r="H1998" s="518">
        <f t="shared" si="73"/>
        <v>17</v>
      </c>
    </row>
    <row r="1999" spans="7:8">
      <c r="G1999" s="517">
        <f t="shared" si="74"/>
        <v>15280.730000000007</v>
      </c>
      <c r="H1999" s="518">
        <f t="shared" si="73"/>
        <v>17</v>
      </c>
    </row>
    <row r="2000" spans="7:8">
      <c r="G2000" s="517">
        <f t="shared" si="74"/>
        <v>15280.730000000007</v>
      </c>
      <c r="H2000" s="518">
        <f t="shared" si="73"/>
        <v>17</v>
      </c>
    </row>
    <row r="2001" spans="7:8">
      <c r="G2001" s="517">
        <f t="shared" si="74"/>
        <v>15280.730000000007</v>
      </c>
      <c r="H2001" s="518">
        <f t="shared" si="73"/>
        <v>17</v>
      </c>
    </row>
    <row r="2002" spans="7:8">
      <c r="G2002" s="517">
        <f t="shared" si="74"/>
        <v>15280.730000000007</v>
      </c>
      <c r="H2002" s="518">
        <f t="shared" si="73"/>
        <v>17</v>
      </c>
    </row>
    <row r="2003" spans="7:8">
      <c r="G2003" s="517">
        <f t="shared" si="74"/>
        <v>15280.730000000007</v>
      </c>
      <c r="H2003" s="518">
        <f t="shared" si="73"/>
        <v>17</v>
      </c>
    </row>
    <row r="2004" spans="7:8">
      <c r="G2004" s="517">
        <f t="shared" si="74"/>
        <v>15280.730000000007</v>
      </c>
      <c r="H2004" s="518">
        <f t="shared" si="73"/>
        <v>17</v>
      </c>
    </row>
    <row r="2005" spans="7:8">
      <c r="G2005" s="517">
        <f t="shared" si="74"/>
        <v>15280.730000000007</v>
      </c>
      <c r="H2005" s="518">
        <f t="shared" si="73"/>
        <v>17</v>
      </c>
    </row>
    <row r="2006" spans="7:8">
      <c r="G2006" s="517">
        <f t="shared" si="74"/>
        <v>15280.730000000007</v>
      </c>
      <c r="H2006" s="518">
        <f t="shared" si="73"/>
        <v>17</v>
      </c>
    </row>
    <row r="2007" spans="7:8">
      <c r="G2007" s="517">
        <f t="shared" si="74"/>
        <v>15280.730000000007</v>
      </c>
      <c r="H2007" s="518">
        <f t="shared" si="73"/>
        <v>17</v>
      </c>
    </row>
    <row r="2008" spans="7:8">
      <c r="G2008" s="517">
        <f t="shared" si="74"/>
        <v>15280.730000000007</v>
      </c>
      <c r="H2008" s="518">
        <f t="shared" si="73"/>
        <v>17</v>
      </c>
    </row>
    <row r="2009" spans="7:8">
      <c r="G2009" s="517">
        <f t="shared" si="74"/>
        <v>15280.730000000007</v>
      </c>
      <c r="H2009" s="518">
        <f t="shared" si="73"/>
        <v>17</v>
      </c>
    </row>
    <row r="2010" spans="7:8">
      <c r="G2010" s="517">
        <f t="shared" si="74"/>
        <v>15280.730000000007</v>
      </c>
      <c r="H2010" s="518">
        <f t="shared" si="73"/>
        <v>17</v>
      </c>
    </row>
    <row r="2011" spans="7:8">
      <c r="G2011" s="517">
        <f t="shared" si="74"/>
        <v>15280.730000000007</v>
      </c>
      <c r="H2011" s="518">
        <f t="shared" si="73"/>
        <v>17</v>
      </c>
    </row>
    <row r="2012" spans="7:8">
      <c r="G2012" s="517">
        <f t="shared" si="74"/>
        <v>15280.730000000007</v>
      </c>
      <c r="H2012" s="518">
        <f t="shared" si="73"/>
        <v>17</v>
      </c>
    </row>
    <row r="2013" spans="7:8">
      <c r="G2013" s="517">
        <f t="shared" si="74"/>
        <v>15280.730000000007</v>
      </c>
      <c r="H2013" s="518">
        <f t="shared" si="73"/>
        <v>17</v>
      </c>
    </row>
    <row r="2014" spans="7:8">
      <c r="G2014" s="517">
        <f t="shared" si="74"/>
        <v>15280.730000000007</v>
      </c>
      <c r="H2014" s="518">
        <f t="shared" si="73"/>
        <v>17</v>
      </c>
    </row>
    <row r="2015" spans="7:8">
      <c r="G2015" s="517">
        <f t="shared" si="74"/>
        <v>15280.730000000007</v>
      </c>
      <c r="H2015" s="518">
        <f t="shared" si="73"/>
        <v>17</v>
      </c>
    </row>
    <row r="2016" spans="7:8">
      <c r="G2016" s="517">
        <f t="shared" si="74"/>
        <v>15280.730000000007</v>
      </c>
      <c r="H2016" s="518">
        <f t="shared" si="73"/>
        <v>17</v>
      </c>
    </row>
    <row r="2017" spans="7:14">
      <c r="G2017" s="517">
        <f t="shared" si="74"/>
        <v>15280.730000000007</v>
      </c>
      <c r="H2017" s="518">
        <f t="shared" si="73"/>
        <v>17</v>
      </c>
    </row>
    <row r="2018" spans="7:14">
      <c r="G2018" s="517">
        <f t="shared" si="74"/>
        <v>15280.730000000007</v>
      </c>
      <c r="H2018" s="518">
        <f t="shared" si="73"/>
        <v>17</v>
      </c>
    </row>
    <row r="2019" spans="7:14">
      <c r="G2019" s="517">
        <f t="shared" si="74"/>
        <v>15280.730000000007</v>
      </c>
      <c r="H2019" s="518">
        <f t="shared" si="73"/>
        <v>17</v>
      </c>
    </row>
    <row r="2020" spans="7:14">
      <c r="G2020" s="517">
        <f t="shared" si="74"/>
        <v>15280.730000000007</v>
      </c>
      <c r="H2020" s="518">
        <f t="shared" si="73"/>
        <v>17</v>
      </c>
    </row>
    <row r="2021" spans="7:14">
      <c r="G2021" s="517">
        <f t="shared" si="74"/>
        <v>15280.730000000007</v>
      </c>
      <c r="H2021" s="518">
        <f t="shared" si="73"/>
        <v>17</v>
      </c>
      <c r="M2021" s="39"/>
      <c r="N2021" s="486"/>
    </row>
    <row r="2022" spans="7:14">
      <c r="G2022" s="517">
        <f t="shared" si="74"/>
        <v>15280.730000000007</v>
      </c>
      <c r="H2022" s="518">
        <f t="shared" si="73"/>
        <v>17</v>
      </c>
    </row>
    <row r="2023" spans="7:14">
      <c r="G2023" s="517">
        <f t="shared" si="74"/>
        <v>15280.730000000007</v>
      </c>
      <c r="H2023" s="518">
        <f t="shared" si="73"/>
        <v>17</v>
      </c>
    </row>
    <row r="2024" spans="7:14">
      <c r="G2024" s="517">
        <f t="shared" si="74"/>
        <v>15280.730000000007</v>
      </c>
      <c r="H2024" s="518">
        <f t="shared" ref="H2024:H2080" si="75">H2023-F2024+D2024</f>
        <v>17</v>
      </c>
    </row>
    <row r="2025" spans="7:14">
      <c r="G2025" s="517">
        <f t="shared" si="74"/>
        <v>15280.730000000007</v>
      </c>
      <c r="H2025" s="518">
        <f t="shared" si="75"/>
        <v>17</v>
      </c>
    </row>
    <row r="2026" spans="7:14">
      <c r="G2026" s="517">
        <f t="shared" si="74"/>
        <v>15280.730000000007</v>
      </c>
      <c r="H2026" s="518">
        <f t="shared" si="75"/>
        <v>17</v>
      </c>
    </row>
    <row r="2027" spans="7:14">
      <c r="G2027" s="517">
        <f t="shared" si="74"/>
        <v>15280.730000000007</v>
      </c>
      <c r="H2027" s="518">
        <f t="shared" si="75"/>
        <v>17</v>
      </c>
    </row>
    <row r="2028" spans="7:14">
      <c r="G2028" s="517">
        <f t="shared" si="74"/>
        <v>15280.730000000007</v>
      </c>
      <c r="H2028" s="518">
        <f t="shared" si="75"/>
        <v>17</v>
      </c>
    </row>
    <row r="2029" spans="7:14">
      <c r="G2029" s="517">
        <f t="shared" si="74"/>
        <v>15280.730000000007</v>
      </c>
      <c r="H2029" s="518">
        <f t="shared" si="75"/>
        <v>17</v>
      </c>
    </row>
    <row r="2030" spans="7:14">
      <c r="G2030" s="517">
        <f t="shared" si="74"/>
        <v>15280.730000000007</v>
      </c>
      <c r="H2030" s="518">
        <f t="shared" si="75"/>
        <v>17</v>
      </c>
    </row>
    <row r="2031" spans="7:14">
      <c r="G2031" s="517">
        <f t="shared" si="74"/>
        <v>15280.730000000007</v>
      </c>
      <c r="H2031" s="518">
        <f t="shared" si="75"/>
        <v>17</v>
      </c>
    </row>
    <row r="2032" spans="7:14">
      <c r="G2032" s="517">
        <f t="shared" si="74"/>
        <v>15280.730000000007</v>
      </c>
      <c r="H2032" s="518">
        <f t="shared" si="75"/>
        <v>17</v>
      </c>
    </row>
    <row r="2033" spans="7:8">
      <c r="G2033" s="517">
        <f t="shared" si="74"/>
        <v>15280.730000000007</v>
      </c>
      <c r="H2033" s="518">
        <f t="shared" si="75"/>
        <v>17</v>
      </c>
    </row>
    <row r="2034" spans="7:8">
      <c r="G2034" s="517">
        <f t="shared" si="74"/>
        <v>15280.730000000007</v>
      </c>
      <c r="H2034" s="518">
        <f t="shared" si="75"/>
        <v>17</v>
      </c>
    </row>
    <row r="2035" spans="7:8">
      <c r="G2035" s="517">
        <f t="shared" si="74"/>
        <v>15280.730000000007</v>
      </c>
      <c r="H2035" s="518">
        <f t="shared" si="75"/>
        <v>17</v>
      </c>
    </row>
    <row r="2036" spans="7:8">
      <c r="G2036" s="517">
        <f t="shared" si="74"/>
        <v>15280.730000000007</v>
      </c>
      <c r="H2036" s="518">
        <f t="shared" si="75"/>
        <v>17</v>
      </c>
    </row>
    <row r="2037" spans="7:8">
      <c r="G2037" s="517">
        <f t="shared" si="74"/>
        <v>15280.730000000007</v>
      </c>
      <c r="H2037" s="518">
        <f t="shared" si="75"/>
        <v>17</v>
      </c>
    </row>
    <row r="2038" spans="7:8">
      <c r="G2038" s="517">
        <f t="shared" si="74"/>
        <v>15280.730000000007</v>
      </c>
      <c r="H2038" s="518">
        <f t="shared" si="75"/>
        <v>17</v>
      </c>
    </row>
    <row r="2039" spans="7:8">
      <c r="G2039" s="517">
        <f t="shared" si="74"/>
        <v>15280.730000000007</v>
      </c>
      <c r="H2039" s="518">
        <f t="shared" si="75"/>
        <v>17</v>
      </c>
    </row>
    <row r="2040" spans="7:8">
      <c r="G2040" s="517">
        <f t="shared" si="74"/>
        <v>15280.730000000007</v>
      </c>
      <c r="H2040" s="518">
        <f t="shared" si="75"/>
        <v>17</v>
      </c>
    </row>
    <row r="2041" spans="7:8">
      <c r="G2041" s="517">
        <f t="shared" si="74"/>
        <v>15280.730000000007</v>
      </c>
      <c r="H2041" s="518">
        <f t="shared" si="75"/>
        <v>17</v>
      </c>
    </row>
    <row r="2042" spans="7:8">
      <c r="G2042" s="517">
        <f t="shared" si="74"/>
        <v>15280.730000000007</v>
      </c>
      <c r="H2042" s="518">
        <f t="shared" si="75"/>
        <v>17</v>
      </c>
    </row>
    <row r="2043" spans="7:8">
      <c r="G2043" s="517">
        <f t="shared" si="74"/>
        <v>15280.730000000007</v>
      </c>
      <c r="H2043" s="518">
        <f t="shared" si="75"/>
        <v>17</v>
      </c>
    </row>
    <row r="2044" spans="7:8">
      <c r="G2044" s="517">
        <f t="shared" si="74"/>
        <v>15280.730000000007</v>
      </c>
      <c r="H2044" s="518">
        <f t="shared" si="75"/>
        <v>17</v>
      </c>
    </row>
    <row r="2045" spans="7:8">
      <c r="G2045" s="517">
        <f t="shared" si="74"/>
        <v>15280.730000000007</v>
      </c>
      <c r="H2045" s="518">
        <f t="shared" si="75"/>
        <v>17</v>
      </c>
    </row>
    <row r="2046" spans="7:8">
      <c r="G2046" s="517">
        <f t="shared" si="74"/>
        <v>15280.730000000007</v>
      </c>
      <c r="H2046" s="518">
        <f t="shared" si="75"/>
        <v>17</v>
      </c>
    </row>
    <row r="2047" spans="7:8">
      <c r="G2047" s="517">
        <f t="shared" si="74"/>
        <v>15280.730000000007</v>
      </c>
      <c r="H2047" s="518">
        <f t="shared" si="75"/>
        <v>17</v>
      </c>
    </row>
    <row r="2048" spans="7:8">
      <c r="G2048" s="517">
        <f t="shared" si="74"/>
        <v>15280.730000000007</v>
      </c>
      <c r="H2048" s="518">
        <f t="shared" si="75"/>
        <v>17</v>
      </c>
    </row>
    <row r="2049" spans="7:13">
      <c r="G2049" s="517">
        <f t="shared" si="74"/>
        <v>15280.730000000007</v>
      </c>
      <c r="H2049" s="518">
        <f t="shared" si="75"/>
        <v>17</v>
      </c>
    </row>
    <row r="2050" spans="7:13">
      <c r="G2050" s="517">
        <f t="shared" si="74"/>
        <v>15280.730000000007</v>
      </c>
      <c r="H2050" s="518">
        <f t="shared" si="75"/>
        <v>17</v>
      </c>
    </row>
    <row r="2051" spans="7:13">
      <c r="G2051" s="517">
        <f t="shared" si="74"/>
        <v>15280.730000000007</v>
      </c>
      <c r="H2051" s="518">
        <f t="shared" si="75"/>
        <v>17</v>
      </c>
    </row>
    <row r="2052" spans="7:13">
      <c r="G2052" s="517">
        <f t="shared" si="74"/>
        <v>15280.730000000007</v>
      </c>
      <c r="H2052" s="518">
        <f t="shared" si="75"/>
        <v>17</v>
      </c>
    </row>
    <row r="2053" spans="7:13">
      <c r="G2053" s="517">
        <f t="shared" si="74"/>
        <v>15280.730000000007</v>
      </c>
      <c r="H2053" s="518">
        <f t="shared" si="75"/>
        <v>17</v>
      </c>
    </row>
    <row r="2054" spans="7:13">
      <c r="G2054" s="517">
        <f t="shared" si="74"/>
        <v>15280.730000000007</v>
      </c>
      <c r="H2054" s="518">
        <f t="shared" si="75"/>
        <v>17</v>
      </c>
    </row>
    <row r="2055" spans="7:13">
      <c r="G2055" s="517">
        <f t="shared" si="74"/>
        <v>15280.730000000007</v>
      </c>
      <c r="H2055" s="518">
        <f t="shared" si="75"/>
        <v>17</v>
      </c>
    </row>
    <row r="2056" spans="7:13">
      <c r="G2056" s="517">
        <f t="shared" si="74"/>
        <v>15280.730000000007</v>
      </c>
      <c r="H2056" s="518">
        <f t="shared" si="75"/>
        <v>17</v>
      </c>
    </row>
    <row r="2057" spans="7:13">
      <c r="G2057" s="517">
        <f t="shared" si="74"/>
        <v>15280.730000000007</v>
      </c>
      <c r="H2057" s="518">
        <f t="shared" si="75"/>
        <v>17</v>
      </c>
    </row>
    <row r="2058" spans="7:13">
      <c r="G2058" s="517">
        <f t="shared" si="74"/>
        <v>15280.730000000007</v>
      </c>
      <c r="H2058" s="518">
        <f t="shared" si="75"/>
        <v>17</v>
      </c>
    </row>
    <row r="2059" spans="7:13">
      <c r="G2059" s="517">
        <f t="shared" si="74"/>
        <v>15280.730000000007</v>
      </c>
      <c r="H2059" s="518">
        <f t="shared" si="75"/>
        <v>17</v>
      </c>
    </row>
    <row r="2060" spans="7:13">
      <c r="G2060" s="517">
        <f t="shared" si="74"/>
        <v>15280.730000000007</v>
      </c>
      <c r="H2060" s="518">
        <f t="shared" si="75"/>
        <v>17</v>
      </c>
    </row>
    <row r="2061" spans="7:13">
      <c r="G2061" s="517">
        <f t="shared" ref="G2061:G2124" si="76">G2060-E2061+C2061</f>
        <v>15280.730000000007</v>
      </c>
      <c r="H2061" s="518">
        <f t="shared" si="75"/>
        <v>17</v>
      </c>
    </row>
    <row r="2062" spans="7:13">
      <c r="G2062" s="517">
        <f t="shared" si="76"/>
        <v>15280.730000000007</v>
      </c>
      <c r="H2062" s="518">
        <f t="shared" si="75"/>
        <v>17</v>
      </c>
    </row>
    <row r="2063" spans="7:13">
      <c r="G2063" s="517">
        <f t="shared" si="76"/>
        <v>15280.730000000007</v>
      </c>
      <c r="H2063" s="518">
        <f t="shared" si="75"/>
        <v>17</v>
      </c>
      <c r="K2063" s="39"/>
      <c r="M2063" s="39"/>
    </row>
    <row r="2064" spans="7:13">
      <c r="G2064" s="517">
        <f t="shared" si="76"/>
        <v>15280.730000000007</v>
      </c>
      <c r="H2064" s="518">
        <f t="shared" si="75"/>
        <v>17</v>
      </c>
      <c r="K2064" s="39"/>
      <c r="M2064" s="39"/>
    </row>
    <row r="2065" spans="7:13">
      <c r="G2065" s="517">
        <f t="shared" si="76"/>
        <v>15280.730000000007</v>
      </c>
      <c r="H2065" s="518">
        <f t="shared" si="75"/>
        <v>17</v>
      </c>
      <c r="K2065" s="39"/>
      <c r="M2065" s="39"/>
    </row>
    <row r="2066" spans="7:13">
      <c r="G2066" s="517">
        <f t="shared" si="76"/>
        <v>15280.730000000007</v>
      </c>
      <c r="H2066" s="518">
        <f t="shared" si="75"/>
        <v>17</v>
      </c>
      <c r="K2066" s="39"/>
      <c r="M2066" s="39"/>
    </row>
    <row r="2067" spans="7:13">
      <c r="G2067" s="517">
        <f t="shared" si="76"/>
        <v>15280.730000000007</v>
      </c>
      <c r="H2067" s="518">
        <f t="shared" si="75"/>
        <v>17</v>
      </c>
      <c r="K2067" s="39"/>
      <c r="M2067" s="39"/>
    </row>
    <row r="2068" spans="7:13">
      <c r="G2068" s="517">
        <f t="shared" si="76"/>
        <v>15280.730000000007</v>
      </c>
      <c r="H2068" s="518">
        <f t="shared" si="75"/>
        <v>17</v>
      </c>
      <c r="K2068" s="39"/>
      <c r="M2068" s="39"/>
    </row>
    <row r="2069" spans="7:13">
      <c r="G2069" s="517">
        <f t="shared" si="76"/>
        <v>15280.730000000007</v>
      </c>
      <c r="H2069" s="518">
        <f t="shared" si="75"/>
        <v>17</v>
      </c>
      <c r="K2069" s="39"/>
      <c r="M2069" s="39"/>
    </row>
    <row r="2070" spans="7:13">
      <c r="G2070" s="517">
        <f t="shared" si="76"/>
        <v>15280.730000000007</v>
      </c>
      <c r="H2070" s="518">
        <f t="shared" si="75"/>
        <v>17</v>
      </c>
      <c r="K2070" s="39"/>
      <c r="M2070" s="39"/>
    </row>
    <row r="2071" spans="7:13">
      <c r="G2071" s="517">
        <f t="shared" si="76"/>
        <v>15280.730000000007</v>
      </c>
      <c r="H2071" s="518">
        <f t="shared" si="75"/>
        <v>17</v>
      </c>
      <c r="K2071" s="39"/>
      <c r="M2071" s="39"/>
    </row>
    <row r="2072" spans="7:13">
      <c r="G2072" s="517">
        <f t="shared" si="76"/>
        <v>15280.730000000007</v>
      </c>
      <c r="H2072" s="518">
        <f t="shared" si="75"/>
        <v>17</v>
      </c>
      <c r="K2072" s="39"/>
      <c r="M2072" s="39"/>
    </row>
    <row r="2073" spans="7:13">
      <c r="G2073" s="517">
        <f t="shared" si="76"/>
        <v>15280.730000000007</v>
      </c>
      <c r="H2073" s="518">
        <f t="shared" si="75"/>
        <v>17</v>
      </c>
      <c r="K2073" s="39"/>
      <c r="M2073" s="39"/>
    </row>
    <row r="2074" spans="7:13">
      <c r="G2074" s="517">
        <f t="shared" si="76"/>
        <v>15280.730000000007</v>
      </c>
      <c r="H2074" s="518">
        <f t="shared" si="75"/>
        <v>17</v>
      </c>
      <c r="K2074" s="39"/>
      <c r="M2074" s="39"/>
    </row>
    <row r="2075" spans="7:13">
      <c r="G2075" s="517">
        <f t="shared" si="76"/>
        <v>15280.730000000007</v>
      </c>
      <c r="H2075" s="518">
        <f t="shared" si="75"/>
        <v>17</v>
      </c>
      <c r="K2075" s="39"/>
      <c r="M2075" s="39"/>
    </row>
    <row r="2076" spans="7:13">
      <c r="G2076" s="517">
        <f t="shared" si="76"/>
        <v>15280.730000000007</v>
      </c>
      <c r="H2076" s="518">
        <f t="shared" si="75"/>
        <v>17</v>
      </c>
      <c r="K2076" s="39"/>
      <c r="M2076" s="39"/>
    </row>
    <row r="2077" spans="7:13">
      <c r="G2077" s="517">
        <f t="shared" si="76"/>
        <v>15280.730000000007</v>
      </c>
      <c r="H2077" s="518">
        <f t="shared" si="75"/>
        <v>17</v>
      </c>
      <c r="K2077" s="39"/>
      <c r="M2077" s="39"/>
    </row>
    <row r="2078" spans="7:13">
      <c r="G2078" s="517">
        <f t="shared" si="76"/>
        <v>15280.730000000007</v>
      </c>
      <c r="H2078" s="518">
        <f t="shared" si="75"/>
        <v>17</v>
      </c>
      <c r="K2078" s="39"/>
      <c r="M2078" s="39"/>
    </row>
    <row r="2079" spans="7:13">
      <c r="G2079" s="517">
        <f t="shared" si="76"/>
        <v>15280.730000000007</v>
      </c>
      <c r="H2079" s="518">
        <f t="shared" si="75"/>
        <v>17</v>
      </c>
      <c r="K2079" s="39"/>
      <c r="M2079" s="39"/>
    </row>
    <row r="2080" spans="7:13">
      <c r="G2080" s="517">
        <f t="shared" si="76"/>
        <v>15280.730000000007</v>
      </c>
      <c r="H2080" s="518">
        <f t="shared" si="75"/>
        <v>17</v>
      </c>
      <c r="K2080" s="39"/>
      <c r="M2080" s="39"/>
    </row>
    <row r="2081" spans="7:13">
      <c r="G2081" s="517">
        <f t="shared" si="76"/>
        <v>15280.730000000007</v>
      </c>
      <c r="H2081" s="518">
        <f t="shared" ref="H2081:H2144" si="77">H2080-F2081+D2081</f>
        <v>17</v>
      </c>
      <c r="K2081" s="39"/>
      <c r="M2081" s="39"/>
    </row>
    <row r="2082" spans="7:13">
      <c r="G2082" s="517">
        <f t="shared" si="76"/>
        <v>15280.730000000007</v>
      </c>
      <c r="H2082" s="518">
        <f t="shared" si="77"/>
        <v>17</v>
      </c>
      <c r="K2082" s="39"/>
      <c r="M2082" s="39"/>
    </row>
    <row r="2083" spans="7:13">
      <c r="G2083" s="517">
        <f t="shared" si="76"/>
        <v>15280.730000000007</v>
      </c>
      <c r="H2083" s="518">
        <f t="shared" si="77"/>
        <v>17</v>
      </c>
    </row>
    <row r="2084" spans="7:13">
      <c r="G2084" s="517">
        <f t="shared" si="76"/>
        <v>15280.730000000007</v>
      </c>
      <c r="H2084" s="518">
        <f t="shared" si="77"/>
        <v>17</v>
      </c>
      <c r="K2084" s="39"/>
      <c r="M2084" s="39"/>
    </row>
    <row r="2085" spans="7:13">
      <c r="G2085" s="517">
        <f t="shared" si="76"/>
        <v>15280.730000000007</v>
      </c>
      <c r="H2085" s="518">
        <f t="shared" si="77"/>
        <v>17</v>
      </c>
      <c r="K2085" s="39"/>
      <c r="M2085" s="39"/>
    </row>
    <row r="2086" spans="7:13">
      <c r="G2086" s="517">
        <f t="shared" si="76"/>
        <v>15280.730000000007</v>
      </c>
      <c r="H2086" s="518">
        <f t="shared" si="77"/>
        <v>17</v>
      </c>
      <c r="K2086" s="39"/>
      <c r="M2086" s="39"/>
    </row>
    <row r="2087" spans="7:13">
      <c r="G2087" s="517">
        <f t="shared" si="76"/>
        <v>15280.730000000007</v>
      </c>
      <c r="H2087" s="518">
        <f t="shared" si="77"/>
        <v>17</v>
      </c>
      <c r="K2087" s="39"/>
      <c r="M2087" s="39"/>
    </row>
    <row r="2088" spans="7:13">
      <c r="G2088" s="517">
        <f t="shared" si="76"/>
        <v>15280.730000000007</v>
      </c>
      <c r="H2088" s="518">
        <f t="shared" si="77"/>
        <v>17</v>
      </c>
      <c r="K2088" s="39"/>
      <c r="M2088" s="39"/>
    </row>
    <row r="2089" spans="7:13">
      <c r="G2089" s="517">
        <f t="shared" si="76"/>
        <v>15280.730000000007</v>
      </c>
      <c r="H2089" s="518">
        <f t="shared" si="77"/>
        <v>17</v>
      </c>
      <c r="K2089" s="39"/>
      <c r="M2089" s="39"/>
    </row>
    <row r="2090" spans="7:13">
      <c r="G2090" s="517">
        <f t="shared" si="76"/>
        <v>15280.730000000007</v>
      </c>
      <c r="H2090" s="518">
        <f t="shared" si="77"/>
        <v>17</v>
      </c>
      <c r="K2090" s="39"/>
      <c r="M2090" s="39"/>
    </row>
    <row r="2091" spans="7:13">
      <c r="G2091" s="517">
        <f t="shared" si="76"/>
        <v>15280.730000000007</v>
      </c>
      <c r="H2091" s="518">
        <f t="shared" si="77"/>
        <v>17</v>
      </c>
      <c r="K2091" s="39"/>
      <c r="M2091" s="39"/>
    </row>
    <row r="2092" spans="7:13">
      <c r="G2092" s="517">
        <f t="shared" si="76"/>
        <v>15280.730000000007</v>
      </c>
      <c r="H2092" s="518">
        <f t="shared" si="77"/>
        <v>17</v>
      </c>
      <c r="K2092" s="39"/>
      <c r="M2092" s="39"/>
    </row>
    <row r="2093" spans="7:13">
      <c r="G2093" s="517">
        <f t="shared" si="76"/>
        <v>15280.730000000007</v>
      </c>
      <c r="H2093" s="518">
        <f t="shared" si="77"/>
        <v>17</v>
      </c>
      <c r="K2093" s="39"/>
      <c r="M2093" s="39"/>
    </row>
    <row r="2094" spans="7:13">
      <c r="G2094" s="517">
        <f t="shared" si="76"/>
        <v>15280.730000000007</v>
      </c>
      <c r="H2094" s="518">
        <f t="shared" si="77"/>
        <v>17</v>
      </c>
      <c r="K2094" s="39"/>
      <c r="M2094" s="39"/>
    </row>
    <row r="2095" spans="7:13">
      <c r="G2095" s="517">
        <f t="shared" si="76"/>
        <v>15280.730000000007</v>
      </c>
      <c r="H2095" s="518">
        <f t="shared" si="77"/>
        <v>17</v>
      </c>
      <c r="K2095" s="39"/>
      <c r="M2095" s="39"/>
    </row>
    <row r="2096" spans="7:13">
      <c r="G2096" s="517">
        <f t="shared" si="76"/>
        <v>15280.730000000007</v>
      </c>
      <c r="H2096" s="518">
        <f t="shared" si="77"/>
        <v>17</v>
      </c>
      <c r="K2096" s="39"/>
      <c r="M2096" s="39"/>
    </row>
    <row r="2097" spans="7:14">
      <c r="G2097" s="517">
        <f t="shared" si="76"/>
        <v>15280.730000000007</v>
      </c>
      <c r="H2097" s="518">
        <f t="shared" si="77"/>
        <v>17</v>
      </c>
      <c r="K2097" s="39"/>
      <c r="M2097" s="39"/>
    </row>
    <row r="2098" spans="7:14">
      <c r="G2098" s="517">
        <f t="shared" si="76"/>
        <v>15280.730000000007</v>
      </c>
      <c r="H2098" s="518">
        <f t="shared" si="77"/>
        <v>17</v>
      </c>
      <c r="K2098" s="39"/>
      <c r="M2098" s="39"/>
    </row>
    <row r="2099" spans="7:14">
      <c r="G2099" s="517">
        <f t="shared" si="76"/>
        <v>15280.730000000007</v>
      </c>
      <c r="H2099" s="518">
        <f t="shared" si="77"/>
        <v>17</v>
      </c>
      <c r="K2099" s="39"/>
      <c r="M2099" s="39"/>
    </row>
    <row r="2100" spans="7:14">
      <c r="G2100" s="517">
        <f t="shared" si="76"/>
        <v>15280.730000000007</v>
      </c>
      <c r="H2100" s="518">
        <f t="shared" si="77"/>
        <v>17</v>
      </c>
      <c r="K2100" s="39"/>
      <c r="M2100" s="39"/>
    </row>
    <row r="2101" spans="7:14">
      <c r="G2101" s="517">
        <f t="shared" si="76"/>
        <v>15280.730000000007</v>
      </c>
      <c r="H2101" s="518">
        <f t="shared" si="77"/>
        <v>17</v>
      </c>
      <c r="K2101" s="39"/>
      <c r="M2101" s="39"/>
    </row>
    <row r="2102" spans="7:14">
      <c r="G2102" s="517">
        <f t="shared" si="76"/>
        <v>15280.730000000007</v>
      </c>
      <c r="H2102" s="518">
        <f t="shared" si="77"/>
        <v>17</v>
      </c>
      <c r="K2102" s="39"/>
      <c r="M2102" s="39"/>
    </row>
    <row r="2103" spans="7:14">
      <c r="G2103" s="517">
        <f t="shared" si="76"/>
        <v>15280.730000000007</v>
      </c>
      <c r="H2103" s="518">
        <f t="shared" si="77"/>
        <v>17</v>
      </c>
    </row>
    <row r="2104" spans="7:14">
      <c r="G2104" s="517">
        <f t="shared" si="76"/>
        <v>15280.730000000007</v>
      </c>
      <c r="H2104" s="518">
        <f t="shared" si="77"/>
        <v>17</v>
      </c>
      <c r="K2104" s="39"/>
      <c r="M2104" s="39"/>
    </row>
    <row r="2105" spans="7:14">
      <c r="G2105" s="517">
        <f t="shared" si="76"/>
        <v>15280.730000000007</v>
      </c>
      <c r="H2105" s="518">
        <f t="shared" si="77"/>
        <v>17</v>
      </c>
      <c r="K2105" s="39"/>
      <c r="M2105" s="39"/>
    </row>
    <row r="2106" spans="7:14">
      <c r="G2106" s="517">
        <f t="shared" si="76"/>
        <v>15280.730000000007</v>
      </c>
      <c r="H2106" s="518">
        <f t="shared" si="77"/>
        <v>17</v>
      </c>
      <c r="K2106" s="39"/>
      <c r="M2106" s="39"/>
      <c r="N2106" s="486"/>
    </row>
    <row r="2107" spans="7:14">
      <c r="G2107" s="517">
        <f t="shared" si="76"/>
        <v>15280.730000000007</v>
      </c>
      <c r="H2107" s="518">
        <f t="shared" si="77"/>
        <v>17</v>
      </c>
      <c r="K2107" s="39"/>
      <c r="M2107" s="39"/>
    </row>
    <row r="2108" spans="7:14">
      <c r="G2108" s="517">
        <f t="shared" si="76"/>
        <v>15280.730000000007</v>
      </c>
      <c r="H2108" s="518">
        <f t="shared" si="77"/>
        <v>17</v>
      </c>
      <c r="K2108" s="39"/>
      <c r="M2108" s="39"/>
    </row>
    <row r="2109" spans="7:14">
      <c r="G2109" s="517">
        <f t="shared" si="76"/>
        <v>15280.730000000007</v>
      </c>
      <c r="H2109" s="518">
        <f t="shared" si="77"/>
        <v>17</v>
      </c>
      <c r="K2109" s="39"/>
      <c r="M2109" s="39"/>
    </row>
    <row r="2110" spans="7:14">
      <c r="G2110" s="517">
        <f t="shared" si="76"/>
        <v>15280.730000000007</v>
      </c>
      <c r="H2110" s="518">
        <f t="shared" si="77"/>
        <v>17</v>
      </c>
      <c r="K2110" s="39"/>
      <c r="M2110" s="39"/>
    </row>
    <row r="2111" spans="7:14">
      <c r="G2111" s="517">
        <f t="shared" si="76"/>
        <v>15280.730000000007</v>
      </c>
      <c r="H2111" s="518">
        <f t="shared" si="77"/>
        <v>17</v>
      </c>
      <c r="K2111" s="39"/>
      <c r="M2111" s="39"/>
    </row>
    <row r="2112" spans="7:14">
      <c r="G2112" s="517">
        <f t="shared" si="76"/>
        <v>15280.730000000007</v>
      </c>
      <c r="H2112" s="518">
        <f t="shared" si="77"/>
        <v>17</v>
      </c>
      <c r="K2112" s="39"/>
      <c r="M2112" s="39"/>
    </row>
    <row r="2113" spans="7:14">
      <c r="G2113" s="517">
        <f t="shared" si="76"/>
        <v>15280.730000000007</v>
      </c>
      <c r="H2113" s="518">
        <f t="shared" si="77"/>
        <v>17</v>
      </c>
      <c r="K2113" s="39"/>
      <c r="M2113" s="39"/>
    </row>
    <row r="2114" spans="7:14">
      <c r="G2114" s="517">
        <f t="shared" si="76"/>
        <v>15280.730000000007</v>
      </c>
      <c r="H2114" s="518">
        <f t="shared" si="77"/>
        <v>17</v>
      </c>
      <c r="K2114" s="39"/>
      <c r="M2114" s="39"/>
    </row>
    <row r="2115" spans="7:14">
      <c r="G2115" s="517">
        <f t="shared" si="76"/>
        <v>15280.730000000007</v>
      </c>
      <c r="H2115" s="518">
        <f t="shared" si="77"/>
        <v>17</v>
      </c>
      <c r="K2115" s="39"/>
      <c r="M2115" s="39"/>
    </row>
    <row r="2116" spans="7:14">
      <c r="G2116" s="517">
        <f t="shared" si="76"/>
        <v>15280.730000000007</v>
      </c>
      <c r="H2116" s="518">
        <f t="shared" si="77"/>
        <v>17</v>
      </c>
      <c r="K2116" s="39"/>
      <c r="M2116" s="39"/>
    </row>
    <row r="2117" spans="7:14">
      <c r="G2117" s="517">
        <f t="shared" si="76"/>
        <v>15280.730000000007</v>
      </c>
      <c r="H2117" s="518">
        <f t="shared" si="77"/>
        <v>17</v>
      </c>
      <c r="K2117" s="39"/>
      <c r="M2117" s="39"/>
    </row>
    <row r="2118" spans="7:14">
      <c r="G2118" s="517">
        <f t="shared" si="76"/>
        <v>15280.730000000007</v>
      </c>
      <c r="H2118" s="518">
        <f t="shared" si="77"/>
        <v>17</v>
      </c>
      <c r="K2118" s="39"/>
      <c r="M2118" s="39"/>
    </row>
    <row r="2119" spans="7:14">
      <c r="G2119" s="517">
        <f t="shared" si="76"/>
        <v>15280.730000000007</v>
      </c>
      <c r="H2119" s="518">
        <f t="shared" si="77"/>
        <v>17</v>
      </c>
      <c r="K2119" s="39"/>
      <c r="M2119" s="39"/>
      <c r="N2119" s="486"/>
    </row>
    <row r="2120" spans="7:14">
      <c r="G2120" s="517">
        <f t="shared" si="76"/>
        <v>15280.730000000007</v>
      </c>
      <c r="H2120" s="518">
        <f t="shared" si="77"/>
        <v>17</v>
      </c>
      <c r="K2120" s="39"/>
      <c r="M2120" s="39"/>
    </row>
    <row r="2121" spans="7:14">
      <c r="G2121" s="517">
        <f t="shared" si="76"/>
        <v>15280.730000000007</v>
      </c>
      <c r="H2121" s="518">
        <f t="shared" si="77"/>
        <v>17</v>
      </c>
      <c r="K2121" s="39"/>
      <c r="M2121" s="39"/>
    </row>
    <row r="2122" spans="7:14">
      <c r="G2122" s="517">
        <f t="shared" si="76"/>
        <v>15280.730000000007</v>
      </c>
      <c r="H2122" s="518">
        <f t="shared" si="77"/>
        <v>17</v>
      </c>
      <c r="K2122" s="39"/>
      <c r="M2122" s="39"/>
    </row>
    <row r="2123" spans="7:14">
      <c r="G2123" s="517">
        <f t="shared" si="76"/>
        <v>15280.730000000007</v>
      </c>
      <c r="H2123" s="518">
        <f t="shared" si="77"/>
        <v>17</v>
      </c>
      <c r="K2123" s="39"/>
      <c r="M2123" s="39"/>
    </row>
    <row r="2124" spans="7:14">
      <c r="G2124" s="517">
        <f t="shared" si="76"/>
        <v>15280.730000000007</v>
      </c>
      <c r="H2124" s="518">
        <f t="shared" si="77"/>
        <v>17</v>
      </c>
      <c r="K2124" s="39"/>
      <c r="M2124" s="39"/>
    </row>
    <row r="2125" spans="7:14">
      <c r="G2125" s="517">
        <f t="shared" ref="G2125:G2188" si="78">G2124-E2125+C2125</f>
        <v>15280.730000000007</v>
      </c>
      <c r="H2125" s="518">
        <f t="shared" si="77"/>
        <v>17</v>
      </c>
      <c r="K2125" s="39"/>
      <c r="M2125" s="39"/>
    </row>
    <row r="2126" spans="7:14">
      <c r="G2126" s="517">
        <f t="shared" si="78"/>
        <v>15280.730000000007</v>
      </c>
      <c r="H2126" s="518">
        <f t="shared" si="77"/>
        <v>17</v>
      </c>
    </row>
    <row r="2127" spans="7:14">
      <c r="G2127" s="517">
        <f t="shared" si="78"/>
        <v>15280.730000000007</v>
      </c>
      <c r="H2127" s="518">
        <f t="shared" si="77"/>
        <v>17</v>
      </c>
      <c r="K2127" s="39"/>
      <c r="M2127" s="39"/>
    </row>
    <row r="2128" spans="7:14">
      <c r="G2128" s="517">
        <f t="shared" si="78"/>
        <v>15280.730000000007</v>
      </c>
      <c r="H2128" s="518">
        <f t="shared" si="77"/>
        <v>17</v>
      </c>
      <c r="K2128" s="39"/>
      <c r="M2128" s="39"/>
      <c r="N2128" s="486"/>
    </row>
    <row r="2129" spans="7:13">
      <c r="G2129" s="517">
        <f t="shared" si="78"/>
        <v>15280.730000000007</v>
      </c>
      <c r="H2129" s="518">
        <f t="shared" si="77"/>
        <v>17</v>
      </c>
      <c r="K2129" s="39"/>
      <c r="M2129" s="39"/>
    </row>
    <row r="2130" spans="7:13">
      <c r="G2130" s="517">
        <f t="shared" si="78"/>
        <v>15280.730000000007</v>
      </c>
      <c r="H2130" s="518">
        <f t="shared" si="77"/>
        <v>17</v>
      </c>
      <c r="K2130" s="39"/>
      <c r="M2130" s="39"/>
    </row>
    <row r="2131" spans="7:13">
      <c r="G2131" s="517">
        <f t="shared" si="78"/>
        <v>15280.730000000007</v>
      </c>
      <c r="H2131" s="518">
        <f t="shared" si="77"/>
        <v>17</v>
      </c>
      <c r="K2131" s="39"/>
      <c r="M2131" s="39"/>
    </row>
    <row r="2132" spans="7:13">
      <c r="G2132" s="517">
        <f t="shared" si="78"/>
        <v>15280.730000000007</v>
      </c>
      <c r="H2132" s="518">
        <f t="shared" si="77"/>
        <v>17</v>
      </c>
      <c r="K2132" s="39"/>
      <c r="M2132" s="39"/>
    </row>
    <row r="2133" spans="7:13">
      <c r="G2133" s="517">
        <f t="shared" si="78"/>
        <v>15280.730000000007</v>
      </c>
      <c r="H2133" s="518">
        <f t="shared" si="77"/>
        <v>17</v>
      </c>
      <c r="K2133" s="39"/>
      <c r="M2133" s="39"/>
    </row>
    <row r="2134" spans="7:13">
      <c r="G2134" s="517">
        <f t="shared" si="78"/>
        <v>15280.730000000007</v>
      </c>
      <c r="H2134" s="518">
        <f t="shared" si="77"/>
        <v>17</v>
      </c>
      <c r="K2134" s="39"/>
      <c r="M2134" s="39"/>
    </row>
    <row r="2135" spans="7:13">
      <c r="G2135" s="517">
        <f t="shared" si="78"/>
        <v>15280.730000000007</v>
      </c>
      <c r="H2135" s="518">
        <f t="shared" si="77"/>
        <v>17</v>
      </c>
      <c r="K2135" s="39"/>
      <c r="M2135" s="39"/>
    </row>
    <row r="2136" spans="7:13">
      <c r="G2136" s="517">
        <f t="shared" si="78"/>
        <v>15280.730000000007</v>
      </c>
      <c r="H2136" s="518">
        <f t="shared" si="77"/>
        <v>17</v>
      </c>
      <c r="K2136" s="39"/>
      <c r="M2136" s="39"/>
    </row>
    <row r="2137" spans="7:13">
      <c r="G2137" s="517">
        <f t="shared" si="78"/>
        <v>15280.730000000007</v>
      </c>
      <c r="H2137" s="518">
        <f t="shared" si="77"/>
        <v>17</v>
      </c>
      <c r="K2137" s="39"/>
      <c r="M2137" s="39"/>
    </row>
    <row r="2138" spans="7:13">
      <c r="G2138" s="517">
        <f t="shared" si="78"/>
        <v>15280.730000000007</v>
      </c>
      <c r="H2138" s="518">
        <f t="shared" si="77"/>
        <v>17</v>
      </c>
      <c r="K2138" s="39"/>
      <c r="M2138" s="39"/>
    </row>
    <row r="2139" spans="7:13">
      <c r="G2139" s="517">
        <f t="shared" si="78"/>
        <v>15280.730000000007</v>
      </c>
      <c r="H2139" s="518">
        <f t="shared" si="77"/>
        <v>17</v>
      </c>
      <c r="K2139" s="39"/>
      <c r="M2139" s="39"/>
    </row>
    <row r="2140" spans="7:13">
      <c r="G2140" s="517">
        <f t="shared" si="78"/>
        <v>15280.730000000007</v>
      </c>
      <c r="H2140" s="518">
        <f t="shared" si="77"/>
        <v>17</v>
      </c>
      <c r="K2140" s="39"/>
      <c r="M2140" s="39"/>
    </row>
    <row r="2141" spans="7:13">
      <c r="G2141" s="517">
        <f t="shared" si="78"/>
        <v>15280.730000000007</v>
      </c>
      <c r="H2141" s="518">
        <f t="shared" si="77"/>
        <v>17</v>
      </c>
      <c r="K2141" s="39"/>
      <c r="M2141" s="39"/>
    </row>
    <row r="2142" spans="7:13">
      <c r="G2142" s="517">
        <f t="shared" si="78"/>
        <v>15280.730000000007</v>
      </c>
      <c r="H2142" s="518">
        <f t="shared" si="77"/>
        <v>17</v>
      </c>
      <c r="K2142" s="39"/>
      <c r="M2142" s="39"/>
    </row>
    <row r="2143" spans="7:13">
      <c r="G2143" s="517">
        <f t="shared" si="78"/>
        <v>15280.730000000007</v>
      </c>
      <c r="H2143" s="518">
        <f t="shared" si="77"/>
        <v>17</v>
      </c>
      <c r="K2143" s="39"/>
      <c r="M2143" s="39"/>
    </row>
    <row r="2144" spans="7:13">
      <c r="G2144" s="517">
        <f t="shared" si="78"/>
        <v>15280.730000000007</v>
      </c>
      <c r="H2144" s="518">
        <f t="shared" si="77"/>
        <v>17</v>
      </c>
      <c r="K2144" s="39"/>
      <c r="M2144" s="39"/>
    </row>
    <row r="2145" spans="7:14">
      <c r="G2145" s="517">
        <f t="shared" si="78"/>
        <v>15280.730000000007</v>
      </c>
      <c r="H2145" s="518">
        <f t="shared" ref="H2145:H2208" si="79">H2144-F2145+D2145</f>
        <v>17</v>
      </c>
      <c r="K2145" s="39"/>
      <c r="M2145" s="39"/>
    </row>
    <row r="2146" spans="7:14">
      <c r="G2146" s="517">
        <f t="shared" si="78"/>
        <v>15280.730000000007</v>
      </c>
      <c r="H2146" s="518">
        <f t="shared" si="79"/>
        <v>17</v>
      </c>
      <c r="K2146" s="39"/>
      <c r="M2146" s="39"/>
      <c r="N2146" s="486"/>
    </row>
    <row r="2147" spans="7:14">
      <c r="G2147" s="517">
        <f t="shared" si="78"/>
        <v>15280.730000000007</v>
      </c>
      <c r="H2147" s="518">
        <f t="shared" si="79"/>
        <v>17</v>
      </c>
      <c r="K2147" s="39"/>
      <c r="M2147" s="39"/>
    </row>
    <row r="2148" spans="7:14">
      <c r="G2148" s="517">
        <f t="shared" si="78"/>
        <v>15280.730000000007</v>
      </c>
      <c r="H2148" s="518">
        <f t="shared" si="79"/>
        <v>17</v>
      </c>
    </row>
    <row r="2149" spans="7:14">
      <c r="G2149" s="517">
        <f t="shared" si="78"/>
        <v>15280.730000000007</v>
      </c>
      <c r="H2149" s="518">
        <f t="shared" si="79"/>
        <v>17</v>
      </c>
      <c r="K2149" s="39"/>
      <c r="M2149" s="39"/>
    </row>
    <row r="2150" spans="7:14">
      <c r="G2150" s="517">
        <f t="shared" si="78"/>
        <v>15280.730000000007</v>
      </c>
      <c r="H2150" s="518">
        <f t="shared" si="79"/>
        <v>17</v>
      </c>
      <c r="K2150" s="39"/>
      <c r="M2150" s="39"/>
    </row>
    <row r="2151" spans="7:14">
      <c r="G2151" s="517">
        <f t="shared" si="78"/>
        <v>15280.730000000007</v>
      </c>
      <c r="H2151" s="518">
        <f t="shared" si="79"/>
        <v>17</v>
      </c>
      <c r="K2151" s="39"/>
      <c r="M2151" s="39"/>
    </row>
    <row r="2152" spans="7:14">
      <c r="G2152" s="517">
        <f t="shared" si="78"/>
        <v>15280.730000000007</v>
      </c>
      <c r="H2152" s="518">
        <f t="shared" si="79"/>
        <v>17</v>
      </c>
      <c r="K2152" s="39"/>
      <c r="M2152" s="39"/>
    </row>
    <row r="2153" spans="7:14">
      <c r="G2153" s="517">
        <f t="shared" si="78"/>
        <v>15280.730000000007</v>
      </c>
      <c r="H2153" s="518">
        <f t="shared" si="79"/>
        <v>17</v>
      </c>
      <c r="K2153" s="39"/>
      <c r="M2153" s="39"/>
    </row>
    <row r="2154" spans="7:14">
      <c r="G2154" s="517">
        <f t="shared" si="78"/>
        <v>15280.730000000007</v>
      </c>
      <c r="H2154" s="518">
        <f t="shared" si="79"/>
        <v>17</v>
      </c>
      <c r="K2154" s="39"/>
      <c r="M2154" s="39"/>
    </row>
    <row r="2155" spans="7:14">
      <c r="G2155" s="517">
        <f t="shared" si="78"/>
        <v>15280.730000000007</v>
      </c>
      <c r="H2155" s="518">
        <f t="shared" si="79"/>
        <v>17</v>
      </c>
      <c r="K2155" s="39"/>
      <c r="M2155" s="39"/>
    </row>
    <row r="2156" spans="7:14">
      <c r="G2156" s="517">
        <f t="shared" si="78"/>
        <v>15280.730000000007</v>
      </c>
      <c r="H2156" s="518">
        <f t="shared" si="79"/>
        <v>17</v>
      </c>
      <c r="K2156" s="39"/>
      <c r="M2156" s="39"/>
    </row>
    <row r="2157" spans="7:14">
      <c r="G2157" s="517">
        <f t="shared" si="78"/>
        <v>15280.730000000007</v>
      </c>
      <c r="H2157" s="518">
        <f t="shared" si="79"/>
        <v>17</v>
      </c>
      <c r="K2157" s="39"/>
      <c r="M2157" s="39"/>
    </row>
    <row r="2158" spans="7:14">
      <c r="G2158" s="517">
        <f t="shared" si="78"/>
        <v>15280.730000000007</v>
      </c>
      <c r="H2158" s="518">
        <f t="shared" si="79"/>
        <v>17</v>
      </c>
      <c r="K2158" s="39"/>
      <c r="M2158" s="39"/>
    </row>
    <row r="2159" spans="7:14">
      <c r="G2159" s="517">
        <f t="shared" si="78"/>
        <v>15280.730000000007</v>
      </c>
      <c r="H2159" s="518">
        <f t="shared" si="79"/>
        <v>17</v>
      </c>
      <c r="K2159" s="39"/>
      <c r="M2159" s="39"/>
    </row>
    <row r="2160" spans="7:14">
      <c r="G2160" s="517">
        <f t="shared" si="78"/>
        <v>15280.730000000007</v>
      </c>
      <c r="H2160" s="518">
        <f t="shared" si="79"/>
        <v>17</v>
      </c>
      <c r="K2160" s="39"/>
      <c r="M2160" s="39"/>
    </row>
    <row r="2161" spans="7:13">
      <c r="G2161" s="517">
        <f t="shared" si="78"/>
        <v>15280.730000000007</v>
      </c>
      <c r="H2161" s="518">
        <f t="shared" si="79"/>
        <v>17</v>
      </c>
      <c r="K2161" s="39"/>
      <c r="M2161" s="39"/>
    </row>
    <row r="2162" spans="7:13">
      <c r="G2162" s="517">
        <f t="shared" si="78"/>
        <v>15280.730000000007</v>
      </c>
      <c r="H2162" s="518">
        <f t="shared" si="79"/>
        <v>17</v>
      </c>
      <c r="K2162" s="39"/>
      <c r="M2162" s="39"/>
    </row>
    <row r="2163" spans="7:13">
      <c r="G2163" s="517">
        <f t="shared" si="78"/>
        <v>15280.730000000007</v>
      </c>
      <c r="H2163" s="518">
        <f t="shared" si="79"/>
        <v>17</v>
      </c>
      <c r="K2163" s="39"/>
      <c r="M2163" s="39"/>
    </row>
    <row r="2164" spans="7:13">
      <c r="G2164" s="517">
        <f t="shared" si="78"/>
        <v>15280.730000000007</v>
      </c>
      <c r="H2164" s="518">
        <f t="shared" si="79"/>
        <v>17</v>
      </c>
      <c r="K2164" s="39"/>
      <c r="M2164" s="39"/>
    </row>
    <row r="2165" spans="7:13">
      <c r="G2165" s="517">
        <f t="shared" si="78"/>
        <v>15280.730000000007</v>
      </c>
      <c r="H2165" s="518">
        <f t="shared" si="79"/>
        <v>17</v>
      </c>
      <c r="K2165" s="39"/>
      <c r="M2165" s="39"/>
    </row>
    <row r="2166" spans="7:13">
      <c r="G2166" s="517">
        <f t="shared" si="78"/>
        <v>15280.730000000007</v>
      </c>
      <c r="H2166" s="518">
        <f t="shared" si="79"/>
        <v>17</v>
      </c>
      <c r="K2166" s="39"/>
      <c r="M2166" s="39"/>
    </row>
    <row r="2167" spans="7:13">
      <c r="G2167" s="517">
        <f t="shared" si="78"/>
        <v>15280.730000000007</v>
      </c>
      <c r="H2167" s="518">
        <f t="shared" si="79"/>
        <v>17</v>
      </c>
      <c r="K2167" s="39"/>
      <c r="M2167" s="39"/>
    </row>
    <row r="2168" spans="7:13">
      <c r="G2168" s="517">
        <f t="shared" si="78"/>
        <v>15280.730000000007</v>
      </c>
      <c r="H2168" s="518">
        <f t="shared" si="79"/>
        <v>17</v>
      </c>
      <c r="K2168" s="39"/>
      <c r="M2168" s="39"/>
    </row>
    <row r="2169" spans="7:13">
      <c r="G2169" s="517">
        <f t="shared" si="78"/>
        <v>15280.730000000007</v>
      </c>
      <c r="H2169" s="518">
        <f t="shared" si="79"/>
        <v>17</v>
      </c>
      <c r="K2169" s="39"/>
      <c r="M2169" s="39"/>
    </row>
    <row r="2170" spans="7:13">
      <c r="G2170" s="517">
        <f t="shared" si="78"/>
        <v>15280.730000000007</v>
      </c>
      <c r="H2170" s="518">
        <f t="shared" si="79"/>
        <v>17</v>
      </c>
    </row>
    <row r="2171" spans="7:13">
      <c r="G2171" s="517">
        <f t="shared" si="78"/>
        <v>15280.730000000007</v>
      </c>
      <c r="H2171" s="518">
        <f t="shared" si="79"/>
        <v>17</v>
      </c>
      <c r="K2171" s="39"/>
      <c r="M2171" s="39"/>
    </row>
    <row r="2172" spans="7:13">
      <c r="G2172" s="517">
        <f t="shared" si="78"/>
        <v>15280.730000000007</v>
      </c>
      <c r="H2172" s="518">
        <f t="shared" si="79"/>
        <v>17</v>
      </c>
      <c r="K2172" s="39"/>
      <c r="M2172" s="39"/>
    </row>
    <row r="2173" spans="7:13">
      <c r="G2173" s="517">
        <f t="shared" si="78"/>
        <v>15280.730000000007</v>
      </c>
      <c r="H2173" s="518">
        <f t="shared" si="79"/>
        <v>17</v>
      </c>
      <c r="K2173" s="39"/>
      <c r="M2173" s="39"/>
    </row>
    <row r="2174" spans="7:13">
      <c r="G2174" s="517">
        <f t="shared" si="78"/>
        <v>15280.730000000007</v>
      </c>
      <c r="H2174" s="518">
        <f t="shared" si="79"/>
        <v>17</v>
      </c>
      <c r="K2174" s="39"/>
      <c r="M2174" s="39"/>
    </row>
    <row r="2175" spans="7:13">
      <c r="G2175" s="517">
        <f t="shared" si="78"/>
        <v>15280.730000000007</v>
      </c>
      <c r="H2175" s="518">
        <f t="shared" si="79"/>
        <v>17</v>
      </c>
      <c r="K2175" s="39"/>
      <c r="M2175" s="39"/>
    </row>
    <row r="2176" spans="7:13">
      <c r="G2176" s="517">
        <f t="shared" si="78"/>
        <v>15280.730000000007</v>
      </c>
      <c r="H2176" s="518">
        <f t="shared" si="79"/>
        <v>17</v>
      </c>
      <c r="K2176" s="39"/>
      <c r="M2176" s="39"/>
    </row>
    <row r="2177" spans="7:13">
      <c r="G2177" s="517">
        <f t="shared" si="78"/>
        <v>15280.730000000007</v>
      </c>
      <c r="H2177" s="518">
        <f t="shared" si="79"/>
        <v>17</v>
      </c>
      <c r="K2177" s="39"/>
      <c r="M2177" s="39"/>
    </row>
    <row r="2178" spans="7:13">
      <c r="G2178" s="517">
        <f t="shared" si="78"/>
        <v>15280.730000000007</v>
      </c>
      <c r="H2178" s="518">
        <f t="shared" si="79"/>
        <v>17</v>
      </c>
      <c r="K2178" s="39"/>
      <c r="M2178" s="39"/>
    </row>
    <row r="2179" spans="7:13">
      <c r="G2179" s="517">
        <f t="shared" si="78"/>
        <v>15280.730000000007</v>
      </c>
      <c r="H2179" s="518">
        <f t="shared" si="79"/>
        <v>17</v>
      </c>
      <c r="K2179" s="39"/>
      <c r="M2179" s="39"/>
    </row>
    <row r="2180" spans="7:13">
      <c r="G2180" s="517">
        <f t="shared" si="78"/>
        <v>15280.730000000007</v>
      </c>
      <c r="H2180" s="518">
        <f t="shared" si="79"/>
        <v>17</v>
      </c>
      <c r="K2180" s="39"/>
      <c r="M2180" s="39"/>
    </row>
    <row r="2181" spans="7:13">
      <c r="G2181" s="517">
        <f t="shared" si="78"/>
        <v>15280.730000000007</v>
      </c>
      <c r="H2181" s="518">
        <f t="shared" si="79"/>
        <v>17</v>
      </c>
      <c r="K2181" s="39"/>
      <c r="M2181" s="39"/>
    </row>
    <row r="2182" spans="7:13">
      <c r="G2182" s="517">
        <f t="shared" si="78"/>
        <v>15280.730000000007</v>
      </c>
      <c r="H2182" s="518">
        <f t="shared" si="79"/>
        <v>17</v>
      </c>
      <c r="K2182" s="39"/>
      <c r="M2182" s="39"/>
    </row>
    <row r="2183" spans="7:13">
      <c r="G2183" s="517">
        <f t="shared" si="78"/>
        <v>15280.730000000007</v>
      </c>
      <c r="H2183" s="518">
        <f t="shared" si="79"/>
        <v>17</v>
      </c>
      <c r="K2183" s="39"/>
      <c r="M2183" s="39"/>
    </row>
    <row r="2184" spans="7:13">
      <c r="G2184" s="517">
        <f t="shared" si="78"/>
        <v>15280.730000000007</v>
      </c>
      <c r="H2184" s="518">
        <f t="shared" si="79"/>
        <v>17</v>
      </c>
      <c r="K2184" s="39"/>
      <c r="M2184" s="39"/>
    </row>
    <row r="2185" spans="7:13">
      <c r="G2185" s="517">
        <f t="shared" si="78"/>
        <v>15280.730000000007</v>
      </c>
      <c r="H2185" s="518">
        <f t="shared" si="79"/>
        <v>17</v>
      </c>
      <c r="K2185" s="39"/>
      <c r="M2185" s="39"/>
    </row>
    <row r="2186" spans="7:13">
      <c r="G2186" s="517">
        <f t="shared" si="78"/>
        <v>15280.730000000007</v>
      </c>
      <c r="H2186" s="518">
        <f t="shared" si="79"/>
        <v>17</v>
      </c>
      <c r="K2186" s="39"/>
      <c r="M2186" s="39"/>
    </row>
    <row r="2187" spans="7:13">
      <c r="G2187" s="517">
        <f t="shared" si="78"/>
        <v>15280.730000000007</v>
      </c>
      <c r="H2187" s="518">
        <f t="shared" si="79"/>
        <v>17</v>
      </c>
      <c r="K2187" s="39"/>
      <c r="M2187" s="39"/>
    </row>
    <row r="2188" spans="7:13">
      <c r="G2188" s="517">
        <f t="shared" si="78"/>
        <v>15280.730000000007</v>
      </c>
      <c r="H2188" s="518">
        <f t="shared" si="79"/>
        <v>17</v>
      </c>
      <c r="K2188" s="39"/>
      <c r="M2188" s="39"/>
    </row>
    <row r="2189" spans="7:13">
      <c r="G2189" s="517">
        <f t="shared" ref="G2189:G2252" si="80">G2188-E2189+C2189</f>
        <v>15280.730000000007</v>
      </c>
      <c r="H2189" s="518">
        <f t="shared" si="79"/>
        <v>17</v>
      </c>
      <c r="K2189" s="39"/>
      <c r="M2189" s="39"/>
    </row>
    <row r="2190" spans="7:13">
      <c r="G2190" s="517">
        <f t="shared" si="80"/>
        <v>15280.730000000007</v>
      </c>
      <c r="H2190" s="518">
        <f t="shared" si="79"/>
        <v>17</v>
      </c>
      <c r="K2190" s="39"/>
      <c r="M2190" s="39"/>
    </row>
    <row r="2191" spans="7:13">
      <c r="G2191" s="517">
        <f t="shared" si="80"/>
        <v>15280.730000000007</v>
      </c>
      <c r="H2191" s="518">
        <f t="shared" si="79"/>
        <v>17</v>
      </c>
      <c r="K2191" s="39"/>
      <c r="M2191" s="39"/>
    </row>
    <row r="2192" spans="7:13">
      <c r="G2192" s="517">
        <f t="shared" si="80"/>
        <v>15280.730000000007</v>
      </c>
      <c r="H2192" s="518">
        <f t="shared" si="79"/>
        <v>17</v>
      </c>
    </row>
    <row r="2193" spans="7:13">
      <c r="G2193" s="517">
        <f t="shared" si="80"/>
        <v>15280.730000000007</v>
      </c>
      <c r="H2193" s="518">
        <f t="shared" si="79"/>
        <v>17</v>
      </c>
      <c r="K2193" s="39"/>
      <c r="M2193" s="39"/>
    </row>
    <row r="2194" spans="7:13">
      <c r="G2194" s="517">
        <f t="shared" si="80"/>
        <v>15280.730000000007</v>
      </c>
      <c r="H2194" s="518">
        <f t="shared" si="79"/>
        <v>17</v>
      </c>
      <c r="K2194" s="39"/>
      <c r="M2194" s="39"/>
    </row>
    <row r="2195" spans="7:13">
      <c r="G2195" s="517">
        <f t="shared" si="80"/>
        <v>15280.730000000007</v>
      </c>
      <c r="H2195" s="518">
        <f t="shared" si="79"/>
        <v>17</v>
      </c>
      <c r="K2195" s="39"/>
      <c r="M2195" s="39"/>
    </row>
    <row r="2196" spans="7:13">
      <c r="G2196" s="517">
        <f t="shared" si="80"/>
        <v>15280.730000000007</v>
      </c>
      <c r="H2196" s="518">
        <f t="shared" si="79"/>
        <v>17</v>
      </c>
      <c r="K2196" s="39"/>
      <c r="M2196" s="39"/>
    </row>
    <row r="2197" spans="7:13">
      <c r="G2197" s="517">
        <f t="shared" si="80"/>
        <v>15280.730000000007</v>
      </c>
      <c r="H2197" s="518">
        <f t="shared" si="79"/>
        <v>17</v>
      </c>
      <c r="K2197" s="39"/>
      <c r="M2197" s="39"/>
    </row>
    <row r="2198" spans="7:13">
      <c r="G2198" s="517">
        <f t="shared" si="80"/>
        <v>15280.730000000007</v>
      </c>
      <c r="H2198" s="518">
        <f t="shared" si="79"/>
        <v>17</v>
      </c>
      <c r="K2198" s="39"/>
      <c r="M2198" s="39"/>
    </row>
    <row r="2199" spans="7:13">
      <c r="G2199" s="517">
        <f t="shared" si="80"/>
        <v>15280.730000000007</v>
      </c>
      <c r="H2199" s="518">
        <f t="shared" si="79"/>
        <v>17</v>
      </c>
      <c r="K2199" s="39"/>
      <c r="M2199" s="39"/>
    </row>
    <row r="2200" spans="7:13">
      <c r="G2200" s="517">
        <f t="shared" si="80"/>
        <v>15280.730000000007</v>
      </c>
      <c r="H2200" s="518">
        <f t="shared" si="79"/>
        <v>17</v>
      </c>
      <c r="K2200" s="39"/>
      <c r="M2200" s="39"/>
    </row>
    <row r="2201" spans="7:13">
      <c r="G2201" s="517">
        <f t="shared" si="80"/>
        <v>15280.730000000007</v>
      </c>
      <c r="H2201" s="518">
        <f t="shared" si="79"/>
        <v>17</v>
      </c>
      <c r="K2201" s="39"/>
      <c r="M2201" s="39"/>
    </row>
    <row r="2202" spans="7:13">
      <c r="G2202" s="517">
        <f t="shared" si="80"/>
        <v>15280.730000000007</v>
      </c>
      <c r="H2202" s="518">
        <f t="shared" si="79"/>
        <v>17</v>
      </c>
      <c r="K2202" s="39"/>
      <c r="M2202" s="39"/>
    </row>
    <row r="2203" spans="7:13">
      <c r="G2203" s="517">
        <f t="shared" si="80"/>
        <v>15280.730000000007</v>
      </c>
      <c r="H2203" s="518">
        <f t="shared" si="79"/>
        <v>17</v>
      </c>
      <c r="K2203" s="39"/>
      <c r="M2203" s="39"/>
    </row>
    <row r="2204" spans="7:13">
      <c r="G2204" s="517">
        <f t="shared" si="80"/>
        <v>15280.730000000007</v>
      </c>
      <c r="H2204" s="518">
        <f t="shared" si="79"/>
        <v>17</v>
      </c>
      <c r="K2204" s="39"/>
      <c r="M2204" s="39"/>
    </row>
    <row r="2205" spans="7:13">
      <c r="G2205" s="517">
        <f t="shared" si="80"/>
        <v>15280.730000000007</v>
      </c>
      <c r="H2205" s="518">
        <f t="shared" si="79"/>
        <v>17</v>
      </c>
      <c r="K2205" s="39"/>
      <c r="M2205" s="39"/>
    </row>
    <row r="2206" spans="7:13">
      <c r="G2206" s="517">
        <f t="shared" si="80"/>
        <v>15280.730000000007</v>
      </c>
      <c r="H2206" s="518">
        <f t="shared" si="79"/>
        <v>17</v>
      </c>
      <c r="K2206" s="39"/>
      <c r="M2206" s="39"/>
    </row>
    <row r="2207" spans="7:13">
      <c r="G2207" s="517">
        <f t="shared" si="80"/>
        <v>15280.730000000007</v>
      </c>
      <c r="H2207" s="518">
        <f t="shared" si="79"/>
        <v>17</v>
      </c>
      <c r="K2207" s="39"/>
      <c r="M2207" s="39"/>
    </row>
    <row r="2208" spans="7:13">
      <c r="G2208" s="517">
        <f t="shared" si="80"/>
        <v>15280.730000000007</v>
      </c>
      <c r="H2208" s="518">
        <f t="shared" si="79"/>
        <v>17</v>
      </c>
      <c r="K2208" s="39"/>
      <c r="M2208" s="39"/>
    </row>
    <row r="2209" spans="7:13">
      <c r="G2209" s="517">
        <f t="shared" si="80"/>
        <v>15280.730000000007</v>
      </c>
      <c r="H2209" s="518">
        <f t="shared" ref="H2209:H2272" si="81">H2208-F2209+D2209</f>
        <v>17</v>
      </c>
      <c r="K2209" s="39"/>
      <c r="M2209" s="39"/>
    </row>
    <row r="2210" spans="7:13">
      <c r="G2210" s="517">
        <f t="shared" si="80"/>
        <v>15280.730000000007</v>
      </c>
      <c r="H2210" s="518">
        <f t="shared" si="81"/>
        <v>17</v>
      </c>
      <c r="K2210" s="39"/>
      <c r="M2210" s="39"/>
    </row>
    <row r="2211" spans="7:13">
      <c r="G2211" s="517">
        <f t="shared" si="80"/>
        <v>15280.730000000007</v>
      </c>
      <c r="H2211" s="518">
        <f t="shared" si="81"/>
        <v>17</v>
      </c>
      <c r="K2211" s="39"/>
      <c r="M2211" s="39"/>
    </row>
    <row r="2212" spans="7:13">
      <c r="G2212" s="517">
        <f t="shared" si="80"/>
        <v>15280.730000000007</v>
      </c>
      <c r="H2212" s="518">
        <f t="shared" si="81"/>
        <v>17</v>
      </c>
      <c r="K2212" s="39"/>
      <c r="M2212" s="39"/>
    </row>
    <row r="2213" spans="7:13">
      <c r="G2213" s="517">
        <f t="shared" si="80"/>
        <v>15280.730000000007</v>
      </c>
      <c r="H2213" s="518">
        <f t="shared" si="81"/>
        <v>17</v>
      </c>
      <c r="K2213" s="39"/>
      <c r="M2213" s="39"/>
    </row>
    <row r="2214" spans="7:13">
      <c r="G2214" s="517">
        <f t="shared" si="80"/>
        <v>15280.730000000007</v>
      </c>
      <c r="H2214" s="518">
        <f t="shared" si="81"/>
        <v>17</v>
      </c>
    </row>
    <row r="2215" spans="7:13">
      <c r="G2215" s="517">
        <f t="shared" si="80"/>
        <v>15280.730000000007</v>
      </c>
      <c r="H2215" s="518">
        <f t="shared" si="81"/>
        <v>17</v>
      </c>
    </row>
    <row r="2216" spans="7:13">
      <c r="G2216" s="517">
        <f t="shared" si="80"/>
        <v>15280.730000000007</v>
      </c>
      <c r="H2216" s="518">
        <f t="shared" si="81"/>
        <v>17</v>
      </c>
      <c r="K2216" s="39"/>
      <c r="M2216" s="39"/>
    </row>
    <row r="2217" spans="7:13">
      <c r="G2217" s="517">
        <f t="shared" si="80"/>
        <v>15280.730000000007</v>
      </c>
      <c r="H2217" s="518">
        <f t="shared" si="81"/>
        <v>17</v>
      </c>
      <c r="K2217" s="39"/>
      <c r="M2217" s="39"/>
    </row>
    <row r="2218" spans="7:13">
      <c r="G2218" s="517">
        <f t="shared" si="80"/>
        <v>15280.730000000007</v>
      </c>
      <c r="H2218" s="518">
        <f t="shared" si="81"/>
        <v>17</v>
      </c>
      <c r="K2218" s="39"/>
      <c r="M2218" s="39"/>
    </row>
    <row r="2219" spans="7:13">
      <c r="G2219" s="517">
        <f t="shared" si="80"/>
        <v>15280.730000000007</v>
      </c>
      <c r="H2219" s="518">
        <f t="shared" si="81"/>
        <v>17</v>
      </c>
      <c r="K2219" s="39"/>
      <c r="M2219" s="39"/>
    </row>
    <row r="2220" spans="7:13">
      <c r="G2220" s="517">
        <f t="shared" si="80"/>
        <v>15280.730000000007</v>
      </c>
      <c r="H2220" s="518">
        <f t="shared" si="81"/>
        <v>17</v>
      </c>
      <c r="K2220" s="39"/>
      <c r="M2220" s="39"/>
    </row>
    <row r="2221" spans="7:13">
      <c r="G2221" s="517">
        <f t="shared" si="80"/>
        <v>15280.730000000007</v>
      </c>
      <c r="H2221" s="518">
        <f t="shared" si="81"/>
        <v>17</v>
      </c>
      <c r="K2221" s="39"/>
      <c r="M2221" s="39"/>
    </row>
    <row r="2222" spans="7:13">
      <c r="G2222" s="517">
        <f t="shared" si="80"/>
        <v>15280.730000000007</v>
      </c>
      <c r="H2222" s="518">
        <f t="shared" si="81"/>
        <v>17</v>
      </c>
      <c r="K2222" s="39"/>
      <c r="M2222" s="39"/>
    </row>
    <row r="2223" spans="7:13">
      <c r="G2223" s="517">
        <f t="shared" si="80"/>
        <v>15280.730000000007</v>
      </c>
      <c r="H2223" s="518">
        <f t="shared" si="81"/>
        <v>17</v>
      </c>
      <c r="K2223" s="39"/>
      <c r="M2223" s="39"/>
    </row>
    <row r="2224" spans="7:13">
      <c r="G2224" s="517">
        <f t="shared" si="80"/>
        <v>15280.730000000007</v>
      </c>
      <c r="H2224" s="518">
        <f t="shared" si="81"/>
        <v>17</v>
      </c>
      <c r="K2224" s="39"/>
      <c r="M2224" s="39"/>
    </row>
    <row r="2225" spans="7:13">
      <c r="G2225" s="517">
        <f t="shared" si="80"/>
        <v>15280.730000000007</v>
      </c>
      <c r="H2225" s="518">
        <f t="shared" si="81"/>
        <v>17</v>
      </c>
      <c r="K2225" s="39"/>
      <c r="M2225" s="39"/>
    </row>
    <row r="2226" spans="7:13">
      <c r="G2226" s="517">
        <f t="shared" si="80"/>
        <v>15280.730000000007</v>
      </c>
      <c r="H2226" s="518">
        <f t="shared" si="81"/>
        <v>17</v>
      </c>
      <c r="K2226" s="39"/>
      <c r="M2226" s="39"/>
    </row>
    <row r="2227" spans="7:13">
      <c r="G2227" s="517">
        <f t="shared" si="80"/>
        <v>15280.730000000007</v>
      </c>
      <c r="H2227" s="518">
        <f t="shared" si="81"/>
        <v>17</v>
      </c>
      <c r="K2227" s="39"/>
      <c r="M2227" s="39"/>
    </row>
    <row r="2228" spans="7:13">
      <c r="G2228" s="517">
        <f t="shared" si="80"/>
        <v>15280.730000000007</v>
      </c>
      <c r="H2228" s="518">
        <f t="shared" si="81"/>
        <v>17</v>
      </c>
      <c r="K2228" s="39"/>
      <c r="M2228" s="39"/>
    </row>
    <row r="2229" spans="7:13">
      <c r="G2229" s="517">
        <f t="shared" si="80"/>
        <v>15280.730000000007</v>
      </c>
      <c r="H2229" s="518">
        <f t="shared" si="81"/>
        <v>17</v>
      </c>
      <c r="K2229" s="39"/>
      <c r="M2229" s="39"/>
    </row>
    <row r="2230" spans="7:13">
      <c r="G2230" s="517">
        <f t="shared" si="80"/>
        <v>15280.730000000007</v>
      </c>
      <c r="H2230" s="518">
        <f t="shared" si="81"/>
        <v>17</v>
      </c>
      <c r="K2230" s="39"/>
      <c r="M2230" s="39"/>
    </row>
    <row r="2231" spans="7:13">
      <c r="G2231" s="517">
        <f t="shared" si="80"/>
        <v>15280.730000000007</v>
      </c>
      <c r="H2231" s="518">
        <f t="shared" si="81"/>
        <v>17</v>
      </c>
      <c r="K2231" s="39"/>
      <c r="M2231" s="39"/>
    </row>
    <row r="2232" spans="7:13">
      <c r="G2232" s="517">
        <f t="shared" si="80"/>
        <v>15280.730000000007</v>
      </c>
      <c r="H2232" s="518">
        <f t="shared" si="81"/>
        <v>17</v>
      </c>
      <c r="K2232" s="39"/>
      <c r="M2232" s="39"/>
    </row>
    <row r="2233" spans="7:13">
      <c r="G2233" s="517">
        <f t="shared" si="80"/>
        <v>15280.730000000007</v>
      </c>
      <c r="H2233" s="518">
        <f t="shared" si="81"/>
        <v>17</v>
      </c>
      <c r="K2233" s="39"/>
      <c r="M2233" s="39"/>
    </row>
    <row r="2234" spans="7:13">
      <c r="G2234" s="517">
        <f t="shared" si="80"/>
        <v>15280.730000000007</v>
      </c>
      <c r="H2234" s="518">
        <f t="shared" si="81"/>
        <v>17</v>
      </c>
      <c r="K2234" s="39"/>
      <c r="M2234" s="39"/>
    </row>
    <row r="2235" spans="7:13">
      <c r="G2235" s="517">
        <f t="shared" si="80"/>
        <v>15280.730000000007</v>
      </c>
      <c r="H2235" s="518">
        <f t="shared" si="81"/>
        <v>17</v>
      </c>
      <c r="K2235" s="39"/>
      <c r="M2235" s="39"/>
    </row>
    <row r="2236" spans="7:13">
      <c r="G2236" s="517">
        <f t="shared" si="80"/>
        <v>15280.730000000007</v>
      </c>
      <c r="H2236" s="518">
        <f t="shared" si="81"/>
        <v>17</v>
      </c>
      <c r="K2236" s="39"/>
      <c r="M2236" s="39"/>
    </row>
    <row r="2237" spans="7:13">
      <c r="G2237" s="517">
        <f t="shared" si="80"/>
        <v>15280.730000000007</v>
      </c>
      <c r="H2237" s="518">
        <f t="shared" si="81"/>
        <v>17</v>
      </c>
    </row>
    <row r="2238" spans="7:13">
      <c r="G2238" s="517">
        <f t="shared" si="80"/>
        <v>15280.730000000007</v>
      </c>
      <c r="H2238" s="518">
        <f t="shared" si="81"/>
        <v>17</v>
      </c>
      <c r="K2238" s="39"/>
      <c r="M2238" s="39"/>
    </row>
    <row r="2239" spans="7:13">
      <c r="G2239" s="517">
        <f t="shared" si="80"/>
        <v>15280.730000000007</v>
      </c>
      <c r="H2239" s="518">
        <f t="shared" si="81"/>
        <v>17</v>
      </c>
      <c r="K2239" s="39"/>
      <c r="M2239" s="39"/>
    </row>
    <row r="2240" spans="7:13">
      <c r="G2240" s="517">
        <f t="shared" si="80"/>
        <v>15280.730000000007</v>
      </c>
      <c r="H2240" s="518">
        <f t="shared" si="81"/>
        <v>17</v>
      </c>
      <c r="K2240" s="39"/>
      <c r="M2240" s="39"/>
    </row>
    <row r="2241" spans="7:13">
      <c r="G2241" s="517">
        <f t="shared" si="80"/>
        <v>15280.730000000007</v>
      </c>
      <c r="H2241" s="518">
        <f t="shared" si="81"/>
        <v>17</v>
      </c>
      <c r="K2241" s="39"/>
      <c r="M2241" s="39"/>
    </row>
    <row r="2242" spans="7:13">
      <c r="G2242" s="517">
        <f t="shared" si="80"/>
        <v>15280.730000000007</v>
      </c>
      <c r="H2242" s="518">
        <f t="shared" si="81"/>
        <v>17</v>
      </c>
      <c r="K2242" s="39"/>
      <c r="M2242" s="39"/>
    </row>
    <row r="2243" spans="7:13">
      <c r="G2243" s="517">
        <f t="shared" si="80"/>
        <v>15280.730000000007</v>
      </c>
      <c r="H2243" s="518">
        <f t="shared" si="81"/>
        <v>17</v>
      </c>
      <c r="K2243" s="39"/>
      <c r="M2243" s="39"/>
    </row>
    <row r="2244" spans="7:13">
      <c r="G2244" s="517">
        <f t="shared" si="80"/>
        <v>15280.730000000007</v>
      </c>
      <c r="H2244" s="518">
        <f t="shared" si="81"/>
        <v>17</v>
      </c>
      <c r="K2244" s="39"/>
      <c r="M2244" s="39"/>
    </row>
    <row r="2245" spans="7:13">
      <c r="G2245" s="517">
        <f t="shared" si="80"/>
        <v>15280.730000000007</v>
      </c>
      <c r="H2245" s="518">
        <f t="shared" si="81"/>
        <v>17</v>
      </c>
      <c r="K2245" s="39"/>
      <c r="M2245" s="39"/>
    </row>
    <row r="2246" spans="7:13">
      <c r="G2246" s="517">
        <f t="shared" si="80"/>
        <v>15280.730000000007</v>
      </c>
      <c r="H2246" s="518">
        <f t="shared" si="81"/>
        <v>17</v>
      </c>
      <c r="K2246" s="39"/>
      <c r="M2246" s="39"/>
    </row>
    <row r="2247" spans="7:13">
      <c r="G2247" s="517">
        <f t="shared" si="80"/>
        <v>15280.730000000007</v>
      </c>
      <c r="H2247" s="518">
        <f t="shared" si="81"/>
        <v>17</v>
      </c>
      <c r="K2247" s="39"/>
      <c r="M2247" s="39"/>
    </row>
    <row r="2248" spans="7:13">
      <c r="G2248" s="517">
        <f t="shared" si="80"/>
        <v>15280.730000000007</v>
      </c>
      <c r="H2248" s="518">
        <f t="shared" si="81"/>
        <v>17</v>
      </c>
      <c r="K2248" s="39"/>
      <c r="M2248" s="39"/>
    </row>
    <row r="2249" spans="7:13">
      <c r="G2249" s="517">
        <f t="shared" si="80"/>
        <v>15280.730000000007</v>
      </c>
      <c r="H2249" s="518">
        <f t="shared" si="81"/>
        <v>17</v>
      </c>
      <c r="K2249" s="39"/>
      <c r="M2249" s="39"/>
    </row>
    <row r="2250" spans="7:13">
      <c r="G2250" s="517">
        <f t="shared" si="80"/>
        <v>15280.730000000007</v>
      </c>
      <c r="H2250" s="518">
        <f t="shared" si="81"/>
        <v>17</v>
      </c>
      <c r="K2250" s="39"/>
      <c r="M2250" s="39"/>
    </row>
    <row r="2251" spans="7:13">
      <c r="G2251" s="517">
        <f t="shared" si="80"/>
        <v>15280.730000000007</v>
      </c>
      <c r="H2251" s="518">
        <f t="shared" si="81"/>
        <v>17</v>
      </c>
      <c r="K2251" s="39"/>
      <c r="M2251" s="39"/>
    </row>
    <row r="2252" spans="7:13">
      <c r="G2252" s="517">
        <f t="shared" si="80"/>
        <v>15280.730000000007</v>
      </c>
      <c r="H2252" s="518">
        <f t="shared" si="81"/>
        <v>17</v>
      </c>
      <c r="K2252" s="39"/>
      <c r="M2252" s="39"/>
    </row>
    <row r="2253" spans="7:13">
      <c r="G2253" s="517">
        <f t="shared" ref="G2253:G2316" si="82">G2252-E2253+C2253</f>
        <v>15280.730000000007</v>
      </c>
      <c r="H2253" s="518">
        <f t="shared" si="81"/>
        <v>17</v>
      </c>
      <c r="K2253" s="39"/>
      <c r="M2253" s="39"/>
    </row>
    <row r="2254" spans="7:13">
      <c r="G2254" s="517">
        <f t="shared" si="82"/>
        <v>15280.730000000007</v>
      </c>
      <c r="H2254" s="518">
        <f t="shared" si="81"/>
        <v>17</v>
      </c>
      <c r="K2254" s="39"/>
      <c r="M2254" s="39"/>
    </row>
    <row r="2255" spans="7:13">
      <c r="G2255" s="517">
        <f t="shared" si="82"/>
        <v>15280.730000000007</v>
      </c>
      <c r="H2255" s="518">
        <f t="shared" si="81"/>
        <v>17</v>
      </c>
      <c r="K2255" s="39"/>
      <c r="M2255" s="39"/>
    </row>
    <row r="2256" spans="7:13">
      <c r="G2256" s="517">
        <f t="shared" si="82"/>
        <v>15280.730000000007</v>
      </c>
      <c r="H2256" s="518">
        <f t="shared" si="81"/>
        <v>17</v>
      </c>
      <c r="K2256" s="39"/>
      <c r="M2256" s="39"/>
    </row>
    <row r="2257" spans="7:13">
      <c r="G2257" s="517">
        <f t="shared" si="82"/>
        <v>15280.730000000007</v>
      </c>
      <c r="H2257" s="518">
        <f t="shared" si="81"/>
        <v>17</v>
      </c>
      <c r="K2257" s="39"/>
      <c r="M2257" s="39"/>
    </row>
    <row r="2258" spans="7:13">
      <c r="G2258" s="517">
        <f t="shared" si="82"/>
        <v>15280.730000000007</v>
      </c>
      <c r="H2258" s="518">
        <f t="shared" si="81"/>
        <v>17</v>
      </c>
      <c r="K2258" s="39"/>
      <c r="M2258" s="39"/>
    </row>
    <row r="2259" spans="7:13">
      <c r="G2259" s="517">
        <f t="shared" si="82"/>
        <v>15280.730000000007</v>
      </c>
      <c r="H2259" s="518">
        <f t="shared" si="81"/>
        <v>17</v>
      </c>
    </row>
    <row r="2260" spans="7:13">
      <c r="G2260" s="517">
        <f t="shared" si="82"/>
        <v>15280.730000000007</v>
      </c>
      <c r="H2260" s="518">
        <f t="shared" si="81"/>
        <v>17</v>
      </c>
      <c r="K2260" s="39"/>
      <c r="M2260" s="39"/>
    </row>
    <row r="2261" spans="7:13">
      <c r="G2261" s="517">
        <f t="shared" si="82"/>
        <v>15280.730000000007</v>
      </c>
      <c r="H2261" s="518">
        <f t="shared" si="81"/>
        <v>17</v>
      </c>
      <c r="K2261" s="39"/>
      <c r="M2261" s="39"/>
    </row>
    <row r="2262" spans="7:13">
      <c r="G2262" s="517">
        <f t="shared" si="82"/>
        <v>15280.730000000007</v>
      </c>
      <c r="H2262" s="518">
        <f t="shared" si="81"/>
        <v>17</v>
      </c>
      <c r="K2262" s="39"/>
      <c r="M2262" s="39"/>
    </row>
    <row r="2263" spans="7:13">
      <c r="G2263" s="517">
        <f t="shared" si="82"/>
        <v>15280.730000000007</v>
      </c>
      <c r="H2263" s="518">
        <f t="shared" si="81"/>
        <v>17</v>
      </c>
      <c r="K2263" s="39"/>
      <c r="M2263" s="39"/>
    </row>
    <row r="2264" spans="7:13">
      <c r="G2264" s="517">
        <f t="shared" si="82"/>
        <v>15280.730000000007</v>
      </c>
      <c r="H2264" s="518">
        <f t="shared" si="81"/>
        <v>17</v>
      </c>
      <c r="K2264" s="39"/>
      <c r="M2264" s="39"/>
    </row>
    <row r="2265" spans="7:13">
      <c r="G2265" s="517">
        <f t="shared" si="82"/>
        <v>15280.730000000007</v>
      </c>
      <c r="H2265" s="518">
        <f t="shared" si="81"/>
        <v>17</v>
      </c>
      <c r="K2265" s="39"/>
      <c r="M2265" s="39"/>
    </row>
    <row r="2266" spans="7:13">
      <c r="G2266" s="517">
        <f t="shared" si="82"/>
        <v>15280.730000000007</v>
      </c>
      <c r="H2266" s="518">
        <f t="shared" si="81"/>
        <v>17</v>
      </c>
      <c r="K2266" s="39"/>
      <c r="M2266" s="39"/>
    </row>
    <row r="2267" spans="7:13">
      <c r="G2267" s="517">
        <f t="shared" si="82"/>
        <v>15280.730000000007</v>
      </c>
      <c r="H2267" s="518">
        <f t="shared" si="81"/>
        <v>17</v>
      </c>
      <c r="K2267" s="39"/>
      <c r="M2267" s="39"/>
    </row>
    <row r="2268" spans="7:13">
      <c r="G2268" s="517">
        <f t="shared" si="82"/>
        <v>15280.730000000007</v>
      </c>
      <c r="H2268" s="518">
        <f t="shared" si="81"/>
        <v>17</v>
      </c>
      <c r="K2268" s="39"/>
      <c r="M2268" s="39"/>
    </row>
    <row r="2269" spans="7:13">
      <c r="G2269" s="517">
        <f t="shared" si="82"/>
        <v>15280.730000000007</v>
      </c>
      <c r="H2269" s="518">
        <f t="shared" si="81"/>
        <v>17</v>
      </c>
      <c r="K2269" s="39"/>
      <c r="M2269" s="39"/>
    </row>
    <row r="2270" spans="7:13">
      <c r="G2270" s="517">
        <f t="shared" si="82"/>
        <v>15280.730000000007</v>
      </c>
      <c r="H2270" s="518">
        <f t="shared" si="81"/>
        <v>17</v>
      </c>
      <c r="K2270" s="39"/>
      <c r="M2270" s="39"/>
    </row>
    <row r="2271" spans="7:13">
      <c r="G2271" s="517">
        <f t="shared" si="82"/>
        <v>15280.730000000007</v>
      </c>
      <c r="H2271" s="518">
        <f t="shared" si="81"/>
        <v>17</v>
      </c>
      <c r="K2271" s="39"/>
      <c r="M2271" s="39"/>
    </row>
    <row r="2272" spans="7:13">
      <c r="G2272" s="517">
        <f t="shared" si="82"/>
        <v>15280.730000000007</v>
      </c>
      <c r="H2272" s="518">
        <f t="shared" si="81"/>
        <v>17</v>
      </c>
      <c r="K2272" s="39"/>
      <c r="M2272" s="39"/>
    </row>
    <row r="2273" spans="7:13">
      <c r="G2273" s="517">
        <f t="shared" si="82"/>
        <v>15280.730000000007</v>
      </c>
      <c r="H2273" s="518">
        <f t="shared" ref="H2273:H2336" si="83">H2272-F2273+D2273</f>
        <v>17</v>
      </c>
      <c r="K2273" s="39"/>
      <c r="M2273" s="39"/>
    </row>
    <row r="2274" spans="7:13">
      <c r="G2274" s="517">
        <f t="shared" si="82"/>
        <v>15280.730000000007</v>
      </c>
      <c r="H2274" s="518">
        <f t="shared" si="83"/>
        <v>17</v>
      </c>
      <c r="K2274" s="39"/>
      <c r="M2274" s="39"/>
    </row>
    <row r="2275" spans="7:13">
      <c r="G2275" s="517">
        <f t="shared" si="82"/>
        <v>15280.730000000007</v>
      </c>
      <c r="H2275" s="518">
        <f t="shared" si="83"/>
        <v>17</v>
      </c>
      <c r="K2275" s="39"/>
      <c r="M2275" s="39"/>
    </row>
    <row r="2276" spans="7:13">
      <c r="G2276" s="517">
        <f t="shared" si="82"/>
        <v>15280.730000000007</v>
      </c>
      <c r="H2276" s="518">
        <f t="shared" si="83"/>
        <v>17</v>
      </c>
      <c r="K2276" s="39"/>
      <c r="M2276" s="39"/>
    </row>
    <row r="2277" spans="7:13">
      <c r="G2277" s="517">
        <f t="shared" si="82"/>
        <v>15280.730000000007</v>
      </c>
      <c r="H2277" s="518">
        <f t="shared" si="83"/>
        <v>17</v>
      </c>
      <c r="K2277" s="39"/>
      <c r="M2277" s="39"/>
    </row>
    <row r="2278" spans="7:13">
      <c r="G2278" s="517">
        <f t="shared" si="82"/>
        <v>15280.730000000007</v>
      </c>
      <c r="H2278" s="518">
        <f t="shared" si="83"/>
        <v>17</v>
      </c>
      <c r="K2278" s="39"/>
      <c r="M2278" s="39"/>
    </row>
    <row r="2279" spans="7:13">
      <c r="G2279" s="517">
        <f t="shared" si="82"/>
        <v>15280.730000000007</v>
      </c>
      <c r="H2279" s="518">
        <f t="shared" si="83"/>
        <v>17</v>
      </c>
    </row>
    <row r="2280" spans="7:13">
      <c r="G2280" s="517">
        <f t="shared" si="82"/>
        <v>15280.730000000007</v>
      </c>
      <c r="H2280" s="518">
        <f t="shared" si="83"/>
        <v>17</v>
      </c>
      <c r="K2280" s="39"/>
      <c r="M2280" s="39"/>
    </row>
    <row r="2281" spans="7:13">
      <c r="G2281" s="517">
        <f t="shared" si="82"/>
        <v>15280.730000000007</v>
      </c>
      <c r="H2281" s="518">
        <f t="shared" si="83"/>
        <v>17</v>
      </c>
      <c r="K2281" s="39"/>
      <c r="M2281" s="39"/>
    </row>
    <row r="2282" spans="7:13">
      <c r="G2282" s="517">
        <f t="shared" si="82"/>
        <v>15280.730000000007</v>
      </c>
      <c r="H2282" s="518">
        <f t="shared" si="83"/>
        <v>17</v>
      </c>
      <c r="K2282" s="39"/>
      <c r="M2282" s="39"/>
    </row>
    <row r="2283" spans="7:13">
      <c r="G2283" s="517">
        <f t="shared" si="82"/>
        <v>15280.730000000007</v>
      </c>
      <c r="H2283" s="518">
        <f t="shared" si="83"/>
        <v>17</v>
      </c>
      <c r="K2283" s="39"/>
      <c r="M2283" s="39"/>
    </row>
    <row r="2284" spans="7:13">
      <c r="G2284" s="517">
        <f t="shared" si="82"/>
        <v>15280.730000000007</v>
      </c>
      <c r="H2284" s="518">
        <f t="shared" si="83"/>
        <v>17</v>
      </c>
      <c r="K2284" s="39"/>
      <c r="M2284" s="39"/>
    </row>
    <row r="2285" spans="7:13">
      <c r="G2285" s="517">
        <f t="shared" si="82"/>
        <v>15280.730000000007</v>
      </c>
      <c r="H2285" s="518">
        <f t="shared" si="83"/>
        <v>17</v>
      </c>
      <c r="K2285" s="39"/>
      <c r="M2285" s="39"/>
    </row>
    <row r="2286" spans="7:13">
      <c r="G2286" s="517">
        <f t="shared" si="82"/>
        <v>15280.730000000007</v>
      </c>
      <c r="H2286" s="518">
        <f t="shared" si="83"/>
        <v>17</v>
      </c>
      <c r="K2286" s="39"/>
      <c r="M2286" s="39"/>
    </row>
    <row r="2287" spans="7:13">
      <c r="G2287" s="517">
        <f t="shared" si="82"/>
        <v>15280.730000000007</v>
      </c>
      <c r="H2287" s="518">
        <f t="shared" si="83"/>
        <v>17</v>
      </c>
      <c r="K2287" s="39"/>
      <c r="M2287" s="39"/>
    </row>
    <row r="2288" spans="7:13">
      <c r="G2288" s="517">
        <f t="shared" si="82"/>
        <v>15280.730000000007</v>
      </c>
      <c r="H2288" s="518">
        <f t="shared" si="83"/>
        <v>17</v>
      </c>
      <c r="K2288" s="39"/>
      <c r="M2288" s="39"/>
    </row>
    <row r="2289" spans="7:13">
      <c r="G2289" s="517">
        <f t="shared" si="82"/>
        <v>15280.730000000007</v>
      </c>
      <c r="H2289" s="518">
        <f t="shared" si="83"/>
        <v>17</v>
      </c>
      <c r="K2289" s="39"/>
      <c r="M2289" s="39"/>
    </row>
    <row r="2290" spans="7:13">
      <c r="G2290" s="517">
        <f t="shared" si="82"/>
        <v>15280.730000000007</v>
      </c>
      <c r="H2290" s="518">
        <f t="shared" si="83"/>
        <v>17</v>
      </c>
      <c r="K2290" s="39"/>
      <c r="M2290" s="39"/>
    </row>
    <row r="2291" spans="7:13">
      <c r="G2291" s="517">
        <f t="shared" si="82"/>
        <v>15280.730000000007</v>
      </c>
      <c r="H2291" s="518">
        <f t="shared" si="83"/>
        <v>17</v>
      </c>
      <c r="K2291" s="39"/>
      <c r="M2291" s="39"/>
    </row>
    <row r="2292" spans="7:13">
      <c r="G2292" s="517">
        <f t="shared" si="82"/>
        <v>15280.730000000007</v>
      </c>
      <c r="H2292" s="518">
        <f t="shared" si="83"/>
        <v>17</v>
      </c>
      <c r="K2292" s="39"/>
      <c r="M2292" s="39"/>
    </row>
    <row r="2293" spans="7:13">
      <c r="G2293" s="517">
        <f t="shared" si="82"/>
        <v>15280.730000000007</v>
      </c>
      <c r="H2293" s="518">
        <f t="shared" si="83"/>
        <v>17</v>
      </c>
      <c r="K2293" s="39"/>
      <c r="M2293" s="39"/>
    </row>
    <row r="2294" spans="7:13">
      <c r="G2294" s="517">
        <f t="shared" si="82"/>
        <v>15280.730000000007</v>
      </c>
      <c r="H2294" s="518">
        <f t="shared" si="83"/>
        <v>17</v>
      </c>
      <c r="K2294" s="39"/>
      <c r="M2294" s="39"/>
    </row>
    <row r="2295" spans="7:13">
      <c r="G2295" s="517">
        <f t="shared" si="82"/>
        <v>15280.730000000007</v>
      </c>
      <c r="H2295" s="518">
        <f t="shared" si="83"/>
        <v>17</v>
      </c>
      <c r="K2295" s="39"/>
      <c r="M2295" s="39"/>
    </row>
    <row r="2296" spans="7:13">
      <c r="G2296" s="517">
        <f t="shared" si="82"/>
        <v>15280.730000000007</v>
      </c>
      <c r="H2296" s="518">
        <f t="shared" si="83"/>
        <v>17</v>
      </c>
      <c r="K2296" s="39"/>
      <c r="M2296" s="39"/>
    </row>
    <row r="2297" spans="7:13">
      <c r="G2297" s="517">
        <f t="shared" si="82"/>
        <v>15280.730000000007</v>
      </c>
      <c r="H2297" s="518">
        <f t="shared" si="83"/>
        <v>17</v>
      </c>
      <c r="K2297" s="39"/>
      <c r="M2297" s="39"/>
    </row>
    <row r="2298" spans="7:13">
      <c r="G2298" s="517">
        <f t="shared" si="82"/>
        <v>15280.730000000007</v>
      </c>
      <c r="H2298" s="518">
        <f t="shared" si="83"/>
        <v>17</v>
      </c>
      <c r="K2298" s="39"/>
      <c r="M2298" s="39"/>
    </row>
    <row r="2299" spans="7:13">
      <c r="G2299" s="517">
        <f t="shared" si="82"/>
        <v>15280.730000000007</v>
      </c>
      <c r="H2299" s="518">
        <f t="shared" si="83"/>
        <v>17</v>
      </c>
      <c r="K2299" s="39"/>
      <c r="M2299" s="39"/>
    </row>
    <row r="2300" spans="7:13">
      <c r="G2300" s="517">
        <f t="shared" si="82"/>
        <v>15280.730000000007</v>
      </c>
      <c r="H2300" s="518">
        <f t="shared" si="83"/>
        <v>17</v>
      </c>
    </row>
    <row r="2301" spans="7:13">
      <c r="G2301" s="517">
        <f t="shared" si="82"/>
        <v>15280.730000000007</v>
      </c>
      <c r="H2301" s="518">
        <f t="shared" si="83"/>
        <v>17</v>
      </c>
    </row>
    <row r="2302" spans="7:13">
      <c r="G2302" s="517">
        <f t="shared" si="82"/>
        <v>15280.730000000007</v>
      </c>
      <c r="H2302" s="518">
        <f t="shared" si="83"/>
        <v>17</v>
      </c>
    </row>
    <row r="2303" spans="7:13">
      <c r="G2303" s="517">
        <f t="shared" si="82"/>
        <v>15280.730000000007</v>
      </c>
      <c r="H2303" s="518">
        <f t="shared" si="83"/>
        <v>17</v>
      </c>
    </row>
    <row r="2304" spans="7:13">
      <c r="G2304" s="517">
        <f t="shared" si="82"/>
        <v>15280.730000000007</v>
      </c>
      <c r="H2304" s="518">
        <f t="shared" si="83"/>
        <v>17</v>
      </c>
    </row>
    <row r="2305" spans="7:8">
      <c r="G2305" s="517">
        <f t="shared" si="82"/>
        <v>15280.730000000007</v>
      </c>
      <c r="H2305" s="518">
        <f t="shared" si="83"/>
        <v>17</v>
      </c>
    </row>
    <row r="2306" spans="7:8">
      <c r="G2306" s="517">
        <f t="shared" si="82"/>
        <v>15280.730000000007</v>
      </c>
      <c r="H2306" s="518">
        <f t="shared" si="83"/>
        <v>17</v>
      </c>
    </row>
    <row r="2307" spans="7:8">
      <c r="G2307" s="517">
        <f t="shared" si="82"/>
        <v>15280.730000000007</v>
      </c>
      <c r="H2307" s="518">
        <f t="shared" si="83"/>
        <v>17</v>
      </c>
    </row>
    <row r="2308" spans="7:8">
      <c r="G2308" s="517">
        <f t="shared" si="82"/>
        <v>15280.730000000007</v>
      </c>
      <c r="H2308" s="518">
        <f t="shared" si="83"/>
        <v>17</v>
      </c>
    </row>
    <row r="2309" spans="7:8">
      <c r="G2309" s="517">
        <f t="shared" si="82"/>
        <v>15280.730000000007</v>
      </c>
      <c r="H2309" s="518">
        <f t="shared" si="83"/>
        <v>17</v>
      </c>
    </row>
    <row r="2310" spans="7:8">
      <c r="G2310" s="517">
        <f t="shared" si="82"/>
        <v>15280.730000000007</v>
      </c>
      <c r="H2310" s="518">
        <f t="shared" si="83"/>
        <v>17</v>
      </c>
    </row>
    <row r="2311" spans="7:8">
      <c r="G2311" s="517">
        <f t="shared" si="82"/>
        <v>15280.730000000007</v>
      </c>
      <c r="H2311" s="518">
        <f t="shared" si="83"/>
        <v>17</v>
      </c>
    </row>
    <row r="2312" spans="7:8">
      <c r="G2312" s="517">
        <f t="shared" si="82"/>
        <v>15280.730000000007</v>
      </c>
      <c r="H2312" s="518">
        <f t="shared" si="83"/>
        <v>17</v>
      </c>
    </row>
    <row r="2313" spans="7:8">
      <c r="G2313" s="517">
        <f t="shared" si="82"/>
        <v>15280.730000000007</v>
      </c>
      <c r="H2313" s="518">
        <f t="shared" si="83"/>
        <v>17</v>
      </c>
    </row>
    <row r="2314" spans="7:8">
      <c r="G2314" s="517">
        <f t="shared" si="82"/>
        <v>15280.730000000007</v>
      </c>
      <c r="H2314" s="518">
        <f t="shared" si="83"/>
        <v>17</v>
      </c>
    </row>
    <row r="2315" spans="7:8">
      <c r="G2315" s="517">
        <f t="shared" si="82"/>
        <v>15280.730000000007</v>
      </c>
      <c r="H2315" s="518">
        <f t="shared" si="83"/>
        <v>17</v>
      </c>
    </row>
    <row r="2316" spans="7:8">
      <c r="G2316" s="517">
        <f t="shared" si="82"/>
        <v>15280.730000000007</v>
      </c>
      <c r="H2316" s="518">
        <f t="shared" si="83"/>
        <v>17</v>
      </c>
    </row>
    <row r="2317" spans="7:8">
      <c r="G2317" s="517">
        <f t="shared" ref="G2317:G2380" si="84">G2316-E2317+C2317</f>
        <v>15280.730000000007</v>
      </c>
      <c r="H2317" s="518">
        <f t="shared" si="83"/>
        <v>17</v>
      </c>
    </row>
    <row r="2318" spans="7:8">
      <c r="G2318" s="517">
        <f t="shared" si="84"/>
        <v>15280.730000000007</v>
      </c>
      <c r="H2318" s="518">
        <f t="shared" si="83"/>
        <v>17</v>
      </c>
    </row>
    <row r="2319" spans="7:8">
      <c r="G2319" s="517">
        <f t="shared" si="84"/>
        <v>15280.730000000007</v>
      </c>
      <c r="H2319" s="518">
        <f t="shared" si="83"/>
        <v>17</v>
      </c>
    </row>
    <row r="2320" spans="7:8">
      <c r="G2320" s="517">
        <f t="shared" si="84"/>
        <v>15280.730000000007</v>
      </c>
      <c r="H2320" s="518">
        <f t="shared" si="83"/>
        <v>17</v>
      </c>
    </row>
    <row r="2321" spans="7:8">
      <c r="G2321" s="517">
        <f t="shared" si="84"/>
        <v>15280.730000000007</v>
      </c>
      <c r="H2321" s="518">
        <f t="shared" si="83"/>
        <v>17</v>
      </c>
    </row>
    <row r="2322" spans="7:8">
      <c r="G2322" s="517">
        <f t="shared" si="84"/>
        <v>15280.730000000007</v>
      </c>
      <c r="H2322" s="518">
        <f t="shared" si="83"/>
        <v>17</v>
      </c>
    </row>
    <row r="2323" spans="7:8">
      <c r="G2323" s="517">
        <f t="shared" si="84"/>
        <v>15280.730000000007</v>
      </c>
      <c r="H2323" s="518">
        <f t="shared" si="83"/>
        <v>17</v>
      </c>
    </row>
    <row r="2324" spans="7:8">
      <c r="G2324" s="517">
        <f t="shared" si="84"/>
        <v>15280.730000000007</v>
      </c>
      <c r="H2324" s="518">
        <f t="shared" si="83"/>
        <v>17</v>
      </c>
    </row>
    <row r="2325" spans="7:8">
      <c r="G2325" s="517">
        <f t="shared" si="84"/>
        <v>15280.730000000007</v>
      </c>
      <c r="H2325" s="518">
        <f t="shared" si="83"/>
        <v>17</v>
      </c>
    </row>
    <row r="2326" spans="7:8">
      <c r="G2326" s="517">
        <f t="shared" si="84"/>
        <v>15280.730000000007</v>
      </c>
      <c r="H2326" s="518">
        <f t="shared" si="83"/>
        <v>17</v>
      </c>
    </row>
    <row r="2327" spans="7:8">
      <c r="G2327" s="517">
        <f t="shared" si="84"/>
        <v>15280.730000000007</v>
      </c>
      <c r="H2327" s="518">
        <f t="shared" si="83"/>
        <v>17</v>
      </c>
    </row>
    <row r="2328" spans="7:8">
      <c r="G2328" s="517">
        <f t="shared" si="84"/>
        <v>15280.730000000007</v>
      </c>
      <c r="H2328" s="518">
        <f t="shared" si="83"/>
        <v>17</v>
      </c>
    </row>
    <row r="2329" spans="7:8">
      <c r="G2329" s="517">
        <f t="shared" si="84"/>
        <v>15280.730000000007</v>
      </c>
      <c r="H2329" s="518">
        <f t="shared" si="83"/>
        <v>17</v>
      </c>
    </row>
    <row r="2330" spans="7:8">
      <c r="G2330" s="517">
        <f t="shared" si="84"/>
        <v>15280.730000000007</v>
      </c>
      <c r="H2330" s="518">
        <f t="shared" si="83"/>
        <v>17</v>
      </c>
    </row>
    <row r="2331" spans="7:8">
      <c r="G2331" s="517">
        <f t="shared" si="84"/>
        <v>15280.730000000007</v>
      </c>
      <c r="H2331" s="518">
        <f t="shared" si="83"/>
        <v>17</v>
      </c>
    </row>
    <row r="2332" spans="7:8">
      <c r="G2332" s="517">
        <f t="shared" si="84"/>
        <v>15280.730000000007</v>
      </c>
      <c r="H2332" s="518">
        <f t="shared" si="83"/>
        <v>17</v>
      </c>
    </row>
    <row r="2333" spans="7:8">
      <c r="G2333" s="517">
        <f t="shared" si="84"/>
        <v>15280.730000000007</v>
      </c>
      <c r="H2333" s="518">
        <f t="shared" si="83"/>
        <v>17</v>
      </c>
    </row>
    <row r="2334" spans="7:8">
      <c r="G2334" s="517">
        <f t="shared" si="84"/>
        <v>15280.730000000007</v>
      </c>
      <c r="H2334" s="518">
        <f t="shared" si="83"/>
        <v>17</v>
      </c>
    </row>
    <row r="2335" spans="7:8">
      <c r="G2335" s="517">
        <f t="shared" si="84"/>
        <v>15280.730000000007</v>
      </c>
      <c r="H2335" s="518">
        <f t="shared" si="83"/>
        <v>17</v>
      </c>
    </row>
    <row r="2336" spans="7:8">
      <c r="G2336" s="517">
        <f t="shared" si="84"/>
        <v>15280.730000000007</v>
      </c>
      <c r="H2336" s="518">
        <f t="shared" si="83"/>
        <v>17</v>
      </c>
    </row>
    <row r="2337" spans="7:8">
      <c r="G2337" s="517">
        <f t="shared" si="84"/>
        <v>15280.730000000007</v>
      </c>
      <c r="H2337" s="518">
        <f t="shared" ref="H2337:H2400" si="85">H2336-F2337+D2337</f>
        <v>17</v>
      </c>
    </row>
    <row r="2338" spans="7:8">
      <c r="G2338" s="517">
        <f t="shared" si="84"/>
        <v>15280.730000000007</v>
      </c>
      <c r="H2338" s="518">
        <f t="shared" si="85"/>
        <v>17</v>
      </c>
    </row>
    <row r="2339" spans="7:8">
      <c r="G2339" s="517">
        <f t="shared" si="84"/>
        <v>15280.730000000007</v>
      </c>
      <c r="H2339" s="518">
        <f t="shared" si="85"/>
        <v>17</v>
      </c>
    </row>
    <row r="2340" spans="7:8">
      <c r="G2340" s="517">
        <f t="shared" si="84"/>
        <v>15280.730000000007</v>
      </c>
      <c r="H2340" s="518">
        <f t="shared" si="85"/>
        <v>17</v>
      </c>
    </row>
    <row r="2341" spans="7:8">
      <c r="G2341" s="517">
        <f t="shared" si="84"/>
        <v>15280.730000000007</v>
      </c>
      <c r="H2341" s="518">
        <f t="shared" si="85"/>
        <v>17</v>
      </c>
    </row>
    <row r="2342" spans="7:8">
      <c r="G2342" s="517">
        <f t="shared" si="84"/>
        <v>15280.730000000007</v>
      </c>
      <c r="H2342" s="518">
        <f t="shared" si="85"/>
        <v>17</v>
      </c>
    </row>
    <row r="2343" spans="7:8">
      <c r="G2343" s="517">
        <f t="shared" si="84"/>
        <v>15280.730000000007</v>
      </c>
      <c r="H2343" s="518">
        <f t="shared" si="85"/>
        <v>17</v>
      </c>
    </row>
    <row r="2344" spans="7:8">
      <c r="G2344" s="517">
        <f t="shared" si="84"/>
        <v>15280.730000000007</v>
      </c>
      <c r="H2344" s="518">
        <f t="shared" si="85"/>
        <v>17</v>
      </c>
    </row>
    <row r="2345" spans="7:8">
      <c r="G2345" s="517">
        <f t="shared" si="84"/>
        <v>15280.730000000007</v>
      </c>
      <c r="H2345" s="518">
        <f t="shared" si="85"/>
        <v>17</v>
      </c>
    </row>
    <row r="2346" spans="7:8">
      <c r="G2346" s="517">
        <f t="shared" si="84"/>
        <v>15280.730000000007</v>
      </c>
      <c r="H2346" s="518">
        <f t="shared" si="85"/>
        <v>17</v>
      </c>
    </row>
    <row r="2347" spans="7:8">
      <c r="G2347" s="517">
        <f t="shared" si="84"/>
        <v>15280.730000000007</v>
      </c>
      <c r="H2347" s="518">
        <f t="shared" si="85"/>
        <v>17</v>
      </c>
    </row>
    <row r="2348" spans="7:8">
      <c r="G2348" s="517">
        <f t="shared" si="84"/>
        <v>15280.730000000007</v>
      </c>
      <c r="H2348" s="518">
        <f t="shared" si="85"/>
        <v>17</v>
      </c>
    </row>
    <row r="2349" spans="7:8">
      <c r="G2349" s="517">
        <f t="shared" si="84"/>
        <v>15280.730000000007</v>
      </c>
      <c r="H2349" s="518">
        <f t="shared" si="85"/>
        <v>17</v>
      </c>
    </row>
    <row r="2350" spans="7:8">
      <c r="G2350" s="517">
        <f t="shared" si="84"/>
        <v>15280.730000000007</v>
      </c>
      <c r="H2350" s="518">
        <f t="shared" si="85"/>
        <v>17</v>
      </c>
    </row>
    <row r="2351" spans="7:8">
      <c r="G2351" s="517">
        <f t="shared" si="84"/>
        <v>15280.730000000007</v>
      </c>
      <c r="H2351" s="518">
        <f t="shared" si="85"/>
        <v>17</v>
      </c>
    </row>
    <row r="2352" spans="7:8">
      <c r="G2352" s="517">
        <f t="shared" si="84"/>
        <v>15280.730000000007</v>
      </c>
      <c r="H2352" s="518">
        <f t="shared" si="85"/>
        <v>17</v>
      </c>
    </row>
    <row r="2353" spans="7:8">
      <c r="G2353" s="517">
        <f t="shared" si="84"/>
        <v>15280.730000000007</v>
      </c>
      <c r="H2353" s="518">
        <f t="shared" si="85"/>
        <v>17</v>
      </c>
    </row>
    <row r="2354" spans="7:8">
      <c r="G2354" s="517">
        <f t="shared" si="84"/>
        <v>15280.730000000007</v>
      </c>
      <c r="H2354" s="518">
        <f t="shared" si="85"/>
        <v>17</v>
      </c>
    </row>
    <row r="2355" spans="7:8">
      <c r="G2355" s="517">
        <f t="shared" si="84"/>
        <v>15280.730000000007</v>
      </c>
      <c r="H2355" s="518">
        <f t="shared" si="85"/>
        <v>17</v>
      </c>
    </row>
    <row r="2356" spans="7:8">
      <c r="G2356" s="517">
        <f t="shared" si="84"/>
        <v>15280.730000000007</v>
      </c>
      <c r="H2356" s="518">
        <f t="shared" si="85"/>
        <v>17</v>
      </c>
    </row>
    <row r="2357" spans="7:8">
      <c r="G2357" s="517">
        <f t="shared" si="84"/>
        <v>15280.730000000007</v>
      </c>
      <c r="H2357" s="518">
        <f t="shared" si="85"/>
        <v>17</v>
      </c>
    </row>
    <row r="2358" spans="7:8">
      <c r="G2358" s="517">
        <f t="shared" si="84"/>
        <v>15280.730000000007</v>
      </c>
      <c r="H2358" s="518">
        <f t="shared" si="85"/>
        <v>17</v>
      </c>
    </row>
    <row r="2359" spans="7:8">
      <c r="G2359" s="517">
        <f t="shared" si="84"/>
        <v>15280.730000000007</v>
      </c>
      <c r="H2359" s="518">
        <f t="shared" si="85"/>
        <v>17</v>
      </c>
    </row>
    <row r="2360" spans="7:8">
      <c r="G2360" s="517">
        <f t="shared" si="84"/>
        <v>15280.730000000007</v>
      </c>
      <c r="H2360" s="518">
        <f t="shared" si="85"/>
        <v>17</v>
      </c>
    </row>
    <row r="2361" spans="7:8">
      <c r="G2361" s="517">
        <f t="shared" si="84"/>
        <v>15280.730000000007</v>
      </c>
      <c r="H2361" s="518">
        <f t="shared" si="85"/>
        <v>17</v>
      </c>
    </row>
    <row r="2362" spans="7:8">
      <c r="G2362" s="517">
        <f t="shared" si="84"/>
        <v>15280.730000000007</v>
      </c>
      <c r="H2362" s="518">
        <f t="shared" si="85"/>
        <v>17</v>
      </c>
    </row>
    <row r="2363" spans="7:8">
      <c r="G2363" s="517">
        <f t="shared" si="84"/>
        <v>15280.730000000007</v>
      </c>
      <c r="H2363" s="518">
        <f t="shared" si="85"/>
        <v>17</v>
      </c>
    </row>
    <row r="2364" spans="7:8">
      <c r="G2364" s="517">
        <f t="shared" si="84"/>
        <v>15280.730000000007</v>
      </c>
      <c r="H2364" s="518">
        <f t="shared" si="85"/>
        <v>17</v>
      </c>
    </row>
    <row r="2365" spans="7:8">
      <c r="G2365" s="517">
        <f t="shared" si="84"/>
        <v>15280.730000000007</v>
      </c>
      <c r="H2365" s="518">
        <f t="shared" si="85"/>
        <v>17</v>
      </c>
    </row>
    <row r="2366" spans="7:8">
      <c r="G2366" s="517">
        <f t="shared" si="84"/>
        <v>15280.730000000007</v>
      </c>
      <c r="H2366" s="518">
        <f t="shared" si="85"/>
        <v>17</v>
      </c>
    </row>
    <row r="2367" spans="7:8">
      <c r="G2367" s="517">
        <f t="shared" si="84"/>
        <v>15280.730000000007</v>
      </c>
      <c r="H2367" s="518">
        <f t="shared" si="85"/>
        <v>17</v>
      </c>
    </row>
    <row r="2368" spans="7:8">
      <c r="G2368" s="517">
        <f t="shared" si="84"/>
        <v>15280.730000000007</v>
      </c>
      <c r="H2368" s="518">
        <f t="shared" si="85"/>
        <v>17</v>
      </c>
    </row>
    <row r="2369" spans="7:8">
      <c r="G2369" s="517">
        <f t="shared" si="84"/>
        <v>15280.730000000007</v>
      </c>
      <c r="H2369" s="518">
        <f t="shared" si="85"/>
        <v>17</v>
      </c>
    </row>
    <row r="2370" spans="7:8">
      <c r="G2370" s="517">
        <f t="shared" si="84"/>
        <v>15280.730000000007</v>
      </c>
      <c r="H2370" s="518">
        <f t="shared" si="85"/>
        <v>17</v>
      </c>
    </row>
    <row r="2371" spans="7:8">
      <c r="G2371" s="517">
        <f t="shared" si="84"/>
        <v>15280.730000000007</v>
      </c>
      <c r="H2371" s="518">
        <f t="shared" si="85"/>
        <v>17</v>
      </c>
    </row>
    <row r="2372" spans="7:8">
      <c r="G2372" s="517">
        <f t="shared" si="84"/>
        <v>15280.730000000007</v>
      </c>
      <c r="H2372" s="518">
        <f t="shared" si="85"/>
        <v>17</v>
      </c>
    </row>
    <row r="2373" spans="7:8">
      <c r="G2373" s="517">
        <f t="shared" si="84"/>
        <v>15280.730000000007</v>
      </c>
      <c r="H2373" s="518">
        <f t="shared" si="85"/>
        <v>17</v>
      </c>
    </row>
    <row r="2374" spans="7:8">
      <c r="G2374" s="517">
        <f t="shared" si="84"/>
        <v>15280.730000000007</v>
      </c>
      <c r="H2374" s="518">
        <f t="shared" si="85"/>
        <v>17</v>
      </c>
    </row>
    <row r="2375" spans="7:8">
      <c r="G2375" s="517">
        <f t="shared" si="84"/>
        <v>15280.730000000007</v>
      </c>
      <c r="H2375" s="518">
        <f t="shared" si="85"/>
        <v>17</v>
      </c>
    </row>
    <row r="2376" spans="7:8">
      <c r="G2376" s="517">
        <f t="shared" si="84"/>
        <v>15280.730000000007</v>
      </c>
      <c r="H2376" s="518">
        <f t="shared" si="85"/>
        <v>17</v>
      </c>
    </row>
    <row r="2377" spans="7:8">
      <c r="G2377" s="517">
        <f t="shared" si="84"/>
        <v>15280.730000000007</v>
      </c>
      <c r="H2377" s="518">
        <f t="shared" si="85"/>
        <v>17</v>
      </c>
    </row>
    <row r="2378" spans="7:8">
      <c r="G2378" s="517">
        <f t="shared" si="84"/>
        <v>15280.730000000007</v>
      </c>
      <c r="H2378" s="518">
        <f t="shared" si="85"/>
        <v>17</v>
      </c>
    </row>
    <row r="2379" spans="7:8">
      <c r="G2379" s="517">
        <f t="shared" si="84"/>
        <v>15280.730000000007</v>
      </c>
      <c r="H2379" s="518">
        <f t="shared" si="85"/>
        <v>17</v>
      </c>
    </row>
    <row r="2380" spans="7:8">
      <c r="G2380" s="517">
        <f t="shared" si="84"/>
        <v>15280.730000000007</v>
      </c>
      <c r="H2380" s="518">
        <f t="shared" si="85"/>
        <v>17</v>
      </c>
    </row>
    <row r="2381" spans="7:8">
      <c r="G2381" s="517">
        <f t="shared" ref="G2381:G2430" si="86">G2380-E2381+C2381</f>
        <v>15280.730000000007</v>
      </c>
      <c r="H2381" s="518">
        <f t="shared" si="85"/>
        <v>17</v>
      </c>
    </row>
    <row r="2382" spans="7:8">
      <c r="G2382" s="517">
        <f t="shared" si="86"/>
        <v>15280.730000000007</v>
      </c>
      <c r="H2382" s="518">
        <f t="shared" si="85"/>
        <v>17</v>
      </c>
    </row>
    <row r="2383" spans="7:8">
      <c r="G2383" s="517">
        <f t="shared" si="86"/>
        <v>15280.730000000007</v>
      </c>
      <c r="H2383" s="518">
        <f t="shared" si="85"/>
        <v>17</v>
      </c>
    </row>
    <row r="2384" spans="7:8">
      <c r="G2384" s="517">
        <f t="shared" si="86"/>
        <v>15280.730000000007</v>
      </c>
      <c r="H2384" s="518">
        <f t="shared" si="85"/>
        <v>17</v>
      </c>
    </row>
    <row r="2385" spans="7:8">
      <c r="G2385" s="517">
        <f t="shared" si="86"/>
        <v>15280.730000000007</v>
      </c>
      <c r="H2385" s="518">
        <f t="shared" si="85"/>
        <v>17</v>
      </c>
    </row>
    <row r="2386" spans="7:8">
      <c r="G2386" s="517">
        <f t="shared" si="86"/>
        <v>15280.730000000007</v>
      </c>
      <c r="H2386" s="518">
        <f t="shared" si="85"/>
        <v>17</v>
      </c>
    </row>
    <row r="2387" spans="7:8">
      <c r="G2387" s="517">
        <f t="shared" si="86"/>
        <v>15280.730000000007</v>
      </c>
      <c r="H2387" s="518">
        <f t="shared" si="85"/>
        <v>17</v>
      </c>
    </row>
    <row r="2388" spans="7:8">
      <c r="G2388" s="517">
        <f t="shared" si="86"/>
        <v>15280.730000000007</v>
      </c>
      <c r="H2388" s="518">
        <f t="shared" si="85"/>
        <v>17</v>
      </c>
    </row>
    <row r="2389" spans="7:8">
      <c r="G2389" s="517">
        <f t="shared" si="86"/>
        <v>15280.730000000007</v>
      </c>
      <c r="H2389" s="518">
        <f t="shared" si="85"/>
        <v>17</v>
      </c>
    </row>
    <row r="2390" spans="7:8">
      <c r="G2390" s="517">
        <f t="shared" si="86"/>
        <v>15280.730000000007</v>
      </c>
      <c r="H2390" s="518">
        <f t="shared" si="85"/>
        <v>17</v>
      </c>
    </row>
    <row r="2391" spans="7:8">
      <c r="G2391" s="517">
        <f t="shared" si="86"/>
        <v>15280.730000000007</v>
      </c>
      <c r="H2391" s="518">
        <f t="shared" si="85"/>
        <v>17</v>
      </c>
    </row>
    <row r="2392" spans="7:8">
      <c r="G2392" s="517">
        <f t="shared" si="86"/>
        <v>15280.730000000007</v>
      </c>
      <c r="H2392" s="518">
        <f t="shared" si="85"/>
        <v>17</v>
      </c>
    </row>
    <row r="2393" spans="7:8">
      <c r="G2393" s="517">
        <f t="shared" si="86"/>
        <v>15280.730000000007</v>
      </c>
      <c r="H2393" s="518">
        <f t="shared" si="85"/>
        <v>17</v>
      </c>
    </row>
    <row r="2394" spans="7:8">
      <c r="G2394" s="517">
        <f t="shared" si="86"/>
        <v>15280.730000000007</v>
      </c>
      <c r="H2394" s="518">
        <f t="shared" si="85"/>
        <v>17</v>
      </c>
    </row>
    <row r="2395" spans="7:8">
      <c r="G2395" s="517">
        <f t="shared" si="86"/>
        <v>15280.730000000007</v>
      </c>
      <c r="H2395" s="518">
        <f t="shared" si="85"/>
        <v>17</v>
      </c>
    </row>
    <row r="2396" spans="7:8">
      <c r="G2396" s="517">
        <f t="shared" si="86"/>
        <v>15280.730000000007</v>
      </c>
      <c r="H2396" s="518">
        <f t="shared" si="85"/>
        <v>17</v>
      </c>
    </row>
    <row r="2397" spans="7:8">
      <c r="G2397" s="517">
        <f t="shared" si="86"/>
        <v>15280.730000000007</v>
      </c>
      <c r="H2397" s="518">
        <f t="shared" si="85"/>
        <v>17</v>
      </c>
    </row>
    <row r="2398" spans="7:8">
      <c r="G2398" s="517">
        <f t="shared" si="86"/>
        <v>15280.730000000007</v>
      </c>
      <c r="H2398" s="518">
        <f t="shared" si="85"/>
        <v>17</v>
      </c>
    </row>
    <row r="2399" spans="7:8">
      <c r="G2399" s="517">
        <f t="shared" si="86"/>
        <v>15280.730000000007</v>
      </c>
      <c r="H2399" s="518">
        <f t="shared" si="85"/>
        <v>17</v>
      </c>
    </row>
    <row r="2400" spans="7:8">
      <c r="G2400" s="517">
        <f t="shared" si="86"/>
        <v>15280.730000000007</v>
      </c>
      <c r="H2400" s="518">
        <f t="shared" si="85"/>
        <v>17</v>
      </c>
    </row>
    <row r="2401" spans="7:8">
      <c r="G2401" s="517">
        <f t="shared" si="86"/>
        <v>15280.730000000007</v>
      </c>
      <c r="H2401" s="518">
        <f t="shared" ref="H2401:H2428" si="87">H2400-F2401+D2401</f>
        <v>17</v>
      </c>
    </row>
    <row r="2402" spans="7:8">
      <c r="G2402" s="517">
        <f t="shared" si="86"/>
        <v>15280.730000000007</v>
      </c>
      <c r="H2402" s="518">
        <f t="shared" si="87"/>
        <v>17</v>
      </c>
    </row>
    <row r="2403" spans="7:8">
      <c r="G2403" s="517">
        <f t="shared" si="86"/>
        <v>15280.730000000007</v>
      </c>
      <c r="H2403" s="518">
        <f t="shared" si="87"/>
        <v>17</v>
      </c>
    </row>
    <row r="2404" spans="7:8">
      <c r="G2404" s="517">
        <f t="shared" si="86"/>
        <v>15280.730000000007</v>
      </c>
      <c r="H2404" s="518">
        <f t="shared" si="87"/>
        <v>17</v>
      </c>
    </row>
    <row r="2405" spans="7:8">
      <c r="G2405" s="517">
        <f t="shared" si="86"/>
        <v>15280.730000000007</v>
      </c>
      <c r="H2405" s="518">
        <f t="shared" si="87"/>
        <v>17</v>
      </c>
    </row>
    <row r="2406" spans="7:8">
      <c r="G2406" s="517">
        <f t="shared" si="86"/>
        <v>15280.730000000007</v>
      </c>
      <c r="H2406" s="518">
        <f t="shared" si="87"/>
        <v>17</v>
      </c>
    </row>
    <row r="2407" spans="7:8">
      <c r="G2407" s="517">
        <f t="shared" si="86"/>
        <v>15280.730000000007</v>
      </c>
      <c r="H2407" s="518">
        <f t="shared" si="87"/>
        <v>17</v>
      </c>
    </row>
    <row r="2408" spans="7:8">
      <c r="G2408" s="517">
        <f t="shared" si="86"/>
        <v>15280.730000000007</v>
      </c>
      <c r="H2408" s="518">
        <f t="shared" si="87"/>
        <v>17</v>
      </c>
    </row>
    <row r="2409" spans="7:8">
      <c r="G2409" s="517">
        <f t="shared" si="86"/>
        <v>15280.730000000007</v>
      </c>
      <c r="H2409" s="518">
        <f t="shared" si="87"/>
        <v>17</v>
      </c>
    </row>
    <row r="2410" spans="7:8">
      <c r="G2410" s="517">
        <f t="shared" si="86"/>
        <v>15280.730000000007</v>
      </c>
      <c r="H2410" s="518">
        <f t="shared" si="87"/>
        <v>17</v>
      </c>
    </row>
    <row r="2411" spans="7:8">
      <c r="G2411" s="517">
        <f t="shared" si="86"/>
        <v>15280.730000000007</v>
      </c>
      <c r="H2411" s="518">
        <f t="shared" si="87"/>
        <v>17</v>
      </c>
    </row>
    <row r="2412" spans="7:8">
      <c r="G2412" s="517">
        <f t="shared" si="86"/>
        <v>15280.730000000007</v>
      </c>
      <c r="H2412" s="518">
        <f t="shared" si="87"/>
        <v>17</v>
      </c>
    </row>
    <row r="2413" spans="7:8">
      <c r="G2413" s="517">
        <f t="shared" si="86"/>
        <v>15280.730000000007</v>
      </c>
      <c r="H2413" s="518">
        <f t="shared" si="87"/>
        <v>17</v>
      </c>
    </row>
    <row r="2414" spans="7:8">
      <c r="G2414" s="517">
        <f t="shared" si="86"/>
        <v>15280.730000000007</v>
      </c>
      <c r="H2414" s="518">
        <f t="shared" si="87"/>
        <v>17</v>
      </c>
    </row>
    <row r="2415" spans="7:8">
      <c r="G2415" s="517">
        <f t="shared" si="86"/>
        <v>15280.730000000007</v>
      </c>
      <c r="H2415" s="518">
        <f t="shared" si="87"/>
        <v>17</v>
      </c>
    </row>
    <row r="2416" spans="7:8">
      <c r="G2416" s="517">
        <f t="shared" si="86"/>
        <v>15280.730000000007</v>
      </c>
      <c r="H2416" s="518">
        <f t="shared" si="87"/>
        <v>17</v>
      </c>
    </row>
    <row r="2417" spans="7:8">
      <c r="G2417" s="517">
        <f t="shared" si="86"/>
        <v>15280.730000000007</v>
      </c>
      <c r="H2417" s="518">
        <f t="shared" si="87"/>
        <v>17</v>
      </c>
    </row>
    <row r="2418" spans="7:8">
      <c r="G2418" s="517">
        <f t="shared" si="86"/>
        <v>15280.730000000007</v>
      </c>
      <c r="H2418" s="518">
        <f t="shared" si="87"/>
        <v>17</v>
      </c>
    </row>
    <row r="2419" spans="7:8">
      <c r="G2419" s="517">
        <f t="shared" si="86"/>
        <v>15280.730000000007</v>
      </c>
      <c r="H2419" s="518">
        <f t="shared" si="87"/>
        <v>17</v>
      </c>
    </row>
    <row r="2420" spans="7:8">
      <c r="G2420" s="517">
        <f t="shared" si="86"/>
        <v>15280.730000000007</v>
      </c>
      <c r="H2420" s="518">
        <f t="shared" si="87"/>
        <v>17</v>
      </c>
    </row>
    <row r="2421" spans="7:8">
      <c r="G2421" s="517">
        <f t="shared" si="86"/>
        <v>15280.730000000007</v>
      </c>
      <c r="H2421" s="518">
        <f t="shared" si="87"/>
        <v>17</v>
      </c>
    </row>
    <row r="2422" spans="7:8">
      <c r="G2422" s="517">
        <f t="shared" si="86"/>
        <v>15280.730000000007</v>
      </c>
      <c r="H2422" s="518">
        <f t="shared" si="87"/>
        <v>17</v>
      </c>
    </row>
    <row r="2423" spans="7:8">
      <c r="G2423" s="517">
        <f t="shared" si="86"/>
        <v>15280.730000000007</v>
      </c>
      <c r="H2423" s="518">
        <f t="shared" si="87"/>
        <v>17</v>
      </c>
    </row>
    <row r="2424" spans="7:8">
      <c r="G2424" s="517">
        <f t="shared" si="86"/>
        <v>15280.730000000007</v>
      </c>
      <c r="H2424" s="518">
        <f t="shared" si="87"/>
        <v>17</v>
      </c>
    </row>
    <row r="2425" spans="7:8">
      <c r="G2425" s="517">
        <f t="shared" si="86"/>
        <v>15280.730000000007</v>
      </c>
      <c r="H2425" s="518">
        <f t="shared" si="87"/>
        <v>17</v>
      </c>
    </row>
    <row r="2426" spans="7:8">
      <c r="G2426" s="517">
        <f t="shared" si="86"/>
        <v>15280.730000000007</v>
      </c>
      <c r="H2426" s="518">
        <f t="shared" si="87"/>
        <v>17</v>
      </c>
    </row>
    <row r="2427" spans="7:8">
      <c r="G2427" s="517">
        <f t="shared" si="86"/>
        <v>15280.730000000007</v>
      </c>
      <c r="H2427" s="518">
        <f t="shared" si="87"/>
        <v>17</v>
      </c>
    </row>
    <row r="2428" spans="7:8">
      <c r="G2428" s="517">
        <f t="shared" si="86"/>
        <v>15280.730000000007</v>
      </c>
      <c r="H2428" s="518">
        <f t="shared" si="87"/>
        <v>17</v>
      </c>
    </row>
    <row r="2429" spans="7:8">
      <c r="G2429" s="517">
        <f t="shared" si="86"/>
        <v>15280.730000000007</v>
      </c>
      <c r="H2429" s="518">
        <f t="shared" ref="H2429:H2430" si="88">H2428-F2429+D2429</f>
        <v>17</v>
      </c>
    </row>
    <row r="2430" spans="7:8">
      <c r="G2430" s="517">
        <f t="shared" si="86"/>
        <v>15280.730000000007</v>
      </c>
      <c r="H2430" s="518">
        <f t="shared" si="88"/>
        <v>17</v>
      </c>
    </row>
  </sheetData>
  <autoFilter ref="A8:P1137"/>
  <sortState ref="B141:M161">
    <sortCondition ref="I141:I161"/>
  </sortState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scale="39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zoomScale="120" zoomScaleNormal="120" workbookViewId="0">
      <selection activeCell="H10" sqref="H10"/>
    </sheetView>
  </sheetViews>
  <sheetFormatPr baseColWidth="10" defaultRowHeight="12.75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51</v>
      </c>
      <c r="D5" s="30"/>
      <c r="E5" s="29"/>
      <c r="F5" s="30"/>
      <c r="G5" s="29"/>
      <c r="H5" s="27" t="s">
        <v>1</v>
      </c>
      <c r="I5" s="29"/>
      <c r="J5" s="28"/>
      <c r="K5" s="28"/>
      <c r="L5" s="28"/>
      <c r="M5" s="28"/>
      <c r="N5" s="76"/>
      <c r="O5" s="76"/>
      <c r="P5" s="76"/>
      <c r="Q5" s="28"/>
    </row>
    <row r="6" spans="1:18" ht="18.75" thickBot="1">
      <c r="A6" s="28"/>
      <c r="B6" s="27"/>
      <c r="C6" s="82"/>
      <c r="D6" s="28"/>
      <c r="E6" s="83"/>
      <c r="F6" s="27"/>
      <c r="G6" s="82"/>
      <c r="H6" s="28"/>
      <c r="I6" s="28"/>
      <c r="J6" s="28"/>
      <c r="K6" s="1226" t="s">
        <v>22</v>
      </c>
      <c r="L6" s="1227"/>
      <c r="M6" s="1228"/>
      <c r="N6" s="76"/>
      <c r="O6" s="76"/>
      <c r="P6" s="76"/>
      <c r="Q6" s="28"/>
    </row>
    <row r="7" spans="1:18" ht="18">
      <c r="A7" s="1226" t="s">
        <v>2</v>
      </c>
      <c r="B7" s="1228"/>
      <c r="C7" s="1229" t="s">
        <v>3</v>
      </c>
      <c r="D7" s="1230"/>
      <c r="E7" s="1229" t="s">
        <v>4</v>
      </c>
      <c r="F7" s="1230"/>
      <c r="G7" s="1229" t="s">
        <v>5</v>
      </c>
      <c r="H7" s="1230"/>
      <c r="I7" s="85" t="s">
        <v>17</v>
      </c>
      <c r="J7" s="84" t="s">
        <v>9</v>
      </c>
      <c r="K7" s="86" t="s">
        <v>6</v>
      </c>
      <c r="L7" s="87" t="s">
        <v>21</v>
      </c>
      <c r="M7" s="88"/>
      <c r="N7" s="89" t="s">
        <v>10</v>
      </c>
      <c r="O7" s="90" t="s">
        <v>11</v>
      </c>
      <c r="P7" s="89" t="s">
        <v>10</v>
      </c>
      <c r="Q7" s="101"/>
      <c r="R7" s="7"/>
    </row>
    <row r="8" spans="1:18" ht="18.75" thickBot="1">
      <c r="A8" s="91" t="s">
        <v>19</v>
      </c>
      <c r="B8" s="92" t="s">
        <v>20</v>
      </c>
      <c r="C8" s="93" t="s">
        <v>12</v>
      </c>
      <c r="D8" s="94" t="s">
        <v>7</v>
      </c>
      <c r="E8" s="95" t="s">
        <v>12</v>
      </c>
      <c r="F8" s="96" t="s">
        <v>7</v>
      </c>
      <c r="G8" s="95" t="s">
        <v>12</v>
      </c>
      <c r="H8" s="96" t="s">
        <v>7</v>
      </c>
      <c r="I8" s="96" t="s">
        <v>18</v>
      </c>
      <c r="J8" s="96"/>
      <c r="K8" s="96" t="s">
        <v>13</v>
      </c>
      <c r="L8" s="96" t="s">
        <v>7</v>
      </c>
      <c r="M8" s="96" t="s">
        <v>8</v>
      </c>
      <c r="N8" s="97" t="s">
        <v>14</v>
      </c>
      <c r="O8" s="97" t="s">
        <v>15</v>
      </c>
      <c r="P8" s="97" t="s">
        <v>16</v>
      </c>
      <c r="Q8" s="28"/>
    </row>
    <row r="9" spans="1:18" s="114" customFormat="1" ht="16.5" customHeight="1">
      <c r="A9" s="210" t="s">
        <v>57</v>
      </c>
      <c r="B9" s="215"/>
      <c r="C9" s="209"/>
      <c r="D9" s="210"/>
      <c r="E9" s="209"/>
      <c r="F9" s="210"/>
      <c r="G9" s="203">
        <v>0</v>
      </c>
      <c r="H9" s="356">
        <v>0</v>
      </c>
      <c r="I9" s="370"/>
      <c r="J9" s="370" t="s">
        <v>23</v>
      </c>
      <c r="K9" s="307"/>
      <c r="L9" s="210"/>
      <c r="M9" s="210"/>
      <c r="N9" s="251"/>
      <c r="O9" s="251"/>
      <c r="P9" s="251">
        <f t="shared" ref="P9:P73" si="0">O9*G9</f>
        <v>0</v>
      </c>
      <c r="Q9" s="210"/>
      <c r="R9" s="222"/>
    </row>
    <row r="10" spans="1:18" s="114" customFormat="1" ht="18">
      <c r="A10" s="210"/>
      <c r="B10" s="452"/>
      <c r="C10" s="453"/>
      <c r="D10" s="452"/>
      <c r="E10" s="452"/>
      <c r="F10" s="452"/>
      <c r="G10" s="209">
        <f t="shared" ref="G10:H26" si="1">G9-E10+C10</f>
        <v>0</v>
      </c>
      <c r="H10" s="210">
        <f t="shared" ref="H10:H11" si="2">H9-F10+D10</f>
        <v>0</v>
      </c>
      <c r="I10" s="454"/>
      <c r="J10" s="454"/>
      <c r="K10" s="455"/>
      <c r="L10" s="443"/>
      <c r="M10" s="443"/>
      <c r="N10" s="444"/>
      <c r="O10" s="251"/>
      <c r="P10" s="251">
        <f t="shared" si="0"/>
        <v>0</v>
      </c>
      <c r="Q10" s="210"/>
      <c r="R10" s="222"/>
    </row>
    <row r="11" spans="1:18" s="114" customFormat="1" ht="18">
      <c r="A11" s="210"/>
      <c r="B11" s="452"/>
      <c r="C11" s="453"/>
      <c r="D11" s="452"/>
      <c r="E11" s="452"/>
      <c r="F11" s="452"/>
      <c r="G11" s="209">
        <f t="shared" si="1"/>
        <v>0</v>
      </c>
      <c r="H11" s="210">
        <f t="shared" si="2"/>
        <v>0</v>
      </c>
      <c r="I11" s="454"/>
      <c r="J11" s="454"/>
      <c r="K11" s="456"/>
      <c r="L11" s="443"/>
      <c r="M11" s="443"/>
      <c r="N11" s="444"/>
      <c r="O11" s="251"/>
      <c r="P11" s="251">
        <f t="shared" si="0"/>
        <v>0</v>
      </c>
      <c r="Q11" s="210"/>
      <c r="R11" s="222"/>
    </row>
    <row r="12" spans="1:18" s="114" customFormat="1" ht="18">
      <c r="A12" s="210"/>
      <c r="B12" s="452"/>
      <c r="C12" s="453"/>
      <c r="D12" s="452"/>
      <c r="E12" s="452"/>
      <c r="F12" s="452"/>
      <c r="G12" s="209">
        <f t="shared" si="1"/>
        <v>0</v>
      </c>
      <c r="H12" s="210">
        <f>H11-F12+D12</f>
        <v>0</v>
      </c>
      <c r="I12" s="454"/>
      <c r="J12" s="454"/>
      <c r="K12" s="457"/>
      <c r="L12" s="443"/>
      <c r="M12" s="443"/>
      <c r="N12" s="444"/>
      <c r="O12" s="251"/>
      <c r="P12" s="251">
        <f t="shared" si="0"/>
        <v>0</v>
      </c>
      <c r="Q12" s="210"/>
      <c r="R12" s="222"/>
    </row>
    <row r="13" spans="1:18" s="114" customFormat="1" ht="18">
      <c r="A13" s="210"/>
      <c r="B13" s="452"/>
      <c r="C13" s="453"/>
      <c r="D13" s="452"/>
      <c r="E13" s="452"/>
      <c r="F13" s="452"/>
      <c r="G13" s="209">
        <f t="shared" si="1"/>
        <v>0</v>
      </c>
      <c r="H13" s="210">
        <f t="shared" si="1"/>
        <v>0</v>
      </c>
      <c r="I13" s="454"/>
      <c r="J13" s="454"/>
      <c r="K13" s="457"/>
      <c r="L13" s="443"/>
      <c r="M13" s="443"/>
      <c r="N13" s="444"/>
      <c r="O13" s="316"/>
      <c r="P13" s="251">
        <f t="shared" si="0"/>
        <v>0</v>
      </c>
      <c r="Q13" s="210"/>
      <c r="R13" s="222"/>
    </row>
    <row r="14" spans="1:18" s="114" customFormat="1" ht="18">
      <c r="A14" s="210"/>
      <c r="B14" s="198"/>
      <c r="C14" s="211"/>
      <c r="D14" s="208"/>
      <c r="E14" s="332"/>
      <c r="F14" s="198"/>
      <c r="G14" s="209">
        <f t="shared" si="1"/>
        <v>0</v>
      </c>
      <c r="H14" s="210">
        <f t="shared" si="1"/>
        <v>0</v>
      </c>
      <c r="I14" s="423"/>
      <c r="J14" s="423"/>
      <c r="K14" s="338"/>
      <c r="L14" s="199"/>
      <c r="M14" s="193"/>
      <c r="N14" s="233"/>
      <c r="O14" s="316"/>
      <c r="P14" s="251"/>
      <c r="Q14" s="210"/>
      <c r="R14" s="222"/>
    </row>
    <row r="15" spans="1:18" s="114" customFormat="1" ht="18">
      <c r="A15" s="210"/>
      <c r="B15" s="198"/>
      <c r="C15" s="211"/>
      <c r="D15" s="208"/>
      <c r="E15" s="333"/>
      <c r="F15" s="198"/>
      <c r="G15" s="209">
        <f t="shared" si="1"/>
        <v>0</v>
      </c>
      <c r="H15" s="210">
        <f t="shared" si="1"/>
        <v>0</v>
      </c>
      <c r="I15" s="216"/>
      <c r="J15" s="216"/>
      <c r="K15" s="307"/>
      <c r="L15" s="210"/>
      <c r="M15" s="210"/>
      <c r="N15" s="251"/>
      <c r="O15" s="251"/>
      <c r="P15" s="251">
        <f t="shared" si="0"/>
        <v>0</v>
      </c>
      <c r="Q15" s="210"/>
      <c r="R15" s="222"/>
    </row>
    <row r="16" spans="1:18" s="114" customFormat="1" ht="18">
      <c r="A16" s="210"/>
      <c r="B16" s="198"/>
      <c r="C16" s="211"/>
      <c r="D16" s="208"/>
      <c r="E16" s="200"/>
      <c r="F16" s="198"/>
      <c r="G16" s="209">
        <f t="shared" si="1"/>
        <v>0</v>
      </c>
      <c r="H16" s="210">
        <f t="shared" si="1"/>
        <v>0</v>
      </c>
      <c r="I16" s="216"/>
      <c r="J16" s="216"/>
      <c r="K16" s="210"/>
      <c r="L16" s="210"/>
      <c r="M16" s="210"/>
      <c r="N16" s="251"/>
      <c r="O16" s="251"/>
      <c r="P16" s="251">
        <f t="shared" si="0"/>
        <v>0</v>
      </c>
      <c r="Q16" s="210"/>
      <c r="R16" s="222"/>
    </row>
    <row r="17" spans="1:18" s="114" customFormat="1" ht="18">
      <c r="A17" s="210"/>
      <c r="B17" s="198"/>
      <c r="C17" s="211"/>
      <c r="D17" s="208"/>
      <c r="E17" s="200"/>
      <c r="F17" s="198"/>
      <c r="G17" s="209">
        <f t="shared" si="1"/>
        <v>0</v>
      </c>
      <c r="H17" s="210">
        <f t="shared" si="1"/>
        <v>0</v>
      </c>
      <c r="I17" s="216"/>
      <c r="J17" s="216"/>
      <c r="K17" s="210"/>
      <c r="L17" s="210"/>
      <c r="M17" s="210"/>
      <c r="N17" s="251"/>
      <c r="O17" s="251"/>
      <c r="P17" s="251">
        <f t="shared" si="0"/>
        <v>0</v>
      </c>
      <c r="Q17" s="210"/>
      <c r="R17" s="222"/>
    </row>
    <row r="18" spans="1:18" s="114" customFormat="1" ht="18">
      <c r="A18" s="210"/>
      <c r="B18" s="198"/>
      <c r="C18" s="211"/>
      <c r="D18" s="208"/>
      <c r="E18" s="200"/>
      <c r="F18" s="198"/>
      <c r="G18" s="209">
        <f t="shared" si="1"/>
        <v>0</v>
      </c>
      <c r="H18" s="210">
        <f t="shared" si="1"/>
        <v>0</v>
      </c>
      <c r="I18" s="216"/>
      <c r="J18" s="216"/>
      <c r="K18" s="210"/>
      <c r="L18" s="210"/>
      <c r="M18" s="210"/>
      <c r="N18" s="251"/>
      <c r="O18" s="251"/>
      <c r="P18" s="251">
        <f t="shared" si="0"/>
        <v>0</v>
      </c>
      <c r="Q18" s="210"/>
    </row>
    <row r="19" spans="1:18" s="114" customFormat="1" ht="18">
      <c r="A19" s="210"/>
      <c r="B19" s="216"/>
      <c r="C19" s="211"/>
      <c r="D19" s="208"/>
      <c r="E19" s="213"/>
      <c r="F19" s="207"/>
      <c r="G19" s="209">
        <f t="shared" si="1"/>
        <v>0</v>
      </c>
      <c r="H19" s="210">
        <f t="shared" si="1"/>
        <v>0</v>
      </c>
      <c r="I19" s="207"/>
      <c r="J19" s="207"/>
      <c r="K19" s="210"/>
      <c r="L19" s="210"/>
      <c r="M19" s="210"/>
      <c r="N19" s="251"/>
      <c r="O19" s="251"/>
      <c r="P19" s="251">
        <f t="shared" si="0"/>
        <v>0</v>
      </c>
      <c r="Q19" s="210"/>
    </row>
    <row r="20" spans="1:18" s="114" customFormat="1" ht="18">
      <c r="A20" s="210"/>
      <c r="B20" s="215"/>
      <c r="C20" s="209"/>
      <c r="D20" s="210"/>
      <c r="E20" s="214"/>
      <c r="F20" s="215"/>
      <c r="G20" s="209">
        <f t="shared" si="1"/>
        <v>0</v>
      </c>
      <c r="H20" s="210">
        <f t="shared" si="1"/>
        <v>0</v>
      </c>
      <c r="I20" s="207"/>
      <c r="J20" s="369"/>
      <c r="K20" s="210"/>
      <c r="L20" s="210"/>
      <c r="M20" s="210"/>
      <c r="N20" s="251"/>
      <c r="O20" s="251"/>
      <c r="P20" s="251">
        <f t="shared" si="0"/>
        <v>0</v>
      </c>
      <c r="Q20" s="210"/>
    </row>
    <row r="21" spans="1:18" s="114" customFormat="1" ht="18">
      <c r="A21" s="210"/>
      <c r="B21" s="215"/>
      <c r="C21" s="209"/>
      <c r="D21" s="210"/>
      <c r="E21" s="214"/>
      <c r="F21" s="215"/>
      <c r="G21" s="209">
        <f t="shared" si="1"/>
        <v>0</v>
      </c>
      <c r="H21" s="210">
        <f t="shared" si="1"/>
        <v>0</v>
      </c>
      <c r="I21" s="207"/>
      <c r="J21" s="207"/>
      <c r="K21" s="210"/>
      <c r="L21" s="210"/>
      <c r="M21" s="210"/>
      <c r="N21" s="251"/>
      <c r="O21" s="251"/>
      <c r="P21" s="251">
        <f t="shared" si="0"/>
        <v>0</v>
      </c>
      <c r="Q21" s="210"/>
    </row>
    <row r="22" spans="1:18" s="114" customFormat="1" ht="18">
      <c r="A22" s="210"/>
      <c r="B22" s="215"/>
      <c r="C22" s="214"/>
      <c r="D22" s="215"/>
      <c r="E22" s="214"/>
      <c r="F22" s="215"/>
      <c r="G22" s="209">
        <f t="shared" si="1"/>
        <v>0</v>
      </c>
      <c r="H22" s="210">
        <f t="shared" si="1"/>
        <v>0</v>
      </c>
      <c r="I22" s="207"/>
      <c r="J22" s="207"/>
      <c r="K22" s="210"/>
      <c r="L22" s="210"/>
      <c r="M22" s="210"/>
      <c r="N22" s="251"/>
      <c r="O22" s="251"/>
      <c r="P22" s="251">
        <f t="shared" si="0"/>
        <v>0</v>
      </c>
      <c r="Q22" s="210"/>
    </row>
    <row r="23" spans="1:18" s="114" customFormat="1" ht="18">
      <c r="A23" s="210"/>
      <c r="B23" s="215"/>
      <c r="C23" s="214"/>
      <c r="D23" s="215"/>
      <c r="E23" s="214"/>
      <c r="F23" s="215"/>
      <c r="G23" s="209">
        <f t="shared" si="1"/>
        <v>0</v>
      </c>
      <c r="H23" s="210">
        <f t="shared" si="1"/>
        <v>0</v>
      </c>
      <c r="I23" s="207"/>
      <c r="J23" s="207"/>
      <c r="K23" s="210"/>
      <c r="L23" s="210"/>
      <c r="M23" s="210"/>
      <c r="N23" s="251"/>
      <c r="O23" s="251"/>
      <c r="P23" s="251">
        <f t="shared" si="0"/>
        <v>0</v>
      </c>
      <c r="Q23" s="210"/>
    </row>
    <row r="24" spans="1:18" s="114" customFormat="1" ht="18">
      <c r="A24" s="210"/>
      <c r="B24" s="210"/>
      <c r="C24" s="209"/>
      <c r="D24" s="210"/>
      <c r="E24" s="209"/>
      <c r="F24" s="210"/>
      <c r="G24" s="209">
        <f t="shared" si="1"/>
        <v>0</v>
      </c>
      <c r="H24" s="210">
        <f t="shared" si="1"/>
        <v>0</v>
      </c>
      <c r="I24" s="208"/>
      <c r="J24" s="208"/>
      <c r="K24" s="210"/>
      <c r="L24" s="210"/>
      <c r="M24" s="210"/>
      <c r="N24" s="251"/>
      <c r="O24" s="251"/>
      <c r="P24" s="251">
        <f t="shared" si="0"/>
        <v>0</v>
      </c>
      <c r="Q24" s="210"/>
    </row>
    <row r="25" spans="1:18" s="114" customFormat="1" ht="18">
      <c r="A25" s="210"/>
      <c r="B25" s="210"/>
      <c r="C25" s="209"/>
      <c r="D25" s="210"/>
      <c r="E25" s="209"/>
      <c r="F25" s="210"/>
      <c r="G25" s="209">
        <f t="shared" si="1"/>
        <v>0</v>
      </c>
      <c r="H25" s="210">
        <f t="shared" si="1"/>
        <v>0</v>
      </c>
      <c r="I25" s="208"/>
      <c r="J25" s="208"/>
      <c r="K25" s="210"/>
      <c r="L25" s="210"/>
      <c r="M25" s="210"/>
      <c r="N25" s="251"/>
      <c r="O25" s="251"/>
      <c r="P25" s="251">
        <f t="shared" si="0"/>
        <v>0</v>
      </c>
      <c r="Q25" s="210"/>
    </row>
    <row r="26" spans="1:18" s="114" customFormat="1" ht="18">
      <c r="A26" s="210"/>
      <c r="B26" s="210"/>
      <c r="C26" s="209"/>
      <c r="D26" s="210"/>
      <c r="E26" s="209"/>
      <c r="F26" s="210"/>
      <c r="G26" s="209">
        <f t="shared" si="1"/>
        <v>0</v>
      </c>
      <c r="H26" s="210">
        <f t="shared" si="1"/>
        <v>0</v>
      </c>
      <c r="I26" s="208"/>
      <c r="J26" s="208"/>
      <c r="K26" s="210"/>
      <c r="L26" s="210"/>
      <c r="M26" s="210"/>
      <c r="N26" s="251"/>
      <c r="O26" s="251"/>
      <c r="P26" s="251">
        <f t="shared" si="0"/>
        <v>0</v>
      </c>
      <c r="Q26" s="210"/>
    </row>
    <row r="27" spans="1:18" s="114" customFormat="1" ht="18">
      <c r="A27" s="210"/>
      <c r="B27" s="210"/>
      <c r="C27" s="209"/>
      <c r="D27" s="210"/>
      <c r="E27" s="209"/>
      <c r="F27" s="210"/>
      <c r="G27" s="209">
        <f t="shared" ref="G27:G72" si="3">G26-E27+C27</f>
        <v>0</v>
      </c>
      <c r="H27" s="210">
        <f t="shared" ref="G27:H90" si="4">H26-F27+D27</f>
        <v>0</v>
      </c>
      <c r="I27" s="208"/>
      <c r="J27" s="208"/>
      <c r="K27" s="210"/>
      <c r="L27" s="210"/>
      <c r="M27" s="210"/>
      <c r="N27" s="251"/>
      <c r="O27" s="251"/>
      <c r="P27" s="251">
        <f t="shared" si="0"/>
        <v>0</v>
      </c>
      <c r="Q27" s="210"/>
    </row>
    <row r="28" spans="1:18" s="114" customFormat="1" ht="18">
      <c r="A28" s="210"/>
      <c r="B28" s="210"/>
      <c r="C28" s="209"/>
      <c r="D28" s="210"/>
      <c r="E28" s="209"/>
      <c r="F28" s="210"/>
      <c r="G28" s="209">
        <f t="shared" si="3"/>
        <v>0</v>
      </c>
      <c r="H28" s="210">
        <f t="shared" si="4"/>
        <v>0</v>
      </c>
      <c r="I28" s="208"/>
      <c r="J28" s="208"/>
      <c r="K28" s="210"/>
      <c r="L28" s="210" t="str">
        <f t="shared" ref="L28:L77" si="5">IF(D28&gt;0,D28," ")</f>
        <v xml:space="preserve"> </v>
      </c>
      <c r="M28" s="210"/>
      <c r="N28" s="251"/>
      <c r="O28" s="251"/>
      <c r="P28" s="251">
        <f t="shared" si="0"/>
        <v>0</v>
      </c>
      <c r="Q28" s="210"/>
    </row>
    <row r="29" spans="1:18" s="114" customFormat="1" ht="18">
      <c r="A29" s="210"/>
      <c r="B29" s="210"/>
      <c r="C29" s="209"/>
      <c r="D29" s="210"/>
      <c r="E29" s="209"/>
      <c r="F29" s="210"/>
      <c r="G29" s="209">
        <f t="shared" si="3"/>
        <v>0</v>
      </c>
      <c r="H29" s="210">
        <f t="shared" si="4"/>
        <v>0</v>
      </c>
      <c r="I29" s="208"/>
      <c r="J29" s="208"/>
      <c r="K29" s="210"/>
      <c r="L29" s="210" t="str">
        <f t="shared" si="5"/>
        <v xml:space="preserve"> </v>
      </c>
      <c r="M29" s="210"/>
      <c r="N29" s="251"/>
      <c r="O29" s="251"/>
      <c r="P29" s="251">
        <f t="shared" si="0"/>
        <v>0</v>
      </c>
      <c r="Q29" s="210"/>
    </row>
    <row r="30" spans="1:18" s="114" customFormat="1" ht="18">
      <c r="A30" s="210"/>
      <c r="B30" s="210"/>
      <c r="C30" s="209"/>
      <c r="D30" s="210"/>
      <c r="E30" s="209"/>
      <c r="F30" s="210"/>
      <c r="G30" s="209">
        <f t="shared" si="3"/>
        <v>0</v>
      </c>
      <c r="H30" s="210">
        <f t="shared" si="4"/>
        <v>0</v>
      </c>
      <c r="I30" s="208"/>
      <c r="J30" s="208"/>
      <c r="K30" s="210"/>
      <c r="L30" s="210" t="str">
        <f t="shared" si="5"/>
        <v xml:space="preserve"> </v>
      </c>
      <c r="M30" s="210"/>
      <c r="N30" s="251"/>
      <c r="O30" s="251"/>
      <c r="P30" s="251">
        <f t="shared" si="0"/>
        <v>0</v>
      </c>
      <c r="Q30" s="210"/>
    </row>
    <row r="31" spans="1:18" s="114" customFormat="1" ht="18">
      <c r="A31" s="210"/>
      <c r="B31" s="210"/>
      <c r="C31" s="209"/>
      <c r="D31" s="210"/>
      <c r="E31" s="209"/>
      <c r="F31" s="210"/>
      <c r="G31" s="209">
        <f t="shared" si="3"/>
        <v>0</v>
      </c>
      <c r="H31" s="210">
        <f t="shared" si="4"/>
        <v>0</v>
      </c>
      <c r="I31" s="208"/>
      <c r="J31" s="208"/>
      <c r="K31" s="210"/>
      <c r="L31" s="210" t="str">
        <f t="shared" si="5"/>
        <v xml:space="preserve"> </v>
      </c>
      <c r="M31" s="210"/>
      <c r="N31" s="251"/>
      <c r="O31" s="251"/>
      <c r="P31" s="251">
        <f t="shared" si="0"/>
        <v>0</v>
      </c>
      <c r="Q31" s="210"/>
    </row>
    <row r="32" spans="1:18" s="114" customFormat="1" ht="18">
      <c r="A32" s="210"/>
      <c r="B32" s="210"/>
      <c r="C32" s="209"/>
      <c r="D32" s="210"/>
      <c r="E32" s="209"/>
      <c r="F32" s="210"/>
      <c r="G32" s="209">
        <f t="shared" si="3"/>
        <v>0</v>
      </c>
      <c r="H32" s="210">
        <f t="shared" si="4"/>
        <v>0</v>
      </c>
      <c r="I32" s="208"/>
      <c r="J32" s="208"/>
      <c r="K32" s="210"/>
      <c r="L32" s="210" t="str">
        <f t="shared" si="5"/>
        <v xml:space="preserve"> </v>
      </c>
      <c r="M32" s="210"/>
      <c r="N32" s="251"/>
      <c r="O32" s="251"/>
      <c r="P32" s="251">
        <f t="shared" si="0"/>
        <v>0</v>
      </c>
      <c r="Q32" s="210"/>
    </row>
    <row r="33" spans="1:17" s="114" customFormat="1" ht="18">
      <c r="A33" s="210"/>
      <c r="B33" s="210"/>
      <c r="C33" s="209"/>
      <c r="D33" s="210"/>
      <c r="E33" s="209"/>
      <c r="F33" s="210"/>
      <c r="G33" s="209">
        <f t="shared" si="3"/>
        <v>0</v>
      </c>
      <c r="H33" s="210">
        <f t="shared" si="4"/>
        <v>0</v>
      </c>
      <c r="I33" s="208"/>
      <c r="J33" s="208"/>
      <c r="K33" s="210"/>
      <c r="L33" s="210" t="str">
        <f t="shared" si="5"/>
        <v xml:space="preserve"> </v>
      </c>
      <c r="M33" s="210"/>
      <c r="N33" s="251"/>
      <c r="O33" s="251"/>
      <c r="P33" s="251">
        <f t="shared" si="0"/>
        <v>0</v>
      </c>
      <c r="Q33" s="210"/>
    </row>
    <row r="34" spans="1:17" s="114" customFormat="1" ht="18">
      <c r="A34" s="210"/>
      <c r="B34" s="210"/>
      <c r="C34" s="209"/>
      <c r="D34" s="210"/>
      <c r="E34" s="209"/>
      <c r="F34" s="210"/>
      <c r="G34" s="209">
        <f t="shared" si="3"/>
        <v>0</v>
      </c>
      <c r="H34" s="210">
        <f t="shared" si="4"/>
        <v>0</v>
      </c>
      <c r="I34" s="208"/>
      <c r="J34" s="208"/>
      <c r="K34" s="210"/>
      <c r="L34" s="210" t="str">
        <f t="shared" si="5"/>
        <v xml:space="preserve"> </v>
      </c>
      <c r="M34" s="210"/>
      <c r="N34" s="251"/>
      <c r="O34" s="251"/>
      <c r="P34" s="251">
        <f t="shared" si="0"/>
        <v>0</v>
      </c>
      <c r="Q34" s="210"/>
    </row>
    <row r="35" spans="1:17" ht="18">
      <c r="A35" s="49"/>
      <c r="B35" s="49"/>
      <c r="C35" s="99"/>
      <c r="D35" s="49"/>
      <c r="E35" s="99"/>
      <c r="F35" s="49"/>
      <c r="G35" s="99">
        <f t="shared" si="3"/>
        <v>0</v>
      </c>
      <c r="H35" s="49">
        <f t="shared" si="4"/>
        <v>0</v>
      </c>
      <c r="I35" s="100"/>
      <c r="J35" s="100"/>
      <c r="K35" s="28"/>
      <c r="L35" s="49" t="str">
        <f t="shared" si="5"/>
        <v xml:space="preserve"> </v>
      </c>
      <c r="M35" s="28"/>
      <c r="N35" s="76"/>
      <c r="O35" s="76"/>
      <c r="P35" s="98">
        <f t="shared" si="0"/>
        <v>0</v>
      </c>
      <c r="Q35" s="28"/>
    </row>
    <row r="36" spans="1:17" ht="18">
      <c r="A36" s="49"/>
      <c r="B36" s="49"/>
      <c r="C36" s="99"/>
      <c r="D36" s="49"/>
      <c r="E36" s="99"/>
      <c r="F36" s="49"/>
      <c r="G36" s="99">
        <f t="shared" si="3"/>
        <v>0</v>
      </c>
      <c r="H36" s="49">
        <f t="shared" si="4"/>
        <v>0</v>
      </c>
      <c r="I36" s="100"/>
      <c r="J36" s="100"/>
      <c r="K36" s="28"/>
      <c r="L36" s="49" t="str">
        <f t="shared" si="5"/>
        <v xml:space="preserve"> </v>
      </c>
      <c r="M36" s="28"/>
      <c r="N36" s="76"/>
      <c r="O36" s="76"/>
      <c r="P36" s="98">
        <f t="shared" si="0"/>
        <v>0</v>
      </c>
      <c r="Q36" s="28"/>
    </row>
    <row r="37" spans="1:17" ht="18">
      <c r="A37" s="49"/>
      <c r="B37" s="49"/>
      <c r="C37" s="99"/>
      <c r="D37" s="49"/>
      <c r="E37" s="99"/>
      <c r="F37" s="49"/>
      <c r="G37" s="99">
        <f t="shared" si="3"/>
        <v>0</v>
      </c>
      <c r="H37" s="49">
        <f t="shared" si="4"/>
        <v>0</v>
      </c>
      <c r="I37" s="100"/>
      <c r="J37" s="100"/>
      <c r="K37" s="28"/>
      <c r="L37" s="49" t="str">
        <f t="shared" si="5"/>
        <v xml:space="preserve"> </v>
      </c>
      <c r="M37" s="28"/>
      <c r="N37" s="76"/>
      <c r="O37" s="76"/>
      <c r="P37" s="98">
        <f t="shared" si="0"/>
        <v>0</v>
      </c>
      <c r="Q37" s="28"/>
    </row>
    <row r="38" spans="1:17" ht="18">
      <c r="A38" s="49"/>
      <c r="B38" s="49"/>
      <c r="C38" s="99"/>
      <c r="D38" s="49"/>
      <c r="E38" s="99"/>
      <c r="F38" s="49"/>
      <c r="G38" s="99">
        <f t="shared" si="3"/>
        <v>0</v>
      </c>
      <c r="H38" s="49">
        <f t="shared" si="4"/>
        <v>0</v>
      </c>
      <c r="I38" s="100"/>
      <c r="J38" s="100"/>
      <c r="K38" s="28"/>
      <c r="L38" s="49" t="str">
        <f t="shared" si="5"/>
        <v xml:space="preserve"> </v>
      </c>
      <c r="M38" s="28"/>
      <c r="N38" s="76"/>
      <c r="O38" s="76"/>
      <c r="P38" s="98">
        <f t="shared" si="0"/>
        <v>0</v>
      </c>
      <c r="Q38" s="28"/>
    </row>
    <row r="39" spans="1:17" ht="18">
      <c r="A39" s="49"/>
      <c r="B39" s="49"/>
      <c r="C39" s="99"/>
      <c r="D39" s="49"/>
      <c r="E39" s="99"/>
      <c r="F39" s="49"/>
      <c r="G39" s="99">
        <f t="shared" si="3"/>
        <v>0</v>
      </c>
      <c r="H39" s="49">
        <f t="shared" si="4"/>
        <v>0</v>
      </c>
      <c r="I39" s="100"/>
      <c r="J39" s="100"/>
      <c r="K39" s="28"/>
      <c r="L39" s="49" t="str">
        <f t="shared" si="5"/>
        <v xml:space="preserve"> </v>
      </c>
      <c r="M39" s="28"/>
      <c r="N39" s="76"/>
      <c r="O39" s="76"/>
      <c r="P39" s="98">
        <f t="shared" si="0"/>
        <v>0</v>
      </c>
      <c r="Q39" s="28"/>
    </row>
    <row r="40" spans="1:17" ht="18">
      <c r="A40" s="28"/>
      <c r="B40" s="28"/>
      <c r="C40" s="83"/>
      <c r="D40" s="28"/>
      <c r="E40" s="83"/>
      <c r="F40" s="28"/>
      <c r="G40" s="99">
        <f t="shared" si="3"/>
        <v>0</v>
      </c>
      <c r="H40" s="49">
        <f t="shared" si="4"/>
        <v>0</v>
      </c>
      <c r="I40" s="100"/>
      <c r="J40" s="100"/>
      <c r="K40" s="28"/>
      <c r="L40" s="49" t="str">
        <f t="shared" si="5"/>
        <v xml:space="preserve"> </v>
      </c>
      <c r="M40" s="28"/>
      <c r="N40" s="76"/>
      <c r="O40" s="76"/>
      <c r="P40" s="98">
        <f t="shared" si="0"/>
        <v>0</v>
      </c>
      <c r="Q40" s="28"/>
    </row>
    <row r="41" spans="1:17" ht="18">
      <c r="A41" s="28"/>
      <c r="B41" s="28"/>
      <c r="C41" s="83"/>
      <c r="D41" s="28"/>
      <c r="E41" s="83"/>
      <c r="F41" s="28"/>
      <c r="G41" s="99">
        <f t="shared" si="3"/>
        <v>0</v>
      </c>
      <c r="H41" s="49">
        <f t="shared" si="4"/>
        <v>0</v>
      </c>
      <c r="I41" s="100"/>
      <c r="J41" s="100"/>
      <c r="K41" s="28"/>
      <c r="L41" s="49" t="str">
        <f t="shared" si="5"/>
        <v xml:space="preserve"> </v>
      </c>
      <c r="M41" s="28"/>
      <c r="N41" s="76"/>
      <c r="O41" s="76"/>
      <c r="P41" s="98">
        <f t="shared" si="0"/>
        <v>0</v>
      </c>
      <c r="Q41" s="28"/>
    </row>
    <row r="42" spans="1:17" ht="18">
      <c r="A42" s="28"/>
      <c r="B42" s="28"/>
      <c r="C42" s="83"/>
      <c r="D42" s="28"/>
      <c r="E42" s="83"/>
      <c r="F42" s="28"/>
      <c r="G42" s="99">
        <f t="shared" si="3"/>
        <v>0</v>
      </c>
      <c r="H42" s="49">
        <f t="shared" si="4"/>
        <v>0</v>
      </c>
      <c r="I42" s="49"/>
      <c r="J42" s="49"/>
      <c r="K42" s="28"/>
      <c r="L42" s="49" t="str">
        <f t="shared" si="5"/>
        <v xml:space="preserve"> </v>
      </c>
      <c r="M42" s="28"/>
      <c r="N42" s="76"/>
      <c r="O42" s="76"/>
      <c r="P42" s="98">
        <f t="shared" si="0"/>
        <v>0</v>
      </c>
      <c r="Q42" s="28"/>
    </row>
    <row r="43" spans="1:17" ht="18">
      <c r="A43" s="28"/>
      <c r="B43" s="28"/>
      <c r="C43" s="83"/>
      <c r="D43" s="28"/>
      <c r="E43" s="83"/>
      <c r="F43" s="28"/>
      <c r="G43" s="99">
        <f t="shared" si="3"/>
        <v>0</v>
      </c>
      <c r="H43" s="49">
        <f t="shared" si="4"/>
        <v>0</v>
      </c>
      <c r="I43" s="49"/>
      <c r="J43" s="49"/>
      <c r="K43" s="28"/>
      <c r="L43" s="49" t="str">
        <f t="shared" si="5"/>
        <v xml:space="preserve"> </v>
      </c>
      <c r="M43" s="28"/>
      <c r="N43" s="76"/>
      <c r="O43" s="76"/>
      <c r="P43" s="98">
        <f t="shared" si="0"/>
        <v>0</v>
      </c>
      <c r="Q43" s="28"/>
    </row>
    <row r="44" spans="1:17" ht="18">
      <c r="A44" s="28"/>
      <c r="B44" s="28"/>
      <c r="C44" s="83"/>
      <c r="D44" s="28"/>
      <c r="E44" s="83"/>
      <c r="F44" s="28"/>
      <c r="G44" s="99">
        <f t="shared" si="3"/>
        <v>0</v>
      </c>
      <c r="H44" s="49">
        <f t="shared" si="4"/>
        <v>0</v>
      </c>
      <c r="I44" s="49"/>
      <c r="J44" s="49"/>
      <c r="K44" s="28"/>
      <c r="L44" s="49" t="str">
        <f t="shared" si="5"/>
        <v xml:space="preserve"> </v>
      </c>
      <c r="M44" s="28"/>
      <c r="N44" s="76"/>
      <c r="O44" s="76"/>
      <c r="P44" s="98">
        <f t="shared" si="0"/>
        <v>0</v>
      </c>
      <c r="Q44" s="28"/>
    </row>
    <row r="45" spans="1:17" ht="18">
      <c r="A45" s="28"/>
      <c r="B45" s="28"/>
      <c r="C45" s="83"/>
      <c r="D45" s="28"/>
      <c r="E45" s="83"/>
      <c r="F45" s="28"/>
      <c r="G45" s="99">
        <f t="shared" si="3"/>
        <v>0</v>
      </c>
      <c r="H45" s="49">
        <f t="shared" si="4"/>
        <v>0</v>
      </c>
      <c r="I45" s="49"/>
      <c r="J45" s="49"/>
      <c r="K45" s="28"/>
      <c r="L45" s="49" t="str">
        <f t="shared" si="5"/>
        <v xml:space="preserve"> </v>
      </c>
      <c r="M45" s="28"/>
      <c r="N45" s="76"/>
      <c r="O45" s="76"/>
      <c r="P45" s="98">
        <f t="shared" si="0"/>
        <v>0</v>
      </c>
      <c r="Q45" s="28"/>
    </row>
    <row r="46" spans="1:17" ht="18">
      <c r="A46" s="28"/>
      <c r="B46" s="28"/>
      <c r="C46" s="83"/>
      <c r="D46" s="28"/>
      <c r="E46" s="83"/>
      <c r="F46" s="28"/>
      <c r="G46" s="99">
        <f t="shared" si="3"/>
        <v>0</v>
      </c>
      <c r="H46" s="49">
        <f t="shared" si="4"/>
        <v>0</v>
      </c>
      <c r="I46" s="49"/>
      <c r="J46" s="49"/>
      <c r="K46" s="28"/>
      <c r="L46" s="49" t="str">
        <f t="shared" si="5"/>
        <v xml:space="preserve"> </v>
      </c>
      <c r="M46" s="28"/>
      <c r="N46" s="76"/>
      <c r="O46" s="76"/>
      <c r="P46" s="98">
        <f t="shared" si="0"/>
        <v>0</v>
      </c>
      <c r="Q46" s="28"/>
    </row>
    <row r="47" spans="1:17" ht="18">
      <c r="A47" s="28"/>
      <c r="B47" s="28"/>
      <c r="C47" s="83"/>
      <c r="D47" s="28"/>
      <c r="E47" s="83"/>
      <c r="F47" s="28"/>
      <c r="G47" s="99">
        <f t="shared" si="3"/>
        <v>0</v>
      </c>
      <c r="H47" s="49">
        <f t="shared" si="4"/>
        <v>0</v>
      </c>
      <c r="I47" s="49"/>
      <c r="J47" s="49"/>
      <c r="K47" s="28"/>
      <c r="L47" s="49" t="str">
        <f t="shared" si="5"/>
        <v xml:space="preserve"> </v>
      </c>
      <c r="M47" s="28"/>
      <c r="N47" s="76"/>
      <c r="O47" s="76"/>
      <c r="P47" s="98">
        <f t="shared" si="0"/>
        <v>0</v>
      </c>
      <c r="Q47" s="28"/>
    </row>
    <row r="48" spans="1:17" ht="18">
      <c r="A48" s="28"/>
      <c r="B48" s="28"/>
      <c r="C48" s="83"/>
      <c r="D48" s="28"/>
      <c r="E48" s="83"/>
      <c r="F48" s="28"/>
      <c r="G48" s="99">
        <f t="shared" si="3"/>
        <v>0</v>
      </c>
      <c r="H48" s="49">
        <f t="shared" si="4"/>
        <v>0</v>
      </c>
      <c r="I48" s="49"/>
      <c r="J48" s="49"/>
      <c r="K48" s="28"/>
      <c r="L48" s="49" t="str">
        <f t="shared" si="5"/>
        <v xml:space="preserve"> </v>
      </c>
      <c r="M48" s="28"/>
      <c r="N48" s="76"/>
      <c r="O48" s="76"/>
      <c r="P48" s="98">
        <f t="shared" si="0"/>
        <v>0</v>
      </c>
      <c r="Q48" s="28"/>
    </row>
    <row r="49" spans="1:17" ht="18">
      <c r="A49" s="28"/>
      <c r="B49" s="28"/>
      <c r="C49" s="83"/>
      <c r="D49" s="28"/>
      <c r="E49" s="83"/>
      <c r="F49" s="28"/>
      <c r="G49" s="99">
        <f t="shared" si="3"/>
        <v>0</v>
      </c>
      <c r="H49" s="49">
        <f t="shared" si="4"/>
        <v>0</v>
      </c>
      <c r="I49" s="49"/>
      <c r="J49" s="49"/>
      <c r="K49" s="28"/>
      <c r="L49" s="49" t="str">
        <f t="shared" si="5"/>
        <v xml:space="preserve"> </v>
      </c>
      <c r="M49" s="28"/>
      <c r="N49" s="76"/>
      <c r="O49" s="76"/>
      <c r="P49" s="98">
        <f t="shared" si="0"/>
        <v>0</v>
      </c>
      <c r="Q49" s="28"/>
    </row>
    <row r="50" spans="1:17" ht="18">
      <c r="A50" s="28"/>
      <c r="B50" s="28"/>
      <c r="C50" s="83"/>
      <c r="D50" s="28"/>
      <c r="E50" s="83"/>
      <c r="F50" s="28"/>
      <c r="G50" s="99">
        <f t="shared" si="3"/>
        <v>0</v>
      </c>
      <c r="H50" s="49">
        <f t="shared" si="4"/>
        <v>0</v>
      </c>
      <c r="I50" s="49"/>
      <c r="J50" s="49"/>
      <c r="K50" s="28"/>
      <c r="L50" s="49" t="str">
        <f t="shared" si="5"/>
        <v xml:space="preserve"> </v>
      </c>
      <c r="M50" s="28"/>
      <c r="N50" s="76"/>
      <c r="O50" s="76"/>
      <c r="P50" s="98">
        <f t="shared" si="0"/>
        <v>0</v>
      </c>
      <c r="Q50" s="28"/>
    </row>
    <row r="51" spans="1:17" ht="18">
      <c r="A51" s="28"/>
      <c r="B51" s="28"/>
      <c r="C51" s="83"/>
      <c r="D51" s="28"/>
      <c r="E51" s="83"/>
      <c r="F51" s="28"/>
      <c r="G51" s="99">
        <f t="shared" si="3"/>
        <v>0</v>
      </c>
      <c r="H51" s="49">
        <f t="shared" si="4"/>
        <v>0</v>
      </c>
      <c r="I51" s="49"/>
      <c r="J51" s="49"/>
      <c r="K51" s="28"/>
      <c r="L51" s="49" t="str">
        <f t="shared" si="5"/>
        <v xml:space="preserve"> </v>
      </c>
      <c r="M51" s="28"/>
      <c r="N51" s="76"/>
      <c r="O51" s="76"/>
      <c r="P51" s="98">
        <f t="shared" si="0"/>
        <v>0</v>
      </c>
      <c r="Q51" s="28"/>
    </row>
    <row r="52" spans="1:17" ht="18">
      <c r="A52" s="28"/>
      <c r="B52" s="28"/>
      <c r="C52" s="83"/>
      <c r="D52" s="28"/>
      <c r="E52" s="83"/>
      <c r="F52" s="28"/>
      <c r="G52" s="99">
        <f t="shared" si="3"/>
        <v>0</v>
      </c>
      <c r="H52" s="49">
        <f t="shared" si="4"/>
        <v>0</v>
      </c>
      <c r="I52" s="49"/>
      <c r="J52" s="49"/>
      <c r="K52" s="28"/>
      <c r="L52" s="49" t="str">
        <f t="shared" si="5"/>
        <v xml:space="preserve"> </v>
      </c>
      <c r="M52" s="28"/>
      <c r="N52" s="76"/>
      <c r="O52" s="76"/>
      <c r="P52" s="98">
        <f t="shared" si="0"/>
        <v>0</v>
      </c>
      <c r="Q52" s="28"/>
    </row>
    <row r="53" spans="1:17" ht="18">
      <c r="A53" s="28"/>
      <c r="B53" s="28"/>
      <c r="C53" s="83"/>
      <c r="D53" s="28"/>
      <c r="E53" s="83"/>
      <c r="F53" s="28"/>
      <c r="G53" s="99">
        <f t="shared" si="3"/>
        <v>0</v>
      </c>
      <c r="H53" s="49">
        <f t="shared" si="4"/>
        <v>0</v>
      </c>
      <c r="I53" s="49"/>
      <c r="J53" s="49"/>
      <c r="K53" s="28"/>
      <c r="L53" s="49" t="str">
        <f t="shared" si="5"/>
        <v xml:space="preserve"> </v>
      </c>
      <c r="M53" s="28"/>
      <c r="N53" s="76"/>
      <c r="O53" s="76"/>
      <c r="P53" s="98">
        <f t="shared" si="0"/>
        <v>0</v>
      </c>
      <c r="Q53" s="28"/>
    </row>
    <row r="54" spans="1:17" ht="18">
      <c r="A54" s="28"/>
      <c r="B54" s="28"/>
      <c r="C54" s="83"/>
      <c r="D54" s="28"/>
      <c r="E54" s="83"/>
      <c r="F54" s="28"/>
      <c r="G54" s="99">
        <f t="shared" si="3"/>
        <v>0</v>
      </c>
      <c r="H54" s="49">
        <f t="shared" si="4"/>
        <v>0</v>
      </c>
      <c r="I54" s="49"/>
      <c r="J54" s="49"/>
      <c r="K54" s="28"/>
      <c r="L54" s="49" t="str">
        <f t="shared" si="5"/>
        <v xml:space="preserve"> </v>
      </c>
      <c r="M54" s="28"/>
      <c r="N54" s="76"/>
      <c r="O54" s="76"/>
      <c r="P54" s="98">
        <f t="shared" si="0"/>
        <v>0</v>
      </c>
      <c r="Q54" s="28"/>
    </row>
    <row r="55" spans="1:17" ht="18">
      <c r="A55" s="28"/>
      <c r="B55" s="28"/>
      <c r="C55" s="83"/>
      <c r="D55" s="28"/>
      <c r="E55" s="83"/>
      <c r="F55" s="28"/>
      <c r="G55" s="99">
        <f t="shared" si="3"/>
        <v>0</v>
      </c>
      <c r="H55" s="49">
        <f t="shared" si="4"/>
        <v>0</v>
      </c>
      <c r="I55" s="49"/>
      <c r="J55" s="49"/>
      <c r="K55" s="28"/>
      <c r="L55" s="49" t="str">
        <f t="shared" si="5"/>
        <v xml:space="preserve"> </v>
      </c>
      <c r="M55" s="28"/>
      <c r="N55" s="76"/>
      <c r="O55" s="76"/>
      <c r="P55" s="98">
        <f t="shared" si="0"/>
        <v>0</v>
      </c>
      <c r="Q55" s="28"/>
    </row>
    <row r="56" spans="1:17" ht="18">
      <c r="A56" s="28"/>
      <c r="B56" s="28"/>
      <c r="C56" s="83"/>
      <c r="D56" s="28"/>
      <c r="E56" s="83"/>
      <c r="F56" s="28"/>
      <c r="G56" s="99">
        <f t="shared" si="3"/>
        <v>0</v>
      </c>
      <c r="H56" s="49">
        <f t="shared" si="4"/>
        <v>0</v>
      </c>
      <c r="I56" s="49"/>
      <c r="J56" s="49"/>
      <c r="K56" s="28"/>
      <c r="L56" s="49" t="str">
        <f t="shared" si="5"/>
        <v xml:space="preserve"> </v>
      </c>
      <c r="M56" s="28"/>
      <c r="N56" s="76"/>
      <c r="O56" s="76"/>
      <c r="P56" s="98">
        <f t="shared" si="0"/>
        <v>0</v>
      </c>
      <c r="Q56" s="28"/>
    </row>
    <row r="57" spans="1:17" ht="18">
      <c r="A57" s="28"/>
      <c r="B57" s="28"/>
      <c r="C57" s="83"/>
      <c r="D57" s="28"/>
      <c r="E57" s="83"/>
      <c r="F57" s="28"/>
      <c r="G57" s="99">
        <f t="shared" si="3"/>
        <v>0</v>
      </c>
      <c r="H57" s="49">
        <f t="shared" si="4"/>
        <v>0</v>
      </c>
      <c r="I57" s="49"/>
      <c r="J57" s="49"/>
      <c r="K57" s="28"/>
      <c r="L57" s="49" t="str">
        <f t="shared" si="5"/>
        <v xml:space="preserve"> </v>
      </c>
      <c r="M57" s="28"/>
      <c r="N57" s="76"/>
      <c r="O57" s="76"/>
      <c r="P57" s="98">
        <f t="shared" si="0"/>
        <v>0</v>
      </c>
      <c r="Q57" s="28"/>
    </row>
    <row r="58" spans="1:17" ht="18">
      <c r="A58" s="28"/>
      <c r="B58" s="28"/>
      <c r="C58" s="83"/>
      <c r="D58" s="28"/>
      <c r="E58" s="83"/>
      <c r="F58" s="28"/>
      <c r="G58" s="99">
        <f t="shared" si="3"/>
        <v>0</v>
      </c>
      <c r="H58" s="49">
        <f t="shared" si="4"/>
        <v>0</v>
      </c>
      <c r="I58" s="49"/>
      <c r="J58" s="49"/>
      <c r="K58" s="28"/>
      <c r="L58" s="49" t="str">
        <f t="shared" si="5"/>
        <v xml:space="preserve"> </v>
      </c>
      <c r="M58" s="28"/>
      <c r="N58" s="76"/>
      <c r="O58" s="76"/>
      <c r="P58" s="98">
        <f t="shared" si="0"/>
        <v>0</v>
      </c>
      <c r="Q58" s="28"/>
    </row>
    <row r="59" spans="1:17" ht="18">
      <c r="A59" s="28"/>
      <c r="B59" s="28"/>
      <c r="C59" s="83"/>
      <c r="D59" s="28"/>
      <c r="E59" s="83"/>
      <c r="F59" s="28"/>
      <c r="G59" s="99">
        <f t="shared" si="3"/>
        <v>0</v>
      </c>
      <c r="H59" s="49">
        <f t="shared" si="4"/>
        <v>0</v>
      </c>
      <c r="I59" s="49"/>
      <c r="J59" s="49"/>
      <c r="K59" s="28"/>
      <c r="L59" s="49" t="str">
        <f t="shared" si="5"/>
        <v xml:space="preserve"> </v>
      </c>
      <c r="M59" s="28"/>
      <c r="N59" s="76"/>
      <c r="O59" s="76"/>
      <c r="P59" s="98">
        <f t="shared" si="0"/>
        <v>0</v>
      </c>
      <c r="Q59" s="28"/>
    </row>
    <row r="60" spans="1:17" ht="18">
      <c r="A60" s="28"/>
      <c r="B60" s="28"/>
      <c r="C60" s="83"/>
      <c r="D60" s="28"/>
      <c r="E60" s="83"/>
      <c r="F60" s="28"/>
      <c r="G60" s="99">
        <f t="shared" si="3"/>
        <v>0</v>
      </c>
      <c r="H60" s="49">
        <f t="shared" si="4"/>
        <v>0</v>
      </c>
      <c r="I60" s="49"/>
      <c r="J60" s="49"/>
      <c r="K60" s="28"/>
      <c r="L60" s="49" t="str">
        <f t="shared" si="5"/>
        <v xml:space="preserve"> </v>
      </c>
      <c r="M60" s="28"/>
      <c r="N60" s="76"/>
      <c r="O60" s="76"/>
      <c r="P60" s="98">
        <f t="shared" si="0"/>
        <v>0</v>
      </c>
      <c r="Q60" s="28"/>
    </row>
    <row r="61" spans="1:17" ht="18">
      <c r="A61" s="28"/>
      <c r="B61" s="28"/>
      <c r="C61" s="83"/>
      <c r="D61" s="28"/>
      <c r="E61" s="83"/>
      <c r="F61" s="28"/>
      <c r="G61" s="99">
        <f t="shared" si="3"/>
        <v>0</v>
      </c>
      <c r="H61" s="49">
        <f t="shared" si="4"/>
        <v>0</v>
      </c>
      <c r="I61" s="49"/>
      <c r="J61" s="49"/>
      <c r="K61" s="28"/>
      <c r="L61" s="49" t="str">
        <f t="shared" si="5"/>
        <v xml:space="preserve"> </v>
      </c>
      <c r="M61" s="28"/>
      <c r="N61" s="76"/>
      <c r="O61" s="76"/>
      <c r="P61" s="98">
        <f t="shared" si="0"/>
        <v>0</v>
      </c>
      <c r="Q61" s="28"/>
    </row>
    <row r="62" spans="1:17" ht="18">
      <c r="A62" s="28"/>
      <c r="B62" s="28"/>
      <c r="C62" s="83"/>
      <c r="D62" s="28"/>
      <c r="E62" s="83"/>
      <c r="F62" s="28"/>
      <c r="G62" s="99">
        <f t="shared" si="3"/>
        <v>0</v>
      </c>
      <c r="H62" s="49">
        <f t="shared" si="4"/>
        <v>0</v>
      </c>
      <c r="I62" s="49"/>
      <c r="J62" s="49"/>
      <c r="K62" s="28"/>
      <c r="L62" s="49" t="str">
        <f t="shared" si="5"/>
        <v xml:space="preserve"> </v>
      </c>
      <c r="M62" s="28"/>
      <c r="N62" s="76"/>
      <c r="O62" s="76"/>
      <c r="P62" s="98">
        <f t="shared" si="0"/>
        <v>0</v>
      </c>
      <c r="Q62" s="28"/>
    </row>
    <row r="63" spans="1:17" ht="18">
      <c r="A63" s="28"/>
      <c r="B63" s="28"/>
      <c r="C63" s="83"/>
      <c r="D63" s="28"/>
      <c r="E63" s="83"/>
      <c r="F63" s="28"/>
      <c r="G63" s="99">
        <f t="shared" si="3"/>
        <v>0</v>
      </c>
      <c r="H63" s="49">
        <f t="shared" si="4"/>
        <v>0</v>
      </c>
      <c r="I63" s="49"/>
      <c r="J63" s="49"/>
      <c r="K63" s="28"/>
      <c r="L63" s="49" t="str">
        <f t="shared" si="5"/>
        <v xml:space="preserve"> </v>
      </c>
      <c r="M63" s="28"/>
      <c r="N63" s="76"/>
      <c r="O63" s="76"/>
      <c r="P63" s="98">
        <f t="shared" si="0"/>
        <v>0</v>
      </c>
      <c r="Q63" s="28"/>
    </row>
    <row r="64" spans="1:17" ht="18">
      <c r="A64" s="28"/>
      <c r="B64" s="28"/>
      <c r="C64" s="83"/>
      <c r="D64" s="28"/>
      <c r="E64" s="83"/>
      <c r="F64" s="28"/>
      <c r="G64" s="99">
        <f t="shared" si="3"/>
        <v>0</v>
      </c>
      <c r="H64" s="49">
        <f t="shared" si="4"/>
        <v>0</v>
      </c>
      <c r="I64" s="49"/>
      <c r="J64" s="49"/>
      <c r="K64" s="28"/>
      <c r="L64" s="49" t="str">
        <f t="shared" si="5"/>
        <v xml:space="preserve"> </v>
      </c>
      <c r="M64" s="28"/>
      <c r="N64" s="76"/>
      <c r="O64" s="76"/>
      <c r="P64" s="98">
        <f t="shared" si="0"/>
        <v>0</v>
      </c>
      <c r="Q64" s="28"/>
    </row>
    <row r="65" spans="1:17" ht="18">
      <c r="A65" s="28"/>
      <c r="B65" s="28"/>
      <c r="C65" s="83"/>
      <c r="D65" s="28"/>
      <c r="E65" s="83"/>
      <c r="F65" s="28"/>
      <c r="G65" s="99">
        <f t="shared" si="3"/>
        <v>0</v>
      </c>
      <c r="H65" s="49">
        <f t="shared" si="4"/>
        <v>0</v>
      </c>
      <c r="I65" s="49"/>
      <c r="J65" s="49"/>
      <c r="K65" s="28"/>
      <c r="L65" s="49" t="str">
        <f t="shared" si="5"/>
        <v xml:space="preserve"> </v>
      </c>
      <c r="M65" s="28"/>
      <c r="N65" s="76"/>
      <c r="O65" s="76"/>
      <c r="P65" s="98">
        <f t="shared" si="0"/>
        <v>0</v>
      </c>
      <c r="Q65" s="28"/>
    </row>
    <row r="66" spans="1:17" ht="18">
      <c r="A66" s="28"/>
      <c r="B66" s="28"/>
      <c r="C66" s="83"/>
      <c r="D66" s="28"/>
      <c r="E66" s="83"/>
      <c r="F66" s="28"/>
      <c r="G66" s="99">
        <f t="shared" si="3"/>
        <v>0</v>
      </c>
      <c r="H66" s="49">
        <f t="shared" si="4"/>
        <v>0</v>
      </c>
      <c r="I66" s="49"/>
      <c r="J66" s="49"/>
      <c r="K66" s="28"/>
      <c r="L66" s="49" t="str">
        <f t="shared" si="5"/>
        <v xml:space="preserve"> </v>
      </c>
      <c r="M66" s="28"/>
      <c r="N66" s="76"/>
      <c r="O66" s="76"/>
      <c r="P66" s="98">
        <f t="shared" si="0"/>
        <v>0</v>
      </c>
      <c r="Q66" s="28"/>
    </row>
    <row r="67" spans="1:17" ht="18">
      <c r="A67" s="28"/>
      <c r="B67" s="28"/>
      <c r="C67" s="83"/>
      <c r="D67" s="28"/>
      <c r="E67" s="83"/>
      <c r="F67" s="28"/>
      <c r="G67" s="99">
        <f t="shared" si="3"/>
        <v>0</v>
      </c>
      <c r="H67" s="49">
        <f t="shared" si="4"/>
        <v>0</v>
      </c>
      <c r="I67" s="49"/>
      <c r="J67" s="49"/>
      <c r="K67" s="28"/>
      <c r="L67" s="49" t="str">
        <f t="shared" si="5"/>
        <v xml:space="preserve"> </v>
      </c>
      <c r="M67" s="28"/>
      <c r="N67" s="76"/>
      <c r="O67" s="76"/>
      <c r="P67" s="98">
        <f t="shared" si="0"/>
        <v>0</v>
      </c>
      <c r="Q67" s="28"/>
    </row>
    <row r="68" spans="1:17" ht="18">
      <c r="A68" s="28"/>
      <c r="B68" s="28"/>
      <c r="C68" s="83"/>
      <c r="D68" s="28"/>
      <c r="E68" s="83"/>
      <c r="F68" s="28"/>
      <c r="G68" s="99">
        <f t="shared" si="3"/>
        <v>0</v>
      </c>
      <c r="H68" s="49">
        <f t="shared" si="4"/>
        <v>0</v>
      </c>
      <c r="I68" s="49"/>
      <c r="J68" s="49"/>
      <c r="K68" s="28"/>
      <c r="L68" s="49" t="str">
        <f t="shared" si="5"/>
        <v xml:space="preserve"> </v>
      </c>
      <c r="M68" s="28"/>
      <c r="N68" s="76"/>
      <c r="O68" s="76"/>
      <c r="P68" s="98">
        <f t="shared" si="0"/>
        <v>0</v>
      </c>
      <c r="Q68" s="28"/>
    </row>
    <row r="69" spans="1:17" ht="18">
      <c r="A69" s="28"/>
      <c r="B69" s="28"/>
      <c r="C69" s="83"/>
      <c r="D69" s="28"/>
      <c r="E69" s="83"/>
      <c r="F69" s="28"/>
      <c r="G69" s="99">
        <f t="shared" si="3"/>
        <v>0</v>
      </c>
      <c r="H69" s="49">
        <f t="shared" si="4"/>
        <v>0</v>
      </c>
      <c r="I69" s="49"/>
      <c r="J69" s="49"/>
      <c r="K69" s="28"/>
      <c r="L69" s="49" t="str">
        <f t="shared" si="5"/>
        <v xml:space="preserve"> </v>
      </c>
      <c r="M69" s="28"/>
      <c r="N69" s="76"/>
      <c r="O69" s="76"/>
      <c r="P69" s="98">
        <f t="shared" si="0"/>
        <v>0</v>
      </c>
      <c r="Q69" s="28"/>
    </row>
    <row r="70" spans="1:17" ht="18">
      <c r="A70" s="28"/>
      <c r="B70" s="28"/>
      <c r="C70" s="83"/>
      <c r="D70" s="28"/>
      <c r="E70" s="83"/>
      <c r="F70" s="28"/>
      <c r="G70" s="99">
        <f t="shared" si="3"/>
        <v>0</v>
      </c>
      <c r="H70" s="49">
        <f t="shared" si="4"/>
        <v>0</v>
      </c>
      <c r="I70" s="49"/>
      <c r="J70" s="49"/>
      <c r="K70" s="28"/>
      <c r="L70" s="49" t="str">
        <f t="shared" si="5"/>
        <v xml:space="preserve"> </v>
      </c>
      <c r="M70" s="28"/>
      <c r="N70" s="76"/>
      <c r="O70" s="76"/>
      <c r="P70" s="98">
        <f t="shared" si="0"/>
        <v>0</v>
      </c>
      <c r="Q70" s="28"/>
    </row>
    <row r="71" spans="1:17" ht="18">
      <c r="A71" s="28"/>
      <c r="B71" s="28"/>
      <c r="C71" s="83"/>
      <c r="D71" s="28"/>
      <c r="E71" s="83"/>
      <c r="F71" s="28"/>
      <c r="G71" s="99">
        <f t="shared" si="3"/>
        <v>0</v>
      </c>
      <c r="H71" s="49">
        <f t="shared" si="4"/>
        <v>0</v>
      </c>
      <c r="I71" s="49"/>
      <c r="J71" s="49"/>
      <c r="K71" s="28"/>
      <c r="L71" s="49" t="str">
        <f t="shared" si="5"/>
        <v xml:space="preserve"> </v>
      </c>
      <c r="M71" s="28"/>
      <c r="N71" s="76"/>
      <c r="O71" s="76"/>
      <c r="P71" s="98">
        <f t="shared" si="0"/>
        <v>0</v>
      </c>
      <c r="Q71" s="28"/>
    </row>
    <row r="72" spans="1:17" ht="18">
      <c r="A72" s="28"/>
      <c r="B72" s="28"/>
      <c r="C72" s="83"/>
      <c r="D72" s="28"/>
      <c r="E72" s="83"/>
      <c r="F72" s="28"/>
      <c r="G72" s="99">
        <f t="shared" si="3"/>
        <v>0</v>
      </c>
      <c r="H72" s="49">
        <f t="shared" si="4"/>
        <v>0</v>
      </c>
      <c r="I72" s="49"/>
      <c r="J72" s="49"/>
      <c r="K72" s="28"/>
      <c r="L72" s="49" t="str">
        <f t="shared" si="5"/>
        <v xml:space="preserve"> </v>
      </c>
      <c r="M72" s="28"/>
      <c r="N72" s="76"/>
      <c r="O72" s="76"/>
      <c r="P72" s="98">
        <f t="shared" si="0"/>
        <v>0</v>
      </c>
      <c r="Q72" s="28"/>
    </row>
    <row r="73" spans="1:17" ht="18">
      <c r="A73" s="28"/>
      <c r="B73" s="28"/>
      <c r="C73" s="83"/>
      <c r="D73" s="28"/>
      <c r="E73" s="83"/>
      <c r="F73" s="28"/>
      <c r="G73" s="99">
        <f t="shared" si="4"/>
        <v>0</v>
      </c>
      <c r="H73" s="49">
        <f t="shared" si="4"/>
        <v>0</v>
      </c>
      <c r="I73" s="49"/>
      <c r="J73" s="49"/>
      <c r="K73" s="28"/>
      <c r="L73" s="49" t="str">
        <f t="shared" si="5"/>
        <v xml:space="preserve"> </v>
      </c>
      <c r="M73" s="28"/>
      <c r="N73" s="76"/>
      <c r="O73" s="76"/>
      <c r="P73" s="98">
        <f t="shared" si="0"/>
        <v>0</v>
      </c>
      <c r="Q73" s="28"/>
    </row>
    <row r="74" spans="1:17" ht="18">
      <c r="A74" s="28"/>
      <c r="B74" s="28"/>
      <c r="C74" s="83"/>
      <c r="D74" s="28"/>
      <c r="E74" s="83"/>
      <c r="F74" s="28"/>
      <c r="G74" s="99">
        <f t="shared" si="4"/>
        <v>0</v>
      </c>
      <c r="H74" s="49">
        <f t="shared" si="4"/>
        <v>0</v>
      </c>
      <c r="I74" s="49"/>
      <c r="J74" s="49"/>
      <c r="K74" s="28"/>
      <c r="L74" s="49" t="str">
        <f t="shared" si="5"/>
        <v xml:space="preserve"> </v>
      </c>
      <c r="M74" s="28"/>
      <c r="N74" s="76"/>
      <c r="O74" s="76"/>
      <c r="P74" s="98">
        <f t="shared" ref="P74:P137" si="6">O74*G74</f>
        <v>0</v>
      </c>
      <c r="Q74" s="28"/>
    </row>
    <row r="75" spans="1:17" ht="18">
      <c r="A75" s="28"/>
      <c r="B75" s="28"/>
      <c r="C75" s="83"/>
      <c r="D75" s="28"/>
      <c r="E75" s="83"/>
      <c r="F75" s="28"/>
      <c r="G75" s="99">
        <f t="shared" si="4"/>
        <v>0</v>
      </c>
      <c r="H75" s="49">
        <f t="shared" si="4"/>
        <v>0</v>
      </c>
      <c r="I75" s="49"/>
      <c r="J75" s="49"/>
      <c r="K75" s="28"/>
      <c r="L75" s="49" t="str">
        <f t="shared" si="5"/>
        <v xml:space="preserve"> </v>
      </c>
      <c r="M75" s="28"/>
      <c r="N75" s="76"/>
      <c r="O75" s="76"/>
      <c r="P75" s="98">
        <f t="shared" si="6"/>
        <v>0</v>
      </c>
      <c r="Q75" s="28"/>
    </row>
    <row r="76" spans="1:17" ht="18">
      <c r="A76" s="28"/>
      <c r="B76" s="28"/>
      <c r="C76" s="83"/>
      <c r="D76" s="28"/>
      <c r="E76" s="83"/>
      <c r="F76" s="28"/>
      <c r="G76" s="99">
        <f t="shared" si="4"/>
        <v>0</v>
      </c>
      <c r="H76" s="49">
        <f t="shared" si="4"/>
        <v>0</v>
      </c>
      <c r="I76" s="49"/>
      <c r="J76" s="49"/>
      <c r="K76" s="28"/>
      <c r="L76" s="49" t="str">
        <f t="shared" si="5"/>
        <v xml:space="preserve"> </v>
      </c>
      <c r="M76" s="28"/>
      <c r="N76" s="76"/>
      <c r="O76" s="76"/>
      <c r="P76" s="98">
        <f t="shared" si="6"/>
        <v>0</v>
      </c>
      <c r="Q76" s="28"/>
    </row>
    <row r="77" spans="1:17" ht="18">
      <c r="A77" s="28"/>
      <c r="B77" s="28"/>
      <c r="C77" s="83"/>
      <c r="D77" s="28"/>
      <c r="E77" s="83"/>
      <c r="F77" s="28"/>
      <c r="G77" s="99">
        <f t="shared" si="4"/>
        <v>0</v>
      </c>
      <c r="H77" s="49">
        <f t="shared" si="4"/>
        <v>0</v>
      </c>
      <c r="I77" s="49"/>
      <c r="J77" s="49"/>
      <c r="K77" s="28"/>
      <c r="L77" s="49" t="str">
        <f t="shared" si="5"/>
        <v xml:space="preserve"> </v>
      </c>
      <c r="M77" s="28"/>
      <c r="N77" s="76"/>
      <c r="O77" s="76"/>
      <c r="P77" s="98">
        <f t="shared" si="6"/>
        <v>0</v>
      </c>
      <c r="Q77" s="28"/>
    </row>
    <row r="78" spans="1:17" ht="18">
      <c r="A78" s="28"/>
      <c r="B78" s="28"/>
      <c r="C78" s="83"/>
      <c r="D78" s="28"/>
      <c r="E78" s="83"/>
      <c r="F78" s="28"/>
      <c r="G78" s="99">
        <f t="shared" si="4"/>
        <v>0</v>
      </c>
      <c r="H78" s="49">
        <f t="shared" si="4"/>
        <v>0</v>
      </c>
      <c r="I78" s="49"/>
      <c r="J78" s="49"/>
      <c r="K78" s="28"/>
      <c r="L78" s="49" t="str">
        <f t="shared" ref="L78:L141" si="7">IF(D78&gt;0,D78," ")</f>
        <v xml:space="preserve"> </v>
      </c>
      <c r="M78" s="28"/>
      <c r="N78" s="76"/>
      <c r="O78" s="76"/>
      <c r="P78" s="98">
        <f t="shared" si="6"/>
        <v>0</v>
      </c>
      <c r="Q78" s="28"/>
    </row>
    <row r="79" spans="1:17" ht="18">
      <c r="A79" s="28"/>
      <c r="B79" s="28"/>
      <c r="C79" s="83"/>
      <c r="D79" s="28"/>
      <c r="E79" s="83"/>
      <c r="F79" s="28"/>
      <c r="G79" s="99">
        <f t="shared" si="4"/>
        <v>0</v>
      </c>
      <c r="H79" s="49">
        <f t="shared" si="4"/>
        <v>0</v>
      </c>
      <c r="I79" s="49"/>
      <c r="J79" s="49"/>
      <c r="K79" s="28"/>
      <c r="L79" s="49" t="str">
        <f t="shared" si="7"/>
        <v xml:space="preserve"> </v>
      </c>
      <c r="M79" s="28"/>
      <c r="N79" s="76"/>
      <c r="O79" s="76"/>
      <c r="P79" s="98">
        <f t="shared" si="6"/>
        <v>0</v>
      </c>
      <c r="Q79" s="28"/>
    </row>
    <row r="80" spans="1:17" ht="18">
      <c r="A80" s="28"/>
      <c r="B80" s="28"/>
      <c r="C80" s="83"/>
      <c r="D80" s="28"/>
      <c r="E80" s="83"/>
      <c r="F80" s="28"/>
      <c r="G80" s="99">
        <f t="shared" si="4"/>
        <v>0</v>
      </c>
      <c r="H80" s="49">
        <f t="shared" si="4"/>
        <v>0</v>
      </c>
      <c r="I80" s="49"/>
      <c r="J80" s="49"/>
      <c r="K80" s="28"/>
      <c r="L80" s="49" t="str">
        <f t="shared" si="7"/>
        <v xml:space="preserve"> </v>
      </c>
      <c r="M80" s="28"/>
      <c r="N80" s="76"/>
      <c r="O80" s="76"/>
      <c r="P80" s="98">
        <f t="shared" si="6"/>
        <v>0</v>
      </c>
      <c r="Q80" s="28"/>
    </row>
    <row r="81" spans="1:17" ht="18">
      <c r="A81" s="28"/>
      <c r="B81" s="28"/>
      <c r="C81" s="83"/>
      <c r="D81" s="28"/>
      <c r="E81" s="83"/>
      <c r="F81" s="28"/>
      <c r="G81" s="99">
        <f t="shared" si="4"/>
        <v>0</v>
      </c>
      <c r="H81" s="49">
        <f t="shared" si="4"/>
        <v>0</v>
      </c>
      <c r="I81" s="49"/>
      <c r="J81" s="49"/>
      <c r="K81" s="28"/>
      <c r="L81" s="49" t="str">
        <f t="shared" si="7"/>
        <v xml:space="preserve"> </v>
      </c>
      <c r="M81" s="28"/>
      <c r="N81" s="76"/>
      <c r="O81" s="76"/>
      <c r="P81" s="98">
        <f t="shared" si="6"/>
        <v>0</v>
      </c>
      <c r="Q81" s="28"/>
    </row>
    <row r="82" spans="1:17" ht="18">
      <c r="A82" s="28"/>
      <c r="B82" s="28"/>
      <c r="C82" s="83"/>
      <c r="D82" s="28"/>
      <c r="E82" s="83"/>
      <c r="F82" s="28"/>
      <c r="G82" s="99">
        <f t="shared" si="4"/>
        <v>0</v>
      </c>
      <c r="H82" s="49">
        <f t="shared" si="4"/>
        <v>0</v>
      </c>
      <c r="I82" s="49"/>
      <c r="J82" s="49"/>
      <c r="K82" s="28"/>
      <c r="L82" s="49" t="str">
        <f t="shared" si="7"/>
        <v xml:space="preserve"> </v>
      </c>
      <c r="M82" s="28"/>
      <c r="N82" s="76"/>
      <c r="O82" s="76"/>
      <c r="P82" s="98">
        <f t="shared" si="6"/>
        <v>0</v>
      </c>
      <c r="Q82" s="28"/>
    </row>
    <row r="83" spans="1:17" ht="18">
      <c r="A83" s="28"/>
      <c r="B83" s="28"/>
      <c r="C83" s="83"/>
      <c r="D83" s="28"/>
      <c r="E83" s="83"/>
      <c r="F83" s="28"/>
      <c r="G83" s="99">
        <f t="shared" si="4"/>
        <v>0</v>
      </c>
      <c r="H83" s="49">
        <f t="shared" si="4"/>
        <v>0</v>
      </c>
      <c r="I83" s="49"/>
      <c r="J83" s="49"/>
      <c r="K83" s="28"/>
      <c r="L83" s="49" t="str">
        <f t="shared" si="7"/>
        <v xml:space="preserve"> </v>
      </c>
      <c r="M83" s="28"/>
      <c r="N83" s="76"/>
      <c r="O83" s="76"/>
      <c r="P83" s="98">
        <f t="shared" si="6"/>
        <v>0</v>
      </c>
      <c r="Q83" s="28"/>
    </row>
    <row r="84" spans="1:17" ht="18">
      <c r="A84" s="28"/>
      <c r="B84" s="28"/>
      <c r="C84" s="83"/>
      <c r="D84" s="28"/>
      <c r="E84" s="83"/>
      <c r="F84" s="28"/>
      <c r="G84" s="99">
        <f t="shared" si="4"/>
        <v>0</v>
      </c>
      <c r="H84" s="49">
        <f t="shared" si="4"/>
        <v>0</v>
      </c>
      <c r="I84" s="49"/>
      <c r="J84" s="49"/>
      <c r="K84" s="28"/>
      <c r="L84" s="49" t="str">
        <f t="shared" si="7"/>
        <v xml:space="preserve"> </v>
      </c>
      <c r="M84" s="28"/>
      <c r="N84" s="76"/>
      <c r="O84" s="76"/>
      <c r="P84" s="98">
        <f t="shared" si="6"/>
        <v>0</v>
      </c>
      <c r="Q84" s="28"/>
    </row>
    <row r="85" spans="1:17" ht="18">
      <c r="A85" s="28"/>
      <c r="B85" s="28"/>
      <c r="C85" s="83"/>
      <c r="D85" s="28"/>
      <c r="E85" s="83"/>
      <c r="F85" s="28"/>
      <c r="G85" s="99">
        <f t="shared" si="4"/>
        <v>0</v>
      </c>
      <c r="H85" s="49">
        <f t="shared" si="4"/>
        <v>0</v>
      </c>
      <c r="I85" s="49"/>
      <c r="J85" s="49"/>
      <c r="K85" s="28"/>
      <c r="L85" s="49" t="str">
        <f t="shared" si="7"/>
        <v xml:space="preserve"> </v>
      </c>
      <c r="M85" s="28"/>
      <c r="N85" s="76"/>
      <c r="O85" s="76"/>
      <c r="P85" s="98">
        <f t="shared" si="6"/>
        <v>0</v>
      </c>
      <c r="Q85" s="28"/>
    </row>
    <row r="86" spans="1:17" ht="18">
      <c r="A86" s="28"/>
      <c r="B86" s="28"/>
      <c r="C86" s="83"/>
      <c r="D86" s="28"/>
      <c r="E86" s="83"/>
      <c r="F86" s="28"/>
      <c r="G86" s="99">
        <f t="shared" si="4"/>
        <v>0</v>
      </c>
      <c r="H86" s="49">
        <f t="shared" si="4"/>
        <v>0</v>
      </c>
      <c r="I86" s="49"/>
      <c r="J86" s="49"/>
      <c r="K86" s="28"/>
      <c r="L86" s="49" t="str">
        <f t="shared" si="7"/>
        <v xml:space="preserve"> </v>
      </c>
      <c r="M86" s="28"/>
      <c r="N86" s="76"/>
      <c r="O86" s="76"/>
      <c r="P86" s="98">
        <f t="shared" si="6"/>
        <v>0</v>
      </c>
      <c r="Q86" s="28"/>
    </row>
    <row r="87" spans="1:17" ht="18">
      <c r="A87" s="28"/>
      <c r="B87" s="28"/>
      <c r="C87" s="83"/>
      <c r="D87" s="28"/>
      <c r="E87" s="83"/>
      <c r="F87" s="28"/>
      <c r="G87" s="99">
        <f t="shared" si="4"/>
        <v>0</v>
      </c>
      <c r="H87" s="49">
        <f t="shared" si="4"/>
        <v>0</v>
      </c>
      <c r="I87" s="49"/>
      <c r="J87" s="49"/>
      <c r="K87" s="28"/>
      <c r="L87" s="49" t="str">
        <f t="shared" si="7"/>
        <v xml:space="preserve"> </v>
      </c>
      <c r="M87" s="28"/>
      <c r="N87" s="76"/>
      <c r="O87" s="76"/>
      <c r="P87" s="98">
        <f t="shared" si="6"/>
        <v>0</v>
      </c>
      <c r="Q87" s="28"/>
    </row>
    <row r="88" spans="1:17" ht="18">
      <c r="A88" s="28"/>
      <c r="B88" s="28"/>
      <c r="C88" s="83"/>
      <c r="D88" s="28"/>
      <c r="E88" s="83"/>
      <c r="F88" s="28"/>
      <c r="G88" s="99">
        <f t="shared" si="4"/>
        <v>0</v>
      </c>
      <c r="H88" s="49">
        <f t="shared" si="4"/>
        <v>0</v>
      </c>
      <c r="I88" s="49"/>
      <c r="J88" s="49"/>
      <c r="K88" s="28"/>
      <c r="L88" s="49" t="str">
        <f t="shared" si="7"/>
        <v xml:space="preserve"> </v>
      </c>
      <c r="M88" s="28"/>
      <c r="N88" s="76"/>
      <c r="O88" s="76"/>
      <c r="P88" s="98">
        <f t="shared" si="6"/>
        <v>0</v>
      </c>
      <c r="Q88" s="28"/>
    </row>
    <row r="89" spans="1:17" ht="18">
      <c r="A89" s="28"/>
      <c r="B89" s="28"/>
      <c r="C89" s="83"/>
      <c r="D89" s="28"/>
      <c r="E89" s="83"/>
      <c r="F89" s="28"/>
      <c r="G89" s="99">
        <f t="shared" si="4"/>
        <v>0</v>
      </c>
      <c r="H89" s="49">
        <f t="shared" si="4"/>
        <v>0</v>
      </c>
      <c r="I89" s="49"/>
      <c r="J89" s="49"/>
      <c r="K89" s="28"/>
      <c r="L89" s="49" t="str">
        <f t="shared" si="7"/>
        <v xml:space="preserve"> </v>
      </c>
      <c r="M89" s="28"/>
      <c r="N89" s="76"/>
      <c r="O89" s="76"/>
      <c r="P89" s="98">
        <f t="shared" si="6"/>
        <v>0</v>
      </c>
      <c r="Q89" s="28"/>
    </row>
    <row r="90" spans="1:17" ht="18">
      <c r="A90" s="28"/>
      <c r="B90" s="28"/>
      <c r="C90" s="83"/>
      <c r="D90" s="28"/>
      <c r="E90" s="83"/>
      <c r="F90" s="28"/>
      <c r="G90" s="99">
        <f t="shared" si="4"/>
        <v>0</v>
      </c>
      <c r="H90" s="49">
        <f t="shared" si="4"/>
        <v>0</v>
      </c>
      <c r="I90" s="49"/>
      <c r="J90" s="49"/>
      <c r="K90" s="28"/>
      <c r="L90" s="49" t="str">
        <f t="shared" si="7"/>
        <v xml:space="preserve"> </v>
      </c>
      <c r="M90" s="28"/>
      <c r="N90" s="76"/>
      <c r="O90" s="76"/>
      <c r="P90" s="98">
        <f t="shared" si="6"/>
        <v>0</v>
      </c>
      <c r="Q90" s="28"/>
    </row>
    <row r="91" spans="1:17" ht="18">
      <c r="A91" s="28"/>
      <c r="B91" s="28"/>
      <c r="C91" s="83"/>
      <c r="D91" s="28"/>
      <c r="E91" s="83"/>
      <c r="F91" s="28"/>
      <c r="G91" s="99">
        <f t="shared" ref="G91:H118" si="8">G90-E91+C91</f>
        <v>0</v>
      </c>
      <c r="H91" s="49">
        <f t="shared" si="8"/>
        <v>0</v>
      </c>
      <c r="I91" s="49"/>
      <c r="J91" s="49"/>
      <c r="K91" s="28"/>
      <c r="L91" s="49" t="str">
        <f t="shared" si="7"/>
        <v xml:space="preserve"> </v>
      </c>
      <c r="M91" s="28"/>
      <c r="N91" s="76"/>
      <c r="O91" s="76"/>
      <c r="P91" s="98">
        <f t="shared" si="6"/>
        <v>0</v>
      </c>
      <c r="Q91" s="28"/>
    </row>
    <row r="92" spans="1:17" ht="18">
      <c r="A92" s="28"/>
      <c r="B92" s="28"/>
      <c r="C92" s="83"/>
      <c r="D92" s="28"/>
      <c r="E92" s="83"/>
      <c r="F92" s="28"/>
      <c r="G92" s="99">
        <f t="shared" si="8"/>
        <v>0</v>
      </c>
      <c r="H92" s="49">
        <f t="shared" si="8"/>
        <v>0</v>
      </c>
      <c r="I92" s="49"/>
      <c r="J92" s="49"/>
      <c r="K92" s="28"/>
      <c r="L92" s="49" t="str">
        <f t="shared" si="7"/>
        <v xml:space="preserve"> </v>
      </c>
      <c r="M92" s="28"/>
      <c r="N92" s="76"/>
      <c r="O92" s="76"/>
      <c r="P92" s="98">
        <f t="shared" si="6"/>
        <v>0</v>
      </c>
      <c r="Q92" s="28"/>
    </row>
    <row r="93" spans="1:17" ht="18">
      <c r="A93" s="28"/>
      <c r="B93" s="28"/>
      <c r="C93" s="83"/>
      <c r="D93" s="28"/>
      <c r="E93" s="83"/>
      <c r="F93" s="28"/>
      <c r="G93" s="99">
        <f t="shared" si="8"/>
        <v>0</v>
      </c>
      <c r="H93" s="49">
        <f t="shared" si="8"/>
        <v>0</v>
      </c>
      <c r="I93" s="49"/>
      <c r="J93" s="49"/>
      <c r="K93" s="28"/>
      <c r="L93" s="49" t="str">
        <f t="shared" si="7"/>
        <v xml:space="preserve"> </v>
      </c>
      <c r="M93" s="28"/>
      <c r="N93" s="76"/>
      <c r="O93" s="76"/>
      <c r="P93" s="98">
        <f t="shared" si="6"/>
        <v>0</v>
      </c>
      <c r="Q93" s="28"/>
    </row>
    <row r="94" spans="1:17" ht="18">
      <c r="A94" s="28"/>
      <c r="B94" s="28"/>
      <c r="C94" s="83"/>
      <c r="D94" s="28"/>
      <c r="E94" s="83"/>
      <c r="F94" s="28"/>
      <c r="G94" s="99">
        <f t="shared" si="8"/>
        <v>0</v>
      </c>
      <c r="H94" s="49">
        <f t="shared" si="8"/>
        <v>0</v>
      </c>
      <c r="I94" s="49"/>
      <c r="J94" s="49"/>
      <c r="K94" s="28"/>
      <c r="L94" s="49" t="str">
        <f t="shared" si="7"/>
        <v xml:space="preserve"> </v>
      </c>
      <c r="M94" s="28"/>
      <c r="N94" s="76"/>
      <c r="O94" s="76"/>
      <c r="P94" s="98">
        <f t="shared" si="6"/>
        <v>0</v>
      </c>
      <c r="Q94" s="28"/>
    </row>
    <row r="95" spans="1:17" ht="18">
      <c r="A95" s="28"/>
      <c r="B95" s="28"/>
      <c r="C95" s="83"/>
      <c r="D95" s="28"/>
      <c r="E95" s="83"/>
      <c r="F95" s="28"/>
      <c r="G95" s="99">
        <f t="shared" si="8"/>
        <v>0</v>
      </c>
      <c r="H95" s="49">
        <f t="shared" si="8"/>
        <v>0</v>
      </c>
      <c r="I95" s="49"/>
      <c r="J95" s="49"/>
      <c r="K95" s="28"/>
      <c r="L95" s="49" t="str">
        <f t="shared" si="7"/>
        <v xml:space="preserve"> </v>
      </c>
      <c r="M95" s="28"/>
      <c r="N95" s="76"/>
      <c r="O95" s="76"/>
      <c r="P95" s="98">
        <f t="shared" si="6"/>
        <v>0</v>
      </c>
      <c r="Q95" s="28"/>
    </row>
    <row r="96" spans="1:17" ht="18">
      <c r="A96" s="28"/>
      <c r="B96" s="28"/>
      <c r="C96" s="83"/>
      <c r="D96" s="28"/>
      <c r="E96" s="83"/>
      <c r="F96" s="28"/>
      <c r="G96" s="99">
        <f t="shared" si="8"/>
        <v>0</v>
      </c>
      <c r="H96" s="49">
        <f t="shared" si="8"/>
        <v>0</v>
      </c>
      <c r="I96" s="49"/>
      <c r="J96" s="49"/>
      <c r="K96" s="28"/>
      <c r="L96" s="49" t="str">
        <f t="shared" si="7"/>
        <v xml:space="preserve"> </v>
      </c>
      <c r="M96" s="28"/>
      <c r="N96" s="76"/>
      <c r="O96" s="76"/>
      <c r="P96" s="98">
        <f t="shared" si="6"/>
        <v>0</v>
      </c>
      <c r="Q96" s="28"/>
    </row>
    <row r="97" spans="1:17" ht="18">
      <c r="A97" s="28"/>
      <c r="B97" s="28"/>
      <c r="C97" s="83"/>
      <c r="D97" s="28"/>
      <c r="E97" s="83"/>
      <c r="F97" s="28"/>
      <c r="G97" s="99">
        <f t="shared" si="8"/>
        <v>0</v>
      </c>
      <c r="H97" s="49">
        <f t="shared" si="8"/>
        <v>0</v>
      </c>
      <c r="I97" s="49"/>
      <c r="J97" s="49"/>
      <c r="K97" s="28"/>
      <c r="L97" s="49" t="str">
        <f t="shared" si="7"/>
        <v xml:space="preserve"> </v>
      </c>
      <c r="M97" s="28"/>
      <c r="N97" s="76"/>
      <c r="O97" s="76"/>
      <c r="P97" s="98">
        <f t="shared" si="6"/>
        <v>0</v>
      </c>
      <c r="Q97" s="28"/>
    </row>
    <row r="98" spans="1:17" ht="18">
      <c r="A98" s="28"/>
      <c r="B98" s="28"/>
      <c r="C98" s="83"/>
      <c r="D98" s="28"/>
      <c r="E98" s="83"/>
      <c r="F98" s="28"/>
      <c r="G98" s="99">
        <f t="shared" si="8"/>
        <v>0</v>
      </c>
      <c r="H98" s="49">
        <f t="shared" si="8"/>
        <v>0</v>
      </c>
      <c r="I98" s="49"/>
      <c r="J98" s="49"/>
      <c r="K98" s="28"/>
      <c r="L98" s="49" t="str">
        <f t="shared" si="7"/>
        <v xml:space="preserve"> </v>
      </c>
      <c r="M98" s="28"/>
      <c r="N98" s="76"/>
      <c r="O98" s="76"/>
      <c r="P98" s="98">
        <f t="shared" si="6"/>
        <v>0</v>
      </c>
      <c r="Q98" s="28"/>
    </row>
    <row r="99" spans="1:17" ht="18">
      <c r="A99" s="28"/>
      <c r="B99" s="28"/>
      <c r="C99" s="83"/>
      <c r="D99" s="28"/>
      <c r="E99" s="83"/>
      <c r="F99" s="28"/>
      <c r="G99" s="99">
        <f t="shared" si="8"/>
        <v>0</v>
      </c>
      <c r="H99" s="49">
        <f t="shared" si="8"/>
        <v>0</v>
      </c>
      <c r="I99" s="49"/>
      <c r="J99" s="49"/>
      <c r="K99" s="28"/>
      <c r="L99" s="49" t="str">
        <f t="shared" si="7"/>
        <v xml:space="preserve"> </v>
      </c>
      <c r="M99" s="28"/>
      <c r="N99" s="76"/>
      <c r="O99" s="76"/>
      <c r="P99" s="98">
        <f t="shared" si="6"/>
        <v>0</v>
      </c>
      <c r="Q99" s="28"/>
    </row>
    <row r="100" spans="1:17" ht="18">
      <c r="A100" s="28"/>
      <c r="B100" s="28"/>
      <c r="C100" s="83"/>
      <c r="D100" s="28"/>
      <c r="E100" s="83"/>
      <c r="F100" s="28"/>
      <c r="G100" s="99">
        <f t="shared" si="8"/>
        <v>0</v>
      </c>
      <c r="H100" s="49">
        <f t="shared" si="8"/>
        <v>0</v>
      </c>
      <c r="I100" s="49"/>
      <c r="J100" s="49"/>
      <c r="K100" s="28"/>
      <c r="L100" s="49" t="str">
        <f t="shared" si="7"/>
        <v xml:space="preserve"> </v>
      </c>
      <c r="M100" s="28"/>
      <c r="N100" s="76"/>
      <c r="O100" s="76"/>
      <c r="P100" s="98">
        <f t="shared" si="6"/>
        <v>0</v>
      </c>
      <c r="Q100" s="28"/>
    </row>
    <row r="101" spans="1:17" ht="18">
      <c r="A101" s="28"/>
      <c r="B101" s="28"/>
      <c r="C101" s="83"/>
      <c r="D101" s="28"/>
      <c r="E101" s="83"/>
      <c r="F101" s="28"/>
      <c r="G101" s="99">
        <f t="shared" si="8"/>
        <v>0</v>
      </c>
      <c r="H101" s="49">
        <f t="shared" si="8"/>
        <v>0</v>
      </c>
      <c r="I101" s="49"/>
      <c r="J101" s="49"/>
      <c r="K101" s="28"/>
      <c r="L101" s="49" t="str">
        <f t="shared" si="7"/>
        <v xml:space="preserve"> </v>
      </c>
      <c r="M101" s="28"/>
      <c r="N101" s="76"/>
      <c r="O101" s="76"/>
      <c r="P101" s="98">
        <f t="shared" si="6"/>
        <v>0</v>
      </c>
      <c r="Q101" s="28"/>
    </row>
    <row r="102" spans="1:17" ht="18">
      <c r="A102" s="28"/>
      <c r="B102" s="28"/>
      <c r="C102" s="83"/>
      <c r="D102" s="28"/>
      <c r="E102" s="83"/>
      <c r="F102" s="28"/>
      <c r="G102" s="99">
        <f t="shared" si="8"/>
        <v>0</v>
      </c>
      <c r="H102" s="49">
        <f t="shared" si="8"/>
        <v>0</v>
      </c>
      <c r="I102" s="49"/>
      <c r="J102" s="49"/>
      <c r="K102" s="28"/>
      <c r="L102" s="49" t="str">
        <f t="shared" si="7"/>
        <v xml:space="preserve"> </v>
      </c>
      <c r="M102" s="28"/>
      <c r="N102" s="76"/>
      <c r="O102" s="76"/>
      <c r="P102" s="98">
        <f t="shared" si="6"/>
        <v>0</v>
      </c>
      <c r="Q102" s="28"/>
    </row>
    <row r="103" spans="1:17" ht="18">
      <c r="A103" s="28"/>
      <c r="B103" s="28"/>
      <c r="C103" s="83"/>
      <c r="D103" s="28"/>
      <c r="E103" s="83"/>
      <c r="F103" s="28"/>
      <c r="G103" s="99">
        <f t="shared" si="8"/>
        <v>0</v>
      </c>
      <c r="H103" s="49">
        <f t="shared" si="8"/>
        <v>0</v>
      </c>
      <c r="I103" s="49"/>
      <c r="J103" s="49"/>
      <c r="K103" s="28"/>
      <c r="L103" s="49" t="str">
        <f t="shared" si="7"/>
        <v xml:space="preserve"> </v>
      </c>
      <c r="M103" s="28"/>
      <c r="N103" s="76"/>
      <c r="O103" s="76"/>
      <c r="P103" s="98">
        <f t="shared" si="6"/>
        <v>0</v>
      </c>
      <c r="Q103" s="28"/>
    </row>
    <row r="104" spans="1:17" ht="18">
      <c r="A104" s="28"/>
      <c r="B104" s="28"/>
      <c r="C104" s="83"/>
      <c r="D104" s="28"/>
      <c r="E104" s="83"/>
      <c r="F104" s="28"/>
      <c r="G104" s="99">
        <f t="shared" si="8"/>
        <v>0</v>
      </c>
      <c r="H104" s="49">
        <f t="shared" si="8"/>
        <v>0</v>
      </c>
      <c r="I104" s="49"/>
      <c r="J104" s="49"/>
      <c r="K104" s="28"/>
      <c r="L104" s="49" t="str">
        <f t="shared" si="7"/>
        <v xml:space="preserve"> </v>
      </c>
      <c r="M104" s="28"/>
      <c r="N104" s="76"/>
      <c r="O104" s="76"/>
      <c r="P104" s="98">
        <f t="shared" si="6"/>
        <v>0</v>
      </c>
      <c r="Q104" s="28"/>
    </row>
    <row r="105" spans="1:17" ht="18">
      <c r="A105" s="28"/>
      <c r="B105" s="28"/>
      <c r="C105" s="83"/>
      <c r="D105" s="28"/>
      <c r="E105" s="83"/>
      <c r="F105" s="28"/>
      <c r="G105" s="99">
        <f t="shared" si="8"/>
        <v>0</v>
      </c>
      <c r="H105" s="49">
        <f t="shared" si="8"/>
        <v>0</v>
      </c>
      <c r="I105" s="49"/>
      <c r="J105" s="49"/>
      <c r="K105" s="28"/>
      <c r="L105" s="49" t="str">
        <f t="shared" si="7"/>
        <v xml:space="preserve"> </v>
      </c>
      <c r="M105" s="28"/>
      <c r="N105" s="76"/>
      <c r="O105" s="76"/>
      <c r="P105" s="98">
        <f t="shared" si="6"/>
        <v>0</v>
      </c>
      <c r="Q105" s="28"/>
    </row>
    <row r="106" spans="1:17" ht="18">
      <c r="A106" s="28"/>
      <c r="B106" s="28"/>
      <c r="C106" s="83"/>
      <c r="D106" s="28"/>
      <c r="E106" s="83"/>
      <c r="F106" s="28"/>
      <c r="G106" s="99">
        <f t="shared" si="8"/>
        <v>0</v>
      </c>
      <c r="H106" s="49">
        <f t="shared" si="8"/>
        <v>0</v>
      </c>
      <c r="I106" s="49"/>
      <c r="J106" s="49"/>
      <c r="K106" s="28"/>
      <c r="L106" s="49" t="str">
        <f t="shared" si="7"/>
        <v xml:space="preserve"> </v>
      </c>
      <c r="M106" s="28"/>
      <c r="N106" s="76"/>
      <c r="O106" s="76"/>
      <c r="P106" s="98">
        <f t="shared" si="6"/>
        <v>0</v>
      </c>
      <c r="Q106" s="28"/>
    </row>
    <row r="107" spans="1:17" ht="18">
      <c r="A107" s="28"/>
      <c r="B107" s="28"/>
      <c r="C107" s="83"/>
      <c r="D107" s="28"/>
      <c r="E107" s="83"/>
      <c r="F107" s="28"/>
      <c r="G107" s="99">
        <f t="shared" si="8"/>
        <v>0</v>
      </c>
      <c r="H107" s="49">
        <f t="shared" si="8"/>
        <v>0</v>
      </c>
      <c r="I107" s="49"/>
      <c r="J107" s="49"/>
      <c r="K107" s="28"/>
      <c r="L107" s="49" t="str">
        <f t="shared" si="7"/>
        <v xml:space="preserve"> </v>
      </c>
      <c r="M107" s="28"/>
      <c r="N107" s="76"/>
      <c r="O107" s="76"/>
      <c r="P107" s="98">
        <f t="shared" si="6"/>
        <v>0</v>
      </c>
      <c r="Q107" s="28"/>
    </row>
    <row r="108" spans="1:17" ht="18">
      <c r="A108" s="28"/>
      <c r="B108" s="28"/>
      <c r="C108" s="83"/>
      <c r="D108" s="28"/>
      <c r="E108" s="83"/>
      <c r="F108" s="28"/>
      <c r="G108" s="99">
        <f t="shared" si="8"/>
        <v>0</v>
      </c>
      <c r="H108" s="49">
        <f t="shared" si="8"/>
        <v>0</v>
      </c>
      <c r="I108" s="49"/>
      <c r="J108" s="49"/>
      <c r="K108" s="28"/>
      <c r="L108" s="49" t="str">
        <f t="shared" si="7"/>
        <v xml:space="preserve"> </v>
      </c>
      <c r="M108" s="28"/>
      <c r="N108" s="76"/>
      <c r="O108" s="76"/>
      <c r="P108" s="98">
        <f t="shared" si="6"/>
        <v>0</v>
      </c>
      <c r="Q108" s="28"/>
    </row>
    <row r="109" spans="1:17" ht="18">
      <c r="A109" s="28"/>
      <c r="B109" s="28"/>
      <c r="C109" s="83"/>
      <c r="D109" s="28"/>
      <c r="E109" s="83"/>
      <c r="F109" s="28"/>
      <c r="G109" s="99">
        <f t="shared" si="8"/>
        <v>0</v>
      </c>
      <c r="H109" s="49">
        <f t="shared" si="8"/>
        <v>0</v>
      </c>
      <c r="I109" s="49"/>
      <c r="J109" s="49"/>
      <c r="K109" s="28"/>
      <c r="L109" s="49" t="str">
        <f t="shared" si="7"/>
        <v xml:space="preserve"> </v>
      </c>
      <c r="M109" s="28"/>
      <c r="N109" s="76"/>
      <c r="O109" s="76"/>
      <c r="P109" s="98">
        <f t="shared" si="6"/>
        <v>0</v>
      </c>
      <c r="Q109" s="28"/>
    </row>
    <row r="110" spans="1:17" ht="18">
      <c r="A110" s="28"/>
      <c r="B110" s="28"/>
      <c r="C110" s="83"/>
      <c r="D110" s="28"/>
      <c r="E110" s="83"/>
      <c r="F110" s="28"/>
      <c r="G110" s="99">
        <f t="shared" si="8"/>
        <v>0</v>
      </c>
      <c r="H110" s="49">
        <f t="shared" si="8"/>
        <v>0</v>
      </c>
      <c r="I110" s="49"/>
      <c r="J110" s="49"/>
      <c r="K110" s="28"/>
      <c r="L110" s="49" t="str">
        <f t="shared" si="7"/>
        <v xml:space="preserve"> </v>
      </c>
      <c r="M110" s="28"/>
      <c r="N110" s="76"/>
      <c r="O110" s="76"/>
      <c r="P110" s="98">
        <f t="shared" si="6"/>
        <v>0</v>
      </c>
      <c r="Q110" s="28"/>
    </row>
    <row r="111" spans="1:17" ht="18">
      <c r="A111" s="28"/>
      <c r="B111" s="28"/>
      <c r="C111" s="83"/>
      <c r="D111" s="28"/>
      <c r="E111" s="83"/>
      <c r="F111" s="28"/>
      <c r="G111" s="99">
        <f t="shared" si="8"/>
        <v>0</v>
      </c>
      <c r="H111" s="49">
        <f t="shared" si="8"/>
        <v>0</v>
      </c>
      <c r="I111" s="49"/>
      <c r="J111" s="49"/>
      <c r="K111" s="28"/>
      <c r="L111" s="49" t="str">
        <f t="shared" si="7"/>
        <v xml:space="preserve"> </v>
      </c>
      <c r="M111" s="28"/>
      <c r="N111" s="76"/>
      <c r="O111" s="76"/>
      <c r="P111" s="98">
        <f t="shared" si="6"/>
        <v>0</v>
      </c>
      <c r="Q111" s="28"/>
    </row>
    <row r="112" spans="1:17" ht="18">
      <c r="A112" s="28"/>
      <c r="B112" s="28"/>
      <c r="C112" s="83"/>
      <c r="D112" s="28"/>
      <c r="E112" s="83"/>
      <c r="F112" s="28"/>
      <c r="G112" s="99">
        <f t="shared" si="8"/>
        <v>0</v>
      </c>
      <c r="H112" s="49">
        <f t="shared" si="8"/>
        <v>0</v>
      </c>
      <c r="I112" s="49"/>
      <c r="J112" s="49"/>
      <c r="K112" s="28"/>
      <c r="L112" s="49" t="str">
        <f t="shared" si="7"/>
        <v xml:space="preserve"> </v>
      </c>
      <c r="M112" s="28"/>
      <c r="N112" s="76"/>
      <c r="O112" s="76"/>
      <c r="P112" s="98">
        <f t="shared" si="6"/>
        <v>0</v>
      </c>
      <c r="Q112" s="28"/>
    </row>
    <row r="113" spans="1:17" ht="18">
      <c r="A113" s="28"/>
      <c r="B113" s="28"/>
      <c r="C113" s="83"/>
      <c r="D113" s="28"/>
      <c r="E113" s="83"/>
      <c r="F113" s="28"/>
      <c r="G113" s="99">
        <f t="shared" si="8"/>
        <v>0</v>
      </c>
      <c r="H113" s="49">
        <f t="shared" si="8"/>
        <v>0</v>
      </c>
      <c r="I113" s="49"/>
      <c r="J113" s="49"/>
      <c r="K113" s="28"/>
      <c r="L113" s="49" t="str">
        <f t="shared" si="7"/>
        <v xml:space="preserve"> </v>
      </c>
      <c r="M113" s="28"/>
      <c r="N113" s="76"/>
      <c r="O113" s="76"/>
      <c r="P113" s="98">
        <f t="shared" si="6"/>
        <v>0</v>
      </c>
      <c r="Q113" s="28"/>
    </row>
    <row r="114" spans="1:17" ht="18">
      <c r="A114" s="28"/>
      <c r="B114" s="28"/>
      <c r="C114" s="83"/>
      <c r="D114" s="28"/>
      <c r="E114" s="83"/>
      <c r="F114" s="28"/>
      <c r="G114" s="99">
        <f t="shared" si="8"/>
        <v>0</v>
      </c>
      <c r="H114" s="49">
        <f t="shared" si="8"/>
        <v>0</v>
      </c>
      <c r="I114" s="49"/>
      <c r="J114" s="49"/>
      <c r="K114" s="28"/>
      <c r="L114" s="49" t="str">
        <f t="shared" si="7"/>
        <v xml:space="preserve"> </v>
      </c>
      <c r="M114" s="28"/>
      <c r="N114" s="76"/>
      <c r="O114" s="76"/>
      <c r="P114" s="98">
        <f t="shared" si="6"/>
        <v>0</v>
      </c>
      <c r="Q114" s="28"/>
    </row>
    <row r="115" spans="1:17" ht="18">
      <c r="A115" s="28"/>
      <c r="B115" s="28"/>
      <c r="C115" s="83"/>
      <c r="D115" s="28"/>
      <c r="E115" s="83"/>
      <c r="F115" s="28"/>
      <c r="G115" s="99">
        <f t="shared" si="8"/>
        <v>0</v>
      </c>
      <c r="H115" s="49">
        <f t="shared" si="8"/>
        <v>0</v>
      </c>
      <c r="I115" s="49"/>
      <c r="J115" s="49"/>
      <c r="K115" s="28"/>
      <c r="L115" s="49" t="str">
        <f t="shared" si="7"/>
        <v xml:space="preserve"> </v>
      </c>
      <c r="M115" s="28"/>
      <c r="N115" s="76"/>
      <c r="O115" s="76"/>
      <c r="P115" s="98">
        <f t="shared" si="6"/>
        <v>0</v>
      </c>
      <c r="Q115" s="28"/>
    </row>
    <row r="116" spans="1:17" ht="18">
      <c r="A116" s="28"/>
      <c r="B116" s="28"/>
      <c r="C116" s="83"/>
      <c r="D116" s="28"/>
      <c r="E116" s="83"/>
      <c r="F116" s="28"/>
      <c r="G116" s="99">
        <f t="shared" si="8"/>
        <v>0</v>
      </c>
      <c r="H116" s="49">
        <f t="shared" si="8"/>
        <v>0</v>
      </c>
      <c r="I116" s="49"/>
      <c r="J116" s="49"/>
      <c r="K116" s="28"/>
      <c r="L116" s="49" t="str">
        <f t="shared" si="7"/>
        <v xml:space="preserve"> </v>
      </c>
      <c r="M116" s="28"/>
      <c r="N116" s="76"/>
      <c r="O116" s="76"/>
      <c r="P116" s="98">
        <f t="shared" si="6"/>
        <v>0</v>
      </c>
      <c r="Q116" s="28"/>
    </row>
    <row r="117" spans="1:17" ht="18">
      <c r="A117" s="28"/>
      <c r="B117" s="28"/>
      <c r="C117" s="83"/>
      <c r="D117" s="28"/>
      <c r="E117" s="83"/>
      <c r="F117" s="28"/>
      <c r="G117" s="99">
        <f t="shared" si="8"/>
        <v>0</v>
      </c>
      <c r="H117" s="49">
        <f t="shared" si="8"/>
        <v>0</v>
      </c>
      <c r="I117" s="49"/>
      <c r="J117" s="49"/>
      <c r="K117" s="28"/>
      <c r="L117" s="49" t="str">
        <f t="shared" si="7"/>
        <v xml:space="preserve"> </v>
      </c>
      <c r="M117" s="28"/>
      <c r="N117" s="76"/>
      <c r="O117" s="76"/>
      <c r="P117" s="98">
        <f t="shared" si="6"/>
        <v>0</v>
      </c>
      <c r="Q117" s="28"/>
    </row>
    <row r="118" spans="1:17" ht="18">
      <c r="A118" s="28"/>
      <c r="B118" s="28"/>
      <c r="C118" s="83"/>
      <c r="D118" s="28"/>
      <c r="E118" s="83"/>
      <c r="F118" s="28"/>
      <c r="G118" s="99">
        <f t="shared" si="8"/>
        <v>0</v>
      </c>
      <c r="H118" s="49">
        <f t="shared" si="8"/>
        <v>0</v>
      </c>
      <c r="I118" s="49"/>
      <c r="J118" s="49"/>
      <c r="K118" s="28"/>
      <c r="L118" s="49" t="str">
        <f t="shared" si="7"/>
        <v xml:space="preserve"> </v>
      </c>
      <c r="M118" s="28"/>
      <c r="N118" s="76"/>
      <c r="O118" s="76"/>
      <c r="P118" s="98">
        <f t="shared" si="6"/>
        <v>0</v>
      </c>
      <c r="Q118" s="28"/>
    </row>
    <row r="119" spans="1:17" ht="18">
      <c r="A119" s="28"/>
      <c r="B119" s="28"/>
      <c r="C119" s="83"/>
      <c r="D119" s="28"/>
      <c r="E119" s="83"/>
      <c r="F119" s="28"/>
      <c r="G119" s="99">
        <f t="shared" ref="G119:H182" si="9">G118-E119+C119</f>
        <v>0</v>
      </c>
      <c r="H119" s="49">
        <f t="shared" si="9"/>
        <v>0</v>
      </c>
      <c r="I119" s="49"/>
      <c r="J119" s="49"/>
      <c r="K119" s="28"/>
      <c r="L119" s="49" t="str">
        <f t="shared" si="7"/>
        <v xml:space="preserve"> </v>
      </c>
      <c r="M119" s="28"/>
      <c r="N119" s="76"/>
      <c r="O119" s="76"/>
      <c r="P119" s="98">
        <f t="shared" si="6"/>
        <v>0</v>
      </c>
      <c r="Q119" s="28"/>
    </row>
    <row r="120" spans="1:17" ht="18">
      <c r="A120" s="28"/>
      <c r="B120" s="28"/>
      <c r="C120" s="83"/>
      <c r="D120" s="28"/>
      <c r="E120" s="83"/>
      <c r="F120" s="28"/>
      <c r="G120" s="99">
        <f t="shared" si="9"/>
        <v>0</v>
      </c>
      <c r="H120" s="49">
        <f t="shared" si="9"/>
        <v>0</v>
      </c>
      <c r="I120" s="49"/>
      <c r="J120" s="49"/>
      <c r="K120" s="28"/>
      <c r="L120" s="49" t="str">
        <f t="shared" si="7"/>
        <v xml:space="preserve"> </v>
      </c>
      <c r="M120" s="28"/>
      <c r="N120" s="76"/>
      <c r="O120" s="76"/>
      <c r="P120" s="98">
        <f t="shared" si="6"/>
        <v>0</v>
      </c>
      <c r="Q120" s="28"/>
    </row>
    <row r="121" spans="1:17" ht="18">
      <c r="A121" s="28"/>
      <c r="B121" s="28"/>
      <c r="C121" s="83"/>
      <c r="D121" s="28"/>
      <c r="E121" s="83"/>
      <c r="F121" s="28"/>
      <c r="G121" s="99">
        <f t="shared" si="9"/>
        <v>0</v>
      </c>
      <c r="H121" s="49">
        <f t="shared" si="9"/>
        <v>0</v>
      </c>
      <c r="I121" s="49"/>
      <c r="J121" s="49"/>
      <c r="K121" s="28"/>
      <c r="L121" s="49" t="str">
        <f t="shared" si="7"/>
        <v xml:space="preserve"> </v>
      </c>
      <c r="M121" s="28"/>
      <c r="N121" s="76"/>
      <c r="O121" s="76"/>
      <c r="P121" s="98">
        <f t="shared" si="6"/>
        <v>0</v>
      </c>
      <c r="Q121" s="28"/>
    </row>
    <row r="122" spans="1:17" ht="18">
      <c r="A122" s="28"/>
      <c r="B122" s="28"/>
      <c r="C122" s="83"/>
      <c r="D122" s="28"/>
      <c r="E122" s="83"/>
      <c r="F122" s="28"/>
      <c r="G122" s="99">
        <f t="shared" si="9"/>
        <v>0</v>
      </c>
      <c r="H122" s="49">
        <f t="shared" si="9"/>
        <v>0</v>
      </c>
      <c r="I122" s="49"/>
      <c r="J122" s="49"/>
      <c r="K122" s="28"/>
      <c r="L122" s="49" t="str">
        <f t="shared" si="7"/>
        <v xml:space="preserve"> </v>
      </c>
      <c r="M122" s="28"/>
      <c r="N122" s="76"/>
      <c r="O122" s="76"/>
      <c r="P122" s="98">
        <f t="shared" si="6"/>
        <v>0</v>
      </c>
      <c r="Q122" s="28"/>
    </row>
    <row r="123" spans="1:17" ht="18">
      <c r="A123" s="28"/>
      <c r="B123" s="28"/>
      <c r="C123" s="83"/>
      <c r="D123" s="28"/>
      <c r="E123" s="83"/>
      <c r="F123" s="28"/>
      <c r="G123" s="99">
        <f t="shared" si="9"/>
        <v>0</v>
      </c>
      <c r="H123" s="49">
        <f t="shared" si="9"/>
        <v>0</v>
      </c>
      <c r="I123" s="49"/>
      <c r="J123" s="49"/>
      <c r="K123" s="28"/>
      <c r="L123" s="49" t="str">
        <f t="shared" si="7"/>
        <v xml:space="preserve"> </v>
      </c>
      <c r="M123" s="28"/>
      <c r="N123" s="76"/>
      <c r="O123" s="76"/>
      <c r="P123" s="98">
        <f t="shared" si="6"/>
        <v>0</v>
      </c>
      <c r="Q123" s="28"/>
    </row>
    <row r="124" spans="1:17" ht="18">
      <c r="A124" s="28"/>
      <c r="B124" s="28"/>
      <c r="C124" s="83"/>
      <c r="D124" s="28"/>
      <c r="E124" s="83"/>
      <c r="F124" s="28"/>
      <c r="G124" s="99">
        <f t="shared" si="9"/>
        <v>0</v>
      </c>
      <c r="H124" s="49">
        <f t="shared" si="9"/>
        <v>0</v>
      </c>
      <c r="I124" s="49"/>
      <c r="J124" s="49"/>
      <c r="K124" s="28"/>
      <c r="L124" s="49" t="str">
        <f t="shared" si="7"/>
        <v xml:space="preserve"> </v>
      </c>
      <c r="M124" s="28"/>
      <c r="N124" s="76"/>
      <c r="O124" s="76"/>
      <c r="P124" s="98">
        <f t="shared" si="6"/>
        <v>0</v>
      </c>
      <c r="Q124" s="28"/>
    </row>
    <row r="125" spans="1:17" ht="18">
      <c r="A125" s="28"/>
      <c r="B125" s="28"/>
      <c r="C125" s="83"/>
      <c r="D125" s="28"/>
      <c r="E125" s="83"/>
      <c r="F125" s="28"/>
      <c r="G125" s="99">
        <f t="shared" si="9"/>
        <v>0</v>
      </c>
      <c r="H125" s="49">
        <f t="shared" si="9"/>
        <v>0</v>
      </c>
      <c r="I125" s="49"/>
      <c r="J125" s="49"/>
      <c r="K125" s="28"/>
      <c r="L125" s="49" t="str">
        <f t="shared" si="7"/>
        <v xml:space="preserve"> </v>
      </c>
      <c r="M125" s="28"/>
      <c r="N125" s="76"/>
      <c r="O125" s="76"/>
      <c r="P125" s="98">
        <f t="shared" si="6"/>
        <v>0</v>
      </c>
      <c r="Q125" s="28"/>
    </row>
    <row r="126" spans="1:17" ht="18">
      <c r="A126" s="28"/>
      <c r="B126" s="28"/>
      <c r="C126" s="83"/>
      <c r="D126" s="28"/>
      <c r="E126" s="83"/>
      <c r="F126" s="28"/>
      <c r="G126" s="99">
        <f t="shared" si="9"/>
        <v>0</v>
      </c>
      <c r="H126" s="49">
        <f t="shared" si="9"/>
        <v>0</v>
      </c>
      <c r="I126" s="49"/>
      <c r="J126" s="49"/>
      <c r="K126" s="28"/>
      <c r="L126" s="49" t="str">
        <f t="shared" si="7"/>
        <v xml:space="preserve"> </v>
      </c>
      <c r="M126" s="28"/>
      <c r="N126" s="76"/>
      <c r="O126" s="76"/>
      <c r="P126" s="98">
        <f t="shared" si="6"/>
        <v>0</v>
      </c>
      <c r="Q126" s="28"/>
    </row>
    <row r="127" spans="1:17" ht="18">
      <c r="A127" s="28"/>
      <c r="B127" s="28"/>
      <c r="C127" s="83"/>
      <c r="D127" s="28"/>
      <c r="E127" s="83"/>
      <c r="F127" s="28"/>
      <c r="G127" s="99">
        <f t="shared" si="9"/>
        <v>0</v>
      </c>
      <c r="H127" s="49">
        <f t="shared" si="9"/>
        <v>0</v>
      </c>
      <c r="I127" s="49"/>
      <c r="J127" s="49"/>
      <c r="K127" s="28"/>
      <c r="L127" s="49" t="str">
        <f t="shared" si="7"/>
        <v xml:space="preserve"> </v>
      </c>
      <c r="M127" s="28"/>
      <c r="N127" s="76"/>
      <c r="O127" s="76"/>
      <c r="P127" s="98">
        <f t="shared" si="6"/>
        <v>0</v>
      </c>
      <c r="Q127" s="28"/>
    </row>
    <row r="128" spans="1:17" ht="18">
      <c r="A128" s="28"/>
      <c r="B128" s="28"/>
      <c r="C128" s="83"/>
      <c r="D128" s="28"/>
      <c r="E128" s="83"/>
      <c r="F128" s="28"/>
      <c r="G128" s="99">
        <f t="shared" si="9"/>
        <v>0</v>
      </c>
      <c r="H128" s="49">
        <f t="shared" si="9"/>
        <v>0</v>
      </c>
      <c r="I128" s="49"/>
      <c r="J128" s="49"/>
      <c r="K128" s="28"/>
      <c r="L128" s="49" t="str">
        <f t="shared" si="7"/>
        <v xml:space="preserve"> </v>
      </c>
      <c r="M128" s="28"/>
      <c r="N128" s="76"/>
      <c r="O128" s="76"/>
      <c r="P128" s="98">
        <f t="shared" si="6"/>
        <v>0</v>
      </c>
      <c r="Q128" s="28"/>
    </row>
    <row r="129" spans="1:17" ht="18">
      <c r="A129" s="28"/>
      <c r="B129" s="28"/>
      <c r="C129" s="83"/>
      <c r="D129" s="28"/>
      <c r="E129" s="83"/>
      <c r="F129" s="28"/>
      <c r="G129" s="99">
        <f t="shared" si="9"/>
        <v>0</v>
      </c>
      <c r="H129" s="49">
        <f t="shared" si="9"/>
        <v>0</v>
      </c>
      <c r="I129" s="49"/>
      <c r="J129" s="49"/>
      <c r="K129" s="28"/>
      <c r="L129" s="49" t="str">
        <f t="shared" si="7"/>
        <v xml:space="preserve"> </v>
      </c>
      <c r="M129" s="28"/>
      <c r="N129" s="76"/>
      <c r="O129" s="76"/>
      <c r="P129" s="98">
        <f t="shared" si="6"/>
        <v>0</v>
      </c>
      <c r="Q129" s="28"/>
    </row>
    <row r="130" spans="1:17" ht="18">
      <c r="A130" s="28"/>
      <c r="B130" s="28"/>
      <c r="C130" s="83"/>
      <c r="D130" s="28"/>
      <c r="E130" s="83"/>
      <c r="F130" s="28"/>
      <c r="G130" s="99">
        <f t="shared" si="9"/>
        <v>0</v>
      </c>
      <c r="H130" s="49">
        <f t="shared" si="9"/>
        <v>0</v>
      </c>
      <c r="I130" s="49"/>
      <c r="J130" s="49"/>
      <c r="K130" s="28"/>
      <c r="L130" s="49" t="str">
        <f t="shared" si="7"/>
        <v xml:space="preserve"> </v>
      </c>
      <c r="M130" s="28"/>
      <c r="N130" s="76"/>
      <c r="O130" s="76"/>
      <c r="P130" s="98">
        <f t="shared" si="6"/>
        <v>0</v>
      </c>
      <c r="Q130" s="28"/>
    </row>
    <row r="131" spans="1:17" ht="18">
      <c r="A131" s="28"/>
      <c r="B131" s="28"/>
      <c r="C131" s="83"/>
      <c r="D131" s="28"/>
      <c r="E131" s="83"/>
      <c r="F131" s="28"/>
      <c r="G131" s="99">
        <f t="shared" si="9"/>
        <v>0</v>
      </c>
      <c r="H131" s="49">
        <f t="shared" si="9"/>
        <v>0</v>
      </c>
      <c r="I131" s="49"/>
      <c r="J131" s="49"/>
      <c r="K131" s="28"/>
      <c r="L131" s="49" t="str">
        <f t="shared" si="7"/>
        <v xml:space="preserve"> </v>
      </c>
      <c r="M131" s="28"/>
      <c r="N131" s="76"/>
      <c r="O131" s="76"/>
      <c r="P131" s="98">
        <f t="shared" si="6"/>
        <v>0</v>
      </c>
      <c r="Q131" s="28"/>
    </row>
    <row r="132" spans="1:17" ht="18">
      <c r="A132" s="28"/>
      <c r="B132" s="28"/>
      <c r="C132" s="83"/>
      <c r="D132" s="28"/>
      <c r="E132" s="83"/>
      <c r="F132" s="28"/>
      <c r="G132" s="99">
        <f t="shared" si="9"/>
        <v>0</v>
      </c>
      <c r="H132" s="49">
        <f t="shared" si="9"/>
        <v>0</v>
      </c>
      <c r="I132" s="49"/>
      <c r="J132" s="49"/>
      <c r="K132" s="28"/>
      <c r="L132" s="49" t="str">
        <f t="shared" si="7"/>
        <v xml:space="preserve"> </v>
      </c>
      <c r="M132" s="28"/>
      <c r="N132" s="76"/>
      <c r="O132" s="76"/>
      <c r="P132" s="98">
        <f t="shared" si="6"/>
        <v>0</v>
      </c>
      <c r="Q132" s="28"/>
    </row>
    <row r="133" spans="1:17" ht="18">
      <c r="A133" s="28"/>
      <c r="B133" s="28"/>
      <c r="C133" s="83"/>
      <c r="D133" s="28"/>
      <c r="E133" s="83"/>
      <c r="F133" s="28"/>
      <c r="G133" s="99">
        <f t="shared" si="9"/>
        <v>0</v>
      </c>
      <c r="H133" s="49">
        <f t="shared" si="9"/>
        <v>0</v>
      </c>
      <c r="I133" s="49"/>
      <c r="J133" s="49"/>
      <c r="K133" s="28"/>
      <c r="L133" s="49" t="str">
        <f t="shared" si="7"/>
        <v xml:space="preserve"> </v>
      </c>
      <c r="M133" s="28"/>
      <c r="N133" s="76"/>
      <c r="O133" s="76"/>
      <c r="P133" s="98">
        <f t="shared" si="6"/>
        <v>0</v>
      </c>
      <c r="Q133" s="28"/>
    </row>
    <row r="134" spans="1:17" ht="18">
      <c r="A134" s="28"/>
      <c r="B134" s="28"/>
      <c r="C134" s="83"/>
      <c r="D134" s="28"/>
      <c r="E134" s="83"/>
      <c r="F134" s="28"/>
      <c r="G134" s="99">
        <f t="shared" si="9"/>
        <v>0</v>
      </c>
      <c r="H134" s="49">
        <f t="shared" si="9"/>
        <v>0</v>
      </c>
      <c r="I134" s="49"/>
      <c r="J134" s="49"/>
      <c r="K134" s="28"/>
      <c r="L134" s="49" t="str">
        <f t="shared" si="7"/>
        <v xml:space="preserve"> </v>
      </c>
      <c r="M134" s="28"/>
      <c r="N134" s="76"/>
      <c r="O134" s="76"/>
      <c r="P134" s="98">
        <f t="shared" si="6"/>
        <v>0</v>
      </c>
      <c r="Q134" s="28"/>
    </row>
    <row r="135" spans="1:17" ht="18">
      <c r="A135" s="28"/>
      <c r="B135" s="28"/>
      <c r="C135" s="83"/>
      <c r="D135" s="28"/>
      <c r="E135" s="83"/>
      <c r="F135" s="28"/>
      <c r="G135" s="99">
        <f t="shared" si="9"/>
        <v>0</v>
      </c>
      <c r="H135" s="49">
        <f t="shared" si="9"/>
        <v>0</v>
      </c>
      <c r="I135" s="49"/>
      <c r="J135" s="49"/>
      <c r="K135" s="28"/>
      <c r="L135" s="49" t="str">
        <f t="shared" si="7"/>
        <v xml:space="preserve"> </v>
      </c>
      <c r="M135" s="28"/>
      <c r="N135" s="76"/>
      <c r="O135" s="76"/>
      <c r="P135" s="98">
        <f t="shared" si="6"/>
        <v>0</v>
      </c>
      <c r="Q135" s="28"/>
    </row>
    <row r="136" spans="1:17" ht="18">
      <c r="A136" s="28"/>
      <c r="B136" s="28"/>
      <c r="C136" s="83"/>
      <c r="D136" s="28"/>
      <c r="E136" s="83"/>
      <c r="F136" s="28"/>
      <c r="G136" s="99">
        <f t="shared" si="9"/>
        <v>0</v>
      </c>
      <c r="H136" s="49">
        <f t="shared" si="9"/>
        <v>0</v>
      </c>
      <c r="I136" s="49"/>
      <c r="J136" s="49"/>
      <c r="K136" s="28"/>
      <c r="L136" s="49" t="str">
        <f t="shared" si="7"/>
        <v xml:space="preserve"> </v>
      </c>
      <c r="M136" s="28"/>
      <c r="N136" s="76"/>
      <c r="O136" s="76"/>
      <c r="P136" s="98">
        <f t="shared" si="6"/>
        <v>0</v>
      </c>
      <c r="Q136" s="28"/>
    </row>
    <row r="137" spans="1:17" ht="18">
      <c r="A137" s="28"/>
      <c r="B137" s="28"/>
      <c r="C137" s="83"/>
      <c r="D137" s="28"/>
      <c r="E137" s="83"/>
      <c r="F137" s="28"/>
      <c r="G137" s="99">
        <f t="shared" si="9"/>
        <v>0</v>
      </c>
      <c r="H137" s="49">
        <f t="shared" si="9"/>
        <v>0</v>
      </c>
      <c r="I137" s="49"/>
      <c r="J137" s="49"/>
      <c r="K137" s="28"/>
      <c r="L137" s="49" t="str">
        <f t="shared" si="7"/>
        <v xml:space="preserve"> </v>
      </c>
      <c r="M137" s="28"/>
      <c r="N137" s="76"/>
      <c r="O137" s="76"/>
      <c r="P137" s="98">
        <f t="shared" si="6"/>
        <v>0</v>
      </c>
      <c r="Q137" s="28"/>
    </row>
    <row r="138" spans="1:17" ht="18">
      <c r="A138" s="28"/>
      <c r="B138" s="28"/>
      <c r="C138" s="83"/>
      <c r="D138" s="28"/>
      <c r="E138" s="83"/>
      <c r="F138" s="28"/>
      <c r="G138" s="99">
        <f t="shared" si="9"/>
        <v>0</v>
      </c>
      <c r="H138" s="49">
        <f t="shared" si="9"/>
        <v>0</v>
      </c>
      <c r="I138" s="49"/>
      <c r="J138" s="49"/>
      <c r="K138" s="28"/>
      <c r="L138" s="49" t="str">
        <f t="shared" si="7"/>
        <v xml:space="preserve"> </v>
      </c>
      <c r="M138" s="28"/>
      <c r="N138" s="76"/>
      <c r="O138" s="76"/>
      <c r="P138" s="98">
        <f t="shared" ref="P138:P201" si="10">O138*G138</f>
        <v>0</v>
      </c>
      <c r="Q138" s="28"/>
    </row>
    <row r="139" spans="1:17" ht="18">
      <c r="A139" s="28"/>
      <c r="B139" s="28"/>
      <c r="C139" s="83"/>
      <c r="D139" s="28"/>
      <c r="E139" s="83"/>
      <c r="F139" s="28"/>
      <c r="G139" s="99">
        <f t="shared" si="9"/>
        <v>0</v>
      </c>
      <c r="H139" s="49">
        <f t="shared" si="9"/>
        <v>0</v>
      </c>
      <c r="I139" s="49"/>
      <c r="J139" s="49"/>
      <c r="K139" s="28"/>
      <c r="L139" s="49" t="str">
        <f t="shared" si="7"/>
        <v xml:space="preserve"> </v>
      </c>
      <c r="M139" s="28"/>
      <c r="N139" s="76"/>
      <c r="O139" s="76"/>
      <c r="P139" s="98">
        <f t="shared" si="10"/>
        <v>0</v>
      </c>
      <c r="Q139" s="28"/>
    </row>
    <row r="140" spans="1:17" ht="18">
      <c r="A140" s="28"/>
      <c r="B140" s="28"/>
      <c r="C140" s="83"/>
      <c r="D140" s="28"/>
      <c r="E140" s="83"/>
      <c r="F140" s="28"/>
      <c r="G140" s="99">
        <f t="shared" si="9"/>
        <v>0</v>
      </c>
      <c r="H140" s="49">
        <f t="shared" si="9"/>
        <v>0</v>
      </c>
      <c r="I140" s="49"/>
      <c r="J140" s="49"/>
      <c r="K140" s="28"/>
      <c r="L140" s="49" t="str">
        <f t="shared" si="7"/>
        <v xml:space="preserve"> </v>
      </c>
      <c r="M140" s="28"/>
      <c r="N140" s="76"/>
      <c r="O140" s="76"/>
      <c r="P140" s="98">
        <f t="shared" si="10"/>
        <v>0</v>
      </c>
      <c r="Q140" s="28"/>
    </row>
    <row r="141" spans="1:17" ht="18">
      <c r="A141" s="28"/>
      <c r="B141" s="28"/>
      <c r="C141" s="83"/>
      <c r="D141" s="28"/>
      <c r="E141" s="83"/>
      <c r="F141" s="28"/>
      <c r="G141" s="99">
        <f t="shared" si="9"/>
        <v>0</v>
      </c>
      <c r="H141" s="49">
        <f t="shared" si="9"/>
        <v>0</v>
      </c>
      <c r="I141" s="49"/>
      <c r="J141" s="49"/>
      <c r="K141" s="28"/>
      <c r="L141" s="49" t="str">
        <f t="shared" si="7"/>
        <v xml:space="preserve"> </v>
      </c>
      <c r="M141" s="28"/>
      <c r="N141" s="76"/>
      <c r="O141" s="76"/>
      <c r="P141" s="98">
        <f t="shared" si="10"/>
        <v>0</v>
      </c>
      <c r="Q141" s="28"/>
    </row>
    <row r="142" spans="1:17" ht="18">
      <c r="A142" s="28"/>
      <c r="B142" s="28"/>
      <c r="C142" s="83"/>
      <c r="D142" s="28"/>
      <c r="E142" s="83"/>
      <c r="F142" s="28"/>
      <c r="G142" s="99">
        <f t="shared" si="9"/>
        <v>0</v>
      </c>
      <c r="H142" s="49">
        <f t="shared" si="9"/>
        <v>0</v>
      </c>
      <c r="I142" s="49"/>
      <c r="J142" s="49"/>
      <c r="K142" s="28"/>
      <c r="L142" s="49" t="str">
        <f t="shared" ref="L142:L203" si="11">IF(D142&gt;0,D142," ")</f>
        <v xml:space="preserve"> </v>
      </c>
      <c r="M142" s="28"/>
      <c r="N142" s="76"/>
      <c r="O142" s="76"/>
      <c r="P142" s="98">
        <f t="shared" si="10"/>
        <v>0</v>
      </c>
      <c r="Q142" s="28"/>
    </row>
    <row r="143" spans="1:17" ht="18">
      <c r="A143" s="28"/>
      <c r="B143" s="28"/>
      <c r="C143" s="83"/>
      <c r="D143" s="28"/>
      <c r="E143" s="83"/>
      <c r="F143" s="28"/>
      <c r="G143" s="99">
        <f t="shared" si="9"/>
        <v>0</v>
      </c>
      <c r="H143" s="49">
        <f t="shared" si="9"/>
        <v>0</v>
      </c>
      <c r="I143" s="49"/>
      <c r="J143" s="49"/>
      <c r="K143" s="28"/>
      <c r="L143" s="49" t="str">
        <f t="shared" si="11"/>
        <v xml:space="preserve"> </v>
      </c>
      <c r="M143" s="28"/>
      <c r="N143" s="76"/>
      <c r="O143" s="76"/>
      <c r="P143" s="98">
        <f t="shared" si="10"/>
        <v>0</v>
      </c>
      <c r="Q143" s="28"/>
    </row>
    <row r="144" spans="1:17" ht="18">
      <c r="A144" s="28"/>
      <c r="B144" s="28"/>
      <c r="C144" s="83"/>
      <c r="D144" s="28"/>
      <c r="E144" s="83"/>
      <c r="F144" s="28"/>
      <c r="G144" s="99">
        <f t="shared" si="9"/>
        <v>0</v>
      </c>
      <c r="H144" s="49">
        <f t="shared" si="9"/>
        <v>0</v>
      </c>
      <c r="I144" s="49"/>
      <c r="J144" s="49"/>
      <c r="K144" s="28"/>
      <c r="L144" s="49" t="str">
        <f t="shared" si="11"/>
        <v xml:space="preserve"> </v>
      </c>
      <c r="M144" s="28"/>
      <c r="N144" s="76"/>
      <c r="O144" s="76"/>
      <c r="P144" s="98">
        <f t="shared" si="10"/>
        <v>0</v>
      </c>
      <c r="Q144" s="28"/>
    </row>
    <row r="145" spans="1:17" ht="18">
      <c r="A145" s="28"/>
      <c r="B145" s="28"/>
      <c r="C145" s="83"/>
      <c r="D145" s="28"/>
      <c r="E145" s="83"/>
      <c r="F145" s="28"/>
      <c r="G145" s="99">
        <f t="shared" si="9"/>
        <v>0</v>
      </c>
      <c r="H145" s="49">
        <f t="shared" si="9"/>
        <v>0</v>
      </c>
      <c r="I145" s="49"/>
      <c r="J145" s="49"/>
      <c r="K145" s="28"/>
      <c r="L145" s="49" t="str">
        <f t="shared" si="11"/>
        <v xml:space="preserve"> </v>
      </c>
      <c r="M145" s="28"/>
      <c r="N145" s="76"/>
      <c r="O145" s="76"/>
      <c r="P145" s="98">
        <f t="shared" si="10"/>
        <v>0</v>
      </c>
      <c r="Q145" s="28"/>
    </row>
    <row r="146" spans="1:17" ht="18">
      <c r="A146" s="28"/>
      <c r="B146" s="28"/>
      <c r="C146" s="83"/>
      <c r="D146" s="28"/>
      <c r="E146" s="83"/>
      <c r="F146" s="28"/>
      <c r="G146" s="99">
        <f t="shared" si="9"/>
        <v>0</v>
      </c>
      <c r="H146" s="49">
        <f t="shared" si="9"/>
        <v>0</v>
      </c>
      <c r="I146" s="49"/>
      <c r="J146" s="49"/>
      <c r="K146" s="28"/>
      <c r="L146" s="49" t="str">
        <f t="shared" si="11"/>
        <v xml:space="preserve"> </v>
      </c>
      <c r="M146" s="28"/>
      <c r="N146" s="76"/>
      <c r="O146" s="76"/>
      <c r="P146" s="98">
        <f t="shared" si="10"/>
        <v>0</v>
      </c>
      <c r="Q146" s="28"/>
    </row>
    <row r="147" spans="1:17" ht="18">
      <c r="A147" s="28"/>
      <c r="B147" s="28"/>
      <c r="C147" s="83"/>
      <c r="D147" s="28"/>
      <c r="E147" s="83"/>
      <c r="F147" s="28"/>
      <c r="G147" s="99">
        <f t="shared" si="9"/>
        <v>0</v>
      </c>
      <c r="H147" s="49">
        <f t="shared" si="9"/>
        <v>0</v>
      </c>
      <c r="I147" s="49"/>
      <c r="J147" s="49"/>
      <c r="K147" s="28"/>
      <c r="L147" s="49" t="str">
        <f t="shared" si="11"/>
        <v xml:space="preserve"> </v>
      </c>
      <c r="M147" s="28"/>
      <c r="N147" s="76"/>
      <c r="O147" s="76"/>
      <c r="P147" s="98">
        <f t="shared" si="10"/>
        <v>0</v>
      </c>
      <c r="Q147" s="28"/>
    </row>
    <row r="148" spans="1:17" ht="18">
      <c r="A148" s="28"/>
      <c r="B148" s="28"/>
      <c r="C148" s="83"/>
      <c r="D148" s="28"/>
      <c r="E148" s="83"/>
      <c r="F148" s="28"/>
      <c r="G148" s="99">
        <f t="shared" si="9"/>
        <v>0</v>
      </c>
      <c r="H148" s="49">
        <f t="shared" si="9"/>
        <v>0</v>
      </c>
      <c r="I148" s="49"/>
      <c r="J148" s="49"/>
      <c r="K148" s="28"/>
      <c r="L148" s="49" t="str">
        <f t="shared" si="11"/>
        <v xml:space="preserve"> </v>
      </c>
      <c r="M148" s="28"/>
      <c r="N148" s="76"/>
      <c r="O148" s="76"/>
      <c r="P148" s="98">
        <f t="shared" si="10"/>
        <v>0</v>
      </c>
      <c r="Q148" s="28"/>
    </row>
    <row r="149" spans="1:17" ht="18">
      <c r="A149" s="28"/>
      <c r="B149" s="28"/>
      <c r="C149" s="83"/>
      <c r="D149" s="28"/>
      <c r="E149" s="83"/>
      <c r="F149" s="28"/>
      <c r="G149" s="99">
        <f t="shared" si="9"/>
        <v>0</v>
      </c>
      <c r="H149" s="49">
        <f t="shared" si="9"/>
        <v>0</v>
      </c>
      <c r="I149" s="49"/>
      <c r="J149" s="49"/>
      <c r="K149" s="28"/>
      <c r="L149" s="49" t="str">
        <f t="shared" si="11"/>
        <v xml:space="preserve"> </v>
      </c>
      <c r="M149" s="28"/>
      <c r="N149" s="76"/>
      <c r="O149" s="76"/>
      <c r="P149" s="98">
        <f t="shared" si="10"/>
        <v>0</v>
      </c>
      <c r="Q149" s="28"/>
    </row>
    <row r="150" spans="1:17" ht="18">
      <c r="A150" s="28"/>
      <c r="B150" s="28"/>
      <c r="C150" s="83"/>
      <c r="D150" s="28"/>
      <c r="E150" s="83"/>
      <c r="F150" s="28"/>
      <c r="G150" s="99">
        <f t="shared" si="9"/>
        <v>0</v>
      </c>
      <c r="H150" s="49">
        <f t="shared" si="9"/>
        <v>0</v>
      </c>
      <c r="I150" s="49"/>
      <c r="J150" s="49"/>
      <c r="K150" s="28"/>
      <c r="L150" s="49" t="str">
        <f t="shared" si="11"/>
        <v xml:space="preserve"> </v>
      </c>
      <c r="M150" s="28"/>
      <c r="N150" s="76"/>
      <c r="O150" s="76"/>
      <c r="P150" s="98">
        <f t="shared" si="10"/>
        <v>0</v>
      </c>
      <c r="Q150" s="28"/>
    </row>
    <row r="151" spans="1:17" ht="18">
      <c r="A151" s="28"/>
      <c r="B151" s="28"/>
      <c r="C151" s="83"/>
      <c r="D151" s="28"/>
      <c r="E151" s="83"/>
      <c r="F151" s="28"/>
      <c r="G151" s="99">
        <f t="shared" si="9"/>
        <v>0</v>
      </c>
      <c r="H151" s="49">
        <f t="shared" si="9"/>
        <v>0</v>
      </c>
      <c r="I151" s="49"/>
      <c r="J151" s="49"/>
      <c r="K151" s="28"/>
      <c r="L151" s="49" t="str">
        <f t="shared" si="11"/>
        <v xml:space="preserve"> </v>
      </c>
      <c r="M151" s="28"/>
      <c r="N151" s="76"/>
      <c r="O151" s="76"/>
      <c r="P151" s="98">
        <f t="shared" si="10"/>
        <v>0</v>
      </c>
      <c r="Q151" s="28"/>
    </row>
    <row r="152" spans="1:17" ht="18">
      <c r="A152" s="28"/>
      <c r="B152" s="28"/>
      <c r="C152" s="83"/>
      <c r="D152" s="28"/>
      <c r="E152" s="83"/>
      <c r="F152" s="28"/>
      <c r="G152" s="99">
        <f t="shared" si="9"/>
        <v>0</v>
      </c>
      <c r="H152" s="49">
        <f t="shared" si="9"/>
        <v>0</v>
      </c>
      <c r="I152" s="49"/>
      <c r="J152" s="49"/>
      <c r="K152" s="28"/>
      <c r="L152" s="49" t="str">
        <f t="shared" si="11"/>
        <v xml:space="preserve"> </v>
      </c>
      <c r="M152" s="28"/>
      <c r="N152" s="76"/>
      <c r="O152" s="76"/>
      <c r="P152" s="98">
        <f t="shared" si="10"/>
        <v>0</v>
      </c>
      <c r="Q152" s="28"/>
    </row>
    <row r="153" spans="1:17" ht="18">
      <c r="A153" s="28"/>
      <c r="B153" s="28"/>
      <c r="C153" s="83"/>
      <c r="D153" s="28"/>
      <c r="E153" s="83"/>
      <c r="F153" s="28"/>
      <c r="G153" s="99">
        <f t="shared" si="9"/>
        <v>0</v>
      </c>
      <c r="H153" s="49">
        <f t="shared" si="9"/>
        <v>0</v>
      </c>
      <c r="I153" s="49"/>
      <c r="J153" s="49"/>
      <c r="K153" s="28"/>
      <c r="L153" s="49" t="str">
        <f t="shared" si="11"/>
        <v xml:space="preserve"> </v>
      </c>
      <c r="M153" s="28"/>
      <c r="N153" s="76"/>
      <c r="O153" s="76"/>
      <c r="P153" s="98">
        <f t="shared" si="10"/>
        <v>0</v>
      </c>
      <c r="Q153" s="28"/>
    </row>
    <row r="154" spans="1:17" ht="18">
      <c r="A154" s="28"/>
      <c r="B154" s="28"/>
      <c r="C154" s="83"/>
      <c r="D154" s="28"/>
      <c r="E154" s="83"/>
      <c r="F154" s="28"/>
      <c r="G154" s="99">
        <f t="shared" si="9"/>
        <v>0</v>
      </c>
      <c r="H154" s="49">
        <f t="shared" si="9"/>
        <v>0</v>
      </c>
      <c r="I154" s="49"/>
      <c r="J154" s="49"/>
      <c r="K154" s="28"/>
      <c r="L154" s="49" t="str">
        <f t="shared" si="11"/>
        <v xml:space="preserve"> </v>
      </c>
      <c r="M154" s="28"/>
      <c r="N154" s="76"/>
      <c r="O154" s="76"/>
      <c r="P154" s="98">
        <f t="shared" si="10"/>
        <v>0</v>
      </c>
      <c r="Q154" s="28"/>
    </row>
    <row r="155" spans="1:17" ht="18">
      <c r="A155" s="28"/>
      <c r="B155" s="28"/>
      <c r="C155" s="83"/>
      <c r="D155" s="28"/>
      <c r="E155" s="83"/>
      <c r="F155" s="28"/>
      <c r="G155" s="99">
        <f t="shared" si="9"/>
        <v>0</v>
      </c>
      <c r="H155" s="49">
        <f t="shared" si="9"/>
        <v>0</v>
      </c>
      <c r="I155" s="49"/>
      <c r="J155" s="49"/>
      <c r="K155" s="28"/>
      <c r="L155" s="49" t="str">
        <f t="shared" si="11"/>
        <v xml:space="preserve"> </v>
      </c>
      <c r="M155" s="28"/>
      <c r="N155" s="76"/>
      <c r="O155" s="76"/>
      <c r="P155" s="98">
        <f t="shared" si="10"/>
        <v>0</v>
      </c>
      <c r="Q155" s="28"/>
    </row>
    <row r="156" spans="1:17" ht="18">
      <c r="A156" s="28"/>
      <c r="B156" s="28"/>
      <c r="C156" s="83"/>
      <c r="D156" s="28"/>
      <c r="E156" s="83"/>
      <c r="F156" s="28"/>
      <c r="G156" s="99">
        <f t="shared" si="9"/>
        <v>0</v>
      </c>
      <c r="H156" s="49">
        <f t="shared" si="9"/>
        <v>0</v>
      </c>
      <c r="I156" s="49"/>
      <c r="J156" s="49"/>
      <c r="K156" s="28"/>
      <c r="L156" s="49" t="str">
        <f t="shared" si="11"/>
        <v xml:space="preserve"> </v>
      </c>
      <c r="M156" s="28"/>
      <c r="N156" s="76"/>
      <c r="O156" s="76"/>
      <c r="P156" s="98">
        <f t="shared" si="10"/>
        <v>0</v>
      </c>
      <c r="Q156" s="28"/>
    </row>
    <row r="157" spans="1:17" ht="18">
      <c r="A157" s="28"/>
      <c r="B157" s="28"/>
      <c r="C157" s="83"/>
      <c r="D157" s="28"/>
      <c r="E157" s="83"/>
      <c r="F157" s="28"/>
      <c r="G157" s="99">
        <f t="shared" si="9"/>
        <v>0</v>
      </c>
      <c r="H157" s="49">
        <f t="shared" si="9"/>
        <v>0</v>
      </c>
      <c r="I157" s="49"/>
      <c r="J157" s="49"/>
      <c r="K157" s="28"/>
      <c r="L157" s="49" t="str">
        <f t="shared" si="11"/>
        <v xml:space="preserve"> </v>
      </c>
      <c r="M157" s="28"/>
      <c r="N157" s="76"/>
      <c r="O157" s="76"/>
      <c r="P157" s="98">
        <f t="shared" si="10"/>
        <v>0</v>
      </c>
      <c r="Q157" s="28"/>
    </row>
    <row r="158" spans="1:17" ht="18">
      <c r="A158" s="28"/>
      <c r="B158" s="28"/>
      <c r="C158" s="83"/>
      <c r="D158" s="28"/>
      <c r="E158" s="83"/>
      <c r="F158" s="28"/>
      <c r="G158" s="99">
        <f t="shared" si="9"/>
        <v>0</v>
      </c>
      <c r="H158" s="49">
        <f t="shared" si="9"/>
        <v>0</v>
      </c>
      <c r="I158" s="49"/>
      <c r="J158" s="49"/>
      <c r="K158" s="28"/>
      <c r="L158" s="49" t="str">
        <f t="shared" si="11"/>
        <v xml:space="preserve"> </v>
      </c>
      <c r="M158" s="28"/>
      <c r="N158" s="76"/>
      <c r="O158" s="76"/>
      <c r="P158" s="98">
        <f t="shared" si="10"/>
        <v>0</v>
      </c>
      <c r="Q158" s="28"/>
    </row>
    <row r="159" spans="1:17" ht="18">
      <c r="A159" s="28"/>
      <c r="B159" s="28"/>
      <c r="C159" s="83"/>
      <c r="D159" s="28"/>
      <c r="E159" s="83"/>
      <c r="F159" s="28"/>
      <c r="G159" s="99">
        <f t="shared" si="9"/>
        <v>0</v>
      </c>
      <c r="H159" s="49">
        <f t="shared" si="9"/>
        <v>0</v>
      </c>
      <c r="I159" s="49"/>
      <c r="J159" s="49"/>
      <c r="K159" s="28"/>
      <c r="L159" s="49" t="str">
        <f t="shared" si="11"/>
        <v xml:space="preserve"> </v>
      </c>
      <c r="M159" s="28"/>
      <c r="N159" s="76"/>
      <c r="O159" s="76"/>
      <c r="P159" s="98">
        <f t="shared" si="10"/>
        <v>0</v>
      </c>
      <c r="Q159" s="28"/>
    </row>
    <row r="160" spans="1:17" ht="18">
      <c r="A160" s="28"/>
      <c r="B160" s="28"/>
      <c r="C160" s="83"/>
      <c r="D160" s="28"/>
      <c r="E160" s="83"/>
      <c r="F160" s="28"/>
      <c r="G160" s="99">
        <f t="shared" si="9"/>
        <v>0</v>
      </c>
      <c r="H160" s="49">
        <f t="shared" si="9"/>
        <v>0</v>
      </c>
      <c r="I160" s="49"/>
      <c r="J160" s="49"/>
      <c r="K160" s="28"/>
      <c r="L160" s="49" t="str">
        <f t="shared" si="11"/>
        <v xml:space="preserve"> </v>
      </c>
      <c r="M160" s="28"/>
      <c r="N160" s="76"/>
      <c r="O160" s="76"/>
      <c r="P160" s="98">
        <f t="shared" si="10"/>
        <v>0</v>
      </c>
      <c r="Q160" s="28"/>
    </row>
    <row r="161" spans="1:17" ht="18">
      <c r="A161" s="28"/>
      <c r="B161" s="28"/>
      <c r="C161" s="83"/>
      <c r="D161" s="28"/>
      <c r="E161" s="83"/>
      <c r="F161" s="28"/>
      <c r="G161" s="99">
        <f t="shared" si="9"/>
        <v>0</v>
      </c>
      <c r="H161" s="49">
        <f t="shared" si="9"/>
        <v>0</v>
      </c>
      <c r="I161" s="49"/>
      <c r="J161" s="49"/>
      <c r="K161" s="28"/>
      <c r="L161" s="49" t="str">
        <f t="shared" si="11"/>
        <v xml:space="preserve"> </v>
      </c>
      <c r="M161" s="28"/>
      <c r="N161" s="76"/>
      <c r="O161" s="76"/>
      <c r="P161" s="98">
        <f t="shared" si="10"/>
        <v>0</v>
      </c>
      <c r="Q161" s="28"/>
    </row>
    <row r="162" spans="1:17" ht="18">
      <c r="A162" s="28"/>
      <c r="B162" s="28"/>
      <c r="C162" s="83"/>
      <c r="D162" s="28"/>
      <c r="E162" s="83"/>
      <c r="F162" s="28"/>
      <c r="G162" s="99">
        <f t="shared" si="9"/>
        <v>0</v>
      </c>
      <c r="H162" s="49">
        <f t="shared" si="9"/>
        <v>0</v>
      </c>
      <c r="I162" s="49"/>
      <c r="J162" s="49"/>
      <c r="K162" s="28"/>
      <c r="L162" s="49" t="str">
        <f t="shared" si="11"/>
        <v xml:space="preserve"> </v>
      </c>
      <c r="M162" s="28"/>
      <c r="N162" s="76"/>
      <c r="O162" s="76"/>
      <c r="P162" s="98">
        <f t="shared" si="10"/>
        <v>0</v>
      </c>
      <c r="Q162" s="28"/>
    </row>
    <row r="163" spans="1:17" ht="18">
      <c r="A163" s="28"/>
      <c r="B163" s="28"/>
      <c r="C163" s="83"/>
      <c r="D163" s="28"/>
      <c r="E163" s="83"/>
      <c r="F163" s="28"/>
      <c r="G163" s="99">
        <f t="shared" si="9"/>
        <v>0</v>
      </c>
      <c r="H163" s="49">
        <f t="shared" si="9"/>
        <v>0</v>
      </c>
      <c r="I163" s="49"/>
      <c r="J163" s="49"/>
      <c r="K163" s="28"/>
      <c r="L163" s="49" t="str">
        <f t="shared" si="11"/>
        <v xml:space="preserve"> </v>
      </c>
      <c r="M163" s="28"/>
      <c r="N163" s="76"/>
      <c r="O163" s="76"/>
      <c r="P163" s="98">
        <f t="shared" si="10"/>
        <v>0</v>
      </c>
      <c r="Q163" s="28"/>
    </row>
    <row r="164" spans="1:17" ht="18">
      <c r="A164" s="28"/>
      <c r="B164" s="28"/>
      <c r="C164" s="83"/>
      <c r="D164" s="28"/>
      <c r="E164" s="83"/>
      <c r="F164" s="28"/>
      <c r="G164" s="99">
        <f t="shared" si="9"/>
        <v>0</v>
      </c>
      <c r="H164" s="49">
        <f t="shared" si="9"/>
        <v>0</v>
      </c>
      <c r="I164" s="49"/>
      <c r="J164" s="49"/>
      <c r="K164" s="28"/>
      <c r="L164" s="49" t="str">
        <f t="shared" si="11"/>
        <v xml:space="preserve"> </v>
      </c>
      <c r="M164" s="28"/>
      <c r="N164" s="76"/>
      <c r="O164" s="76"/>
      <c r="P164" s="98">
        <f t="shared" si="10"/>
        <v>0</v>
      </c>
      <c r="Q164" s="28"/>
    </row>
    <row r="165" spans="1:17" ht="18">
      <c r="A165" s="28"/>
      <c r="B165" s="28"/>
      <c r="C165" s="83"/>
      <c r="D165" s="28"/>
      <c r="E165" s="83"/>
      <c r="F165" s="28"/>
      <c r="G165" s="99">
        <f t="shared" si="9"/>
        <v>0</v>
      </c>
      <c r="H165" s="49">
        <f t="shared" si="9"/>
        <v>0</v>
      </c>
      <c r="I165" s="49"/>
      <c r="J165" s="49"/>
      <c r="K165" s="28"/>
      <c r="L165" s="49" t="str">
        <f t="shared" si="11"/>
        <v xml:space="preserve"> </v>
      </c>
      <c r="M165" s="28"/>
      <c r="N165" s="76"/>
      <c r="O165" s="76"/>
      <c r="P165" s="98">
        <f t="shared" si="10"/>
        <v>0</v>
      </c>
      <c r="Q165" s="28"/>
    </row>
    <row r="166" spans="1:17" ht="18">
      <c r="A166" s="28"/>
      <c r="B166" s="28"/>
      <c r="C166" s="83"/>
      <c r="D166" s="28"/>
      <c r="E166" s="83"/>
      <c r="F166" s="28"/>
      <c r="G166" s="99">
        <f t="shared" si="9"/>
        <v>0</v>
      </c>
      <c r="H166" s="49">
        <f t="shared" si="9"/>
        <v>0</v>
      </c>
      <c r="I166" s="49"/>
      <c r="J166" s="49"/>
      <c r="K166" s="28"/>
      <c r="L166" s="49" t="str">
        <f t="shared" si="11"/>
        <v xml:space="preserve"> </v>
      </c>
      <c r="M166" s="28"/>
      <c r="N166" s="76"/>
      <c r="O166" s="76"/>
      <c r="P166" s="98">
        <f t="shared" si="10"/>
        <v>0</v>
      </c>
      <c r="Q166" s="28"/>
    </row>
    <row r="167" spans="1:17" ht="18">
      <c r="A167" s="28"/>
      <c r="B167" s="28"/>
      <c r="C167" s="83"/>
      <c r="D167" s="28"/>
      <c r="E167" s="83"/>
      <c r="F167" s="28"/>
      <c r="G167" s="99">
        <f t="shared" si="9"/>
        <v>0</v>
      </c>
      <c r="H167" s="49">
        <f t="shared" si="9"/>
        <v>0</v>
      </c>
      <c r="I167" s="49"/>
      <c r="J167" s="49"/>
      <c r="K167" s="28"/>
      <c r="L167" s="49" t="str">
        <f t="shared" si="11"/>
        <v xml:space="preserve"> </v>
      </c>
      <c r="M167" s="28"/>
      <c r="N167" s="76"/>
      <c r="O167" s="76"/>
      <c r="P167" s="98">
        <f t="shared" si="10"/>
        <v>0</v>
      </c>
      <c r="Q167" s="28"/>
    </row>
    <row r="168" spans="1:17" ht="18">
      <c r="A168" s="28"/>
      <c r="B168" s="28"/>
      <c r="C168" s="83"/>
      <c r="D168" s="28"/>
      <c r="E168" s="83"/>
      <c r="F168" s="28"/>
      <c r="G168" s="99">
        <f t="shared" si="9"/>
        <v>0</v>
      </c>
      <c r="H168" s="49">
        <f t="shared" si="9"/>
        <v>0</v>
      </c>
      <c r="I168" s="49"/>
      <c r="J168" s="49"/>
      <c r="K168" s="28"/>
      <c r="L168" s="49" t="str">
        <f t="shared" si="11"/>
        <v xml:space="preserve"> </v>
      </c>
      <c r="M168" s="28"/>
      <c r="N168" s="76"/>
      <c r="O168" s="76"/>
      <c r="P168" s="98">
        <f t="shared" si="10"/>
        <v>0</v>
      </c>
      <c r="Q168" s="28"/>
    </row>
    <row r="169" spans="1:17" ht="18">
      <c r="A169" s="28"/>
      <c r="B169" s="28"/>
      <c r="C169" s="83"/>
      <c r="D169" s="28"/>
      <c r="E169" s="83"/>
      <c r="F169" s="28"/>
      <c r="G169" s="99">
        <f t="shared" si="9"/>
        <v>0</v>
      </c>
      <c r="H169" s="49">
        <f t="shared" si="9"/>
        <v>0</v>
      </c>
      <c r="I169" s="49"/>
      <c r="J169" s="49"/>
      <c r="K169" s="28"/>
      <c r="L169" s="49" t="str">
        <f t="shared" si="11"/>
        <v xml:space="preserve"> </v>
      </c>
      <c r="M169" s="28"/>
      <c r="N169" s="76"/>
      <c r="O169" s="76"/>
      <c r="P169" s="98">
        <f t="shared" si="10"/>
        <v>0</v>
      </c>
      <c r="Q169" s="28"/>
    </row>
    <row r="170" spans="1:17" ht="18">
      <c r="A170" s="28"/>
      <c r="B170" s="28"/>
      <c r="C170" s="83"/>
      <c r="D170" s="28"/>
      <c r="E170" s="83"/>
      <c r="F170" s="28"/>
      <c r="G170" s="99">
        <f t="shared" si="9"/>
        <v>0</v>
      </c>
      <c r="H170" s="49">
        <f t="shared" si="9"/>
        <v>0</v>
      </c>
      <c r="I170" s="49"/>
      <c r="J170" s="49"/>
      <c r="K170" s="28"/>
      <c r="L170" s="49" t="str">
        <f t="shared" si="11"/>
        <v xml:space="preserve"> </v>
      </c>
      <c r="M170" s="28"/>
      <c r="N170" s="76"/>
      <c r="O170" s="76"/>
      <c r="P170" s="98">
        <f t="shared" si="10"/>
        <v>0</v>
      </c>
      <c r="Q170" s="28"/>
    </row>
    <row r="171" spans="1:17" ht="18">
      <c r="A171" s="28"/>
      <c r="B171" s="28"/>
      <c r="C171" s="83"/>
      <c r="D171" s="28"/>
      <c r="E171" s="83"/>
      <c r="F171" s="28"/>
      <c r="G171" s="99">
        <f t="shared" si="9"/>
        <v>0</v>
      </c>
      <c r="H171" s="49">
        <f t="shared" si="9"/>
        <v>0</v>
      </c>
      <c r="I171" s="49"/>
      <c r="J171" s="49"/>
      <c r="K171" s="28"/>
      <c r="L171" s="49" t="str">
        <f t="shared" si="11"/>
        <v xml:space="preserve"> </v>
      </c>
      <c r="M171" s="28"/>
      <c r="N171" s="76"/>
      <c r="O171" s="76"/>
      <c r="P171" s="98">
        <f t="shared" si="10"/>
        <v>0</v>
      </c>
      <c r="Q171" s="28"/>
    </row>
    <row r="172" spans="1:17" ht="18">
      <c r="A172" s="28"/>
      <c r="B172" s="28"/>
      <c r="C172" s="83"/>
      <c r="D172" s="28"/>
      <c r="E172" s="83"/>
      <c r="F172" s="28"/>
      <c r="G172" s="99">
        <f t="shared" si="9"/>
        <v>0</v>
      </c>
      <c r="H172" s="49">
        <f t="shared" si="9"/>
        <v>0</v>
      </c>
      <c r="I172" s="49"/>
      <c r="J172" s="49"/>
      <c r="K172" s="28"/>
      <c r="L172" s="49" t="str">
        <f t="shared" si="11"/>
        <v xml:space="preserve"> </v>
      </c>
      <c r="M172" s="28"/>
      <c r="N172" s="76"/>
      <c r="O172" s="76"/>
      <c r="P172" s="98">
        <f t="shared" si="10"/>
        <v>0</v>
      </c>
      <c r="Q172" s="28"/>
    </row>
    <row r="173" spans="1:17" ht="18">
      <c r="A173" s="28"/>
      <c r="B173" s="28"/>
      <c r="C173" s="83"/>
      <c r="D173" s="28"/>
      <c r="E173" s="83"/>
      <c r="F173" s="28"/>
      <c r="G173" s="99">
        <f t="shared" si="9"/>
        <v>0</v>
      </c>
      <c r="H173" s="49">
        <f t="shared" si="9"/>
        <v>0</v>
      </c>
      <c r="I173" s="49"/>
      <c r="J173" s="49"/>
      <c r="K173" s="28"/>
      <c r="L173" s="49" t="str">
        <f t="shared" si="11"/>
        <v xml:space="preserve"> </v>
      </c>
      <c r="M173" s="28"/>
      <c r="N173" s="76"/>
      <c r="O173" s="76"/>
      <c r="P173" s="98">
        <f t="shared" si="10"/>
        <v>0</v>
      </c>
      <c r="Q173" s="28"/>
    </row>
    <row r="174" spans="1:17" ht="18">
      <c r="A174" s="28"/>
      <c r="B174" s="28"/>
      <c r="C174" s="83"/>
      <c r="D174" s="28"/>
      <c r="E174" s="83"/>
      <c r="F174" s="28"/>
      <c r="G174" s="99">
        <f t="shared" si="9"/>
        <v>0</v>
      </c>
      <c r="H174" s="49">
        <f t="shared" si="9"/>
        <v>0</v>
      </c>
      <c r="I174" s="49"/>
      <c r="J174" s="49"/>
      <c r="K174" s="28"/>
      <c r="L174" s="49" t="str">
        <f t="shared" si="11"/>
        <v xml:space="preserve"> </v>
      </c>
      <c r="M174" s="28"/>
      <c r="N174" s="76"/>
      <c r="O174" s="76"/>
      <c r="P174" s="98">
        <f t="shared" si="10"/>
        <v>0</v>
      </c>
      <c r="Q174" s="28"/>
    </row>
    <row r="175" spans="1:17" ht="18">
      <c r="A175" s="28"/>
      <c r="B175" s="28"/>
      <c r="C175" s="83"/>
      <c r="D175" s="28"/>
      <c r="E175" s="83"/>
      <c r="F175" s="28"/>
      <c r="G175" s="99">
        <f t="shared" si="9"/>
        <v>0</v>
      </c>
      <c r="H175" s="49">
        <f t="shared" si="9"/>
        <v>0</v>
      </c>
      <c r="I175" s="49"/>
      <c r="J175" s="49"/>
      <c r="K175" s="28"/>
      <c r="L175" s="49" t="str">
        <f t="shared" si="11"/>
        <v xml:space="preserve"> </v>
      </c>
      <c r="M175" s="28"/>
      <c r="N175" s="76"/>
      <c r="O175" s="76"/>
      <c r="P175" s="98">
        <f t="shared" si="10"/>
        <v>0</v>
      </c>
      <c r="Q175" s="28"/>
    </row>
    <row r="176" spans="1:17" ht="18">
      <c r="A176" s="28"/>
      <c r="B176" s="28"/>
      <c r="C176" s="83"/>
      <c r="D176" s="28"/>
      <c r="E176" s="83"/>
      <c r="F176" s="28"/>
      <c r="G176" s="99">
        <f t="shared" si="9"/>
        <v>0</v>
      </c>
      <c r="H176" s="49">
        <f t="shared" si="9"/>
        <v>0</v>
      </c>
      <c r="I176" s="49"/>
      <c r="J176" s="49"/>
      <c r="K176" s="28"/>
      <c r="L176" s="49" t="str">
        <f t="shared" si="11"/>
        <v xml:space="preserve"> </v>
      </c>
      <c r="M176" s="28"/>
      <c r="N176" s="76"/>
      <c r="O176" s="76"/>
      <c r="P176" s="98">
        <f t="shared" si="10"/>
        <v>0</v>
      </c>
      <c r="Q176" s="28"/>
    </row>
    <row r="177" spans="1:17" ht="18">
      <c r="A177" s="28"/>
      <c r="B177" s="28"/>
      <c r="C177" s="83"/>
      <c r="D177" s="28"/>
      <c r="E177" s="83"/>
      <c r="F177" s="28"/>
      <c r="G177" s="99">
        <f t="shared" si="9"/>
        <v>0</v>
      </c>
      <c r="H177" s="49">
        <f t="shared" si="9"/>
        <v>0</v>
      </c>
      <c r="I177" s="49"/>
      <c r="J177" s="49"/>
      <c r="K177" s="28"/>
      <c r="L177" s="49" t="str">
        <f t="shared" si="11"/>
        <v xml:space="preserve"> </v>
      </c>
      <c r="M177" s="28"/>
      <c r="N177" s="76"/>
      <c r="O177" s="76"/>
      <c r="P177" s="98">
        <f t="shared" si="10"/>
        <v>0</v>
      </c>
      <c r="Q177" s="28"/>
    </row>
    <row r="178" spans="1:17" ht="18">
      <c r="A178" s="28"/>
      <c r="B178" s="28"/>
      <c r="C178" s="83"/>
      <c r="D178" s="28"/>
      <c r="E178" s="83"/>
      <c r="F178" s="28"/>
      <c r="G178" s="99">
        <f t="shared" si="9"/>
        <v>0</v>
      </c>
      <c r="H178" s="49">
        <f t="shared" si="9"/>
        <v>0</v>
      </c>
      <c r="I178" s="49"/>
      <c r="J178" s="49"/>
      <c r="K178" s="28"/>
      <c r="L178" s="49" t="str">
        <f t="shared" si="11"/>
        <v xml:space="preserve"> </v>
      </c>
      <c r="M178" s="28"/>
      <c r="N178" s="76"/>
      <c r="O178" s="76"/>
      <c r="P178" s="98">
        <f t="shared" si="10"/>
        <v>0</v>
      </c>
      <c r="Q178" s="28"/>
    </row>
    <row r="179" spans="1:17" ht="18">
      <c r="A179" s="28"/>
      <c r="B179" s="28"/>
      <c r="C179" s="83"/>
      <c r="D179" s="28"/>
      <c r="E179" s="83"/>
      <c r="F179" s="28"/>
      <c r="G179" s="99">
        <f t="shared" si="9"/>
        <v>0</v>
      </c>
      <c r="H179" s="49">
        <f t="shared" si="9"/>
        <v>0</v>
      </c>
      <c r="I179" s="49"/>
      <c r="J179" s="49"/>
      <c r="K179" s="28"/>
      <c r="L179" s="49" t="str">
        <f t="shared" si="11"/>
        <v xml:space="preserve"> </v>
      </c>
      <c r="M179" s="28"/>
      <c r="N179" s="76"/>
      <c r="O179" s="76"/>
      <c r="P179" s="98">
        <f t="shared" si="10"/>
        <v>0</v>
      </c>
      <c r="Q179" s="28"/>
    </row>
    <row r="180" spans="1:17" ht="18">
      <c r="A180" s="28"/>
      <c r="B180" s="28"/>
      <c r="C180" s="83"/>
      <c r="D180" s="28"/>
      <c r="E180" s="83"/>
      <c r="F180" s="28"/>
      <c r="G180" s="99">
        <f t="shared" si="9"/>
        <v>0</v>
      </c>
      <c r="H180" s="49">
        <f t="shared" si="9"/>
        <v>0</v>
      </c>
      <c r="I180" s="49"/>
      <c r="J180" s="49"/>
      <c r="K180" s="28"/>
      <c r="L180" s="49" t="str">
        <f t="shared" si="11"/>
        <v xml:space="preserve"> </v>
      </c>
      <c r="M180" s="28"/>
      <c r="N180" s="76"/>
      <c r="O180" s="76"/>
      <c r="P180" s="98">
        <f t="shared" si="10"/>
        <v>0</v>
      </c>
      <c r="Q180" s="28"/>
    </row>
    <row r="181" spans="1:17" ht="18">
      <c r="A181" s="28"/>
      <c r="B181" s="28"/>
      <c r="C181" s="83"/>
      <c r="D181" s="28"/>
      <c r="E181" s="83"/>
      <c r="F181" s="28"/>
      <c r="G181" s="99">
        <f t="shared" si="9"/>
        <v>0</v>
      </c>
      <c r="H181" s="49">
        <f t="shared" si="9"/>
        <v>0</v>
      </c>
      <c r="I181" s="49"/>
      <c r="J181" s="49"/>
      <c r="K181" s="28"/>
      <c r="L181" s="49" t="str">
        <f t="shared" si="11"/>
        <v xml:space="preserve"> </v>
      </c>
      <c r="M181" s="28"/>
      <c r="N181" s="76"/>
      <c r="O181" s="76"/>
      <c r="P181" s="98">
        <f t="shared" si="10"/>
        <v>0</v>
      </c>
      <c r="Q181" s="28"/>
    </row>
    <row r="182" spans="1:17" ht="18">
      <c r="A182" s="28"/>
      <c r="B182" s="28"/>
      <c r="C182" s="83"/>
      <c r="D182" s="28"/>
      <c r="E182" s="83"/>
      <c r="F182" s="28"/>
      <c r="G182" s="99">
        <f t="shared" si="9"/>
        <v>0</v>
      </c>
      <c r="H182" s="49">
        <f t="shared" si="9"/>
        <v>0</v>
      </c>
      <c r="I182" s="49"/>
      <c r="J182" s="49"/>
      <c r="K182" s="28"/>
      <c r="L182" s="49" t="str">
        <f t="shared" si="11"/>
        <v xml:space="preserve"> </v>
      </c>
      <c r="M182" s="28"/>
      <c r="N182" s="76"/>
      <c r="O182" s="76"/>
      <c r="P182" s="98">
        <f t="shared" si="10"/>
        <v>0</v>
      </c>
      <c r="Q182" s="28"/>
    </row>
    <row r="183" spans="1:17" ht="18">
      <c r="A183" s="28"/>
      <c r="B183" s="28"/>
      <c r="C183" s="83"/>
      <c r="D183" s="28"/>
      <c r="E183" s="83"/>
      <c r="F183" s="28"/>
      <c r="G183" s="99">
        <f t="shared" ref="G183:H208" si="12">G182-E183+C183</f>
        <v>0</v>
      </c>
      <c r="H183" s="49">
        <f t="shared" si="12"/>
        <v>0</v>
      </c>
      <c r="I183" s="49"/>
      <c r="J183" s="49"/>
      <c r="K183" s="28"/>
      <c r="L183" s="49" t="str">
        <f t="shared" si="11"/>
        <v xml:space="preserve"> </v>
      </c>
      <c r="M183" s="28"/>
      <c r="N183" s="76"/>
      <c r="O183" s="76"/>
      <c r="P183" s="98">
        <f t="shared" si="10"/>
        <v>0</v>
      </c>
      <c r="Q183" s="28"/>
    </row>
    <row r="184" spans="1:17" ht="18">
      <c r="A184" s="28"/>
      <c r="B184" s="28"/>
      <c r="C184" s="83"/>
      <c r="D184" s="28"/>
      <c r="E184" s="83"/>
      <c r="F184" s="28"/>
      <c r="G184" s="99">
        <f t="shared" si="12"/>
        <v>0</v>
      </c>
      <c r="H184" s="49">
        <f t="shared" si="12"/>
        <v>0</v>
      </c>
      <c r="I184" s="49"/>
      <c r="J184" s="49"/>
      <c r="K184" s="28"/>
      <c r="L184" s="49" t="str">
        <f t="shared" si="11"/>
        <v xml:space="preserve"> </v>
      </c>
      <c r="M184" s="28"/>
      <c r="N184" s="76"/>
      <c r="O184" s="76"/>
      <c r="P184" s="98">
        <f t="shared" si="10"/>
        <v>0</v>
      </c>
      <c r="Q184" s="28"/>
    </row>
    <row r="185" spans="1:17" ht="18">
      <c r="A185" s="28"/>
      <c r="B185" s="28"/>
      <c r="C185" s="83"/>
      <c r="D185" s="28"/>
      <c r="E185" s="83"/>
      <c r="F185" s="28"/>
      <c r="G185" s="99">
        <f t="shared" si="12"/>
        <v>0</v>
      </c>
      <c r="H185" s="49">
        <f t="shared" si="12"/>
        <v>0</v>
      </c>
      <c r="I185" s="49"/>
      <c r="J185" s="49"/>
      <c r="K185" s="28"/>
      <c r="L185" s="49" t="str">
        <f t="shared" si="11"/>
        <v xml:space="preserve"> </v>
      </c>
      <c r="M185" s="28"/>
      <c r="N185" s="76"/>
      <c r="O185" s="76"/>
      <c r="P185" s="98">
        <f t="shared" si="10"/>
        <v>0</v>
      </c>
      <c r="Q185" s="28"/>
    </row>
    <row r="186" spans="1:17" ht="18">
      <c r="A186" s="28"/>
      <c r="B186" s="28"/>
      <c r="C186" s="83"/>
      <c r="D186" s="28"/>
      <c r="E186" s="83"/>
      <c r="F186" s="28"/>
      <c r="G186" s="99">
        <f t="shared" si="12"/>
        <v>0</v>
      </c>
      <c r="H186" s="49">
        <f t="shared" si="12"/>
        <v>0</v>
      </c>
      <c r="I186" s="49"/>
      <c r="J186" s="49"/>
      <c r="K186" s="28"/>
      <c r="L186" s="49" t="str">
        <f t="shared" si="11"/>
        <v xml:space="preserve"> </v>
      </c>
      <c r="M186" s="28"/>
      <c r="N186" s="76"/>
      <c r="O186" s="76"/>
      <c r="P186" s="98">
        <f t="shared" si="10"/>
        <v>0</v>
      </c>
      <c r="Q186" s="28"/>
    </row>
    <row r="187" spans="1:17" ht="18">
      <c r="A187" s="28"/>
      <c r="B187" s="28"/>
      <c r="C187" s="83"/>
      <c r="D187" s="28"/>
      <c r="E187" s="83"/>
      <c r="F187" s="28"/>
      <c r="G187" s="99">
        <f t="shared" si="12"/>
        <v>0</v>
      </c>
      <c r="H187" s="49">
        <f t="shared" si="12"/>
        <v>0</v>
      </c>
      <c r="I187" s="49"/>
      <c r="J187" s="49"/>
      <c r="K187" s="28"/>
      <c r="L187" s="49" t="str">
        <f t="shared" si="11"/>
        <v xml:space="preserve"> </v>
      </c>
      <c r="M187" s="28"/>
      <c r="N187" s="76"/>
      <c r="O187" s="76"/>
      <c r="P187" s="98">
        <f t="shared" si="10"/>
        <v>0</v>
      </c>
      <c r="Q187" s="28"/>
    </row>
    <row r="188" spans="1:17" ht="18">
      <c r="A188" s="28"/>
      <c r="B188" s="28"/>
      <c r="C188" s="83"/>
      <c r="D188" s="28"/>
      <c r="E188" s="83"/>
      <c r="F188" s="28"/>
      <c r="G188" s="99">
        <f t="shared" si="12"/>
        <v>0</v>
      </c>
      <c r="H188" s="49">
        <f t="shared" si="12"/>
        <v>0</v>
      </c>
      <c r="I188" s="49"/>
      <c r="J188" s="49"/>
      <c r="K188" s="28"/>
      <c r="L188" s="49" t="str">
        <f t="shared" si="11"/>
        <v xml:space="preserve"> </v>
      </c>
      <c r="M188" s="28"/>
      <c r="N188" s="76"/>
      <c r="O188" s="76"/>
      <c r="P188" s="98">
        <f t="shared" si="10"/>
        <v>0</v>
      </c>
      <c r="Q188" s="28"/>
    </row>
    <row r="189" spans="1:17" ht="18">
      <c r="A189" s="28"/>
      <c r="B189" s="28"/>
      <c r="C189" s="83"/>
      <c r="D189" s="28"/>
      <c r="E189" s="83"/>
      <c r="F189" s="28"/>
      <c r="G189" s="99">
        <f t="shared" si="12"/>
        <v>0</v>
      </c>
      <c r="H189" s="49">
        <f t="shared" si="12"/>
        <v>0</v>
      </c>
      <c r="I189" s="49"/>
      <c r="J189" s="49"/>
      <c r="K189" s="28"/>
      <c r="L189" s="49" t="str">
        <f t="shared" si="11"/>
        <v xml:space="preserve"> </v>
      </c>
      <c r="M189" s="28"/>
      <c r="N189" s="76"/>
      <c r="O189" s="76"/>
      <c r="P189" s="98">
        <f t="shared" si="10"/>
        <v>0</v>
      </c>
      <c r="Q189" s="28"/>
    </row>
    <row r="190" spans="1:17" ht="18">
      <c r="A190" s="28"/>
      <c r="B190" s="28"/>
      <c r="C190" s="83"/>
      <c r="D190" s="28"/>
      <c r="E190" s="83"/>
      <c r="F190" s="28"/>
      <c r="G190" s="99">
        <f t="shared" si="12"/>
        <v>0</v>
      </c>
      <c r="H190" s="49">
        <f t="shared" si="12"/>
        <v>0</v>
      </c>
      <c r="I190" s="49"/>
      <c r="J190" s="49"/>
      <c r="K190" s="28"/>
      <c r="L190" s="49" t="str">
        <f t="shared" si="11"/>
        <v xml:space="preserve"> </v>
      </c>
      <c r="M190" s="28"/>
      <c r="N190" s="76"/>
      <c r="O190" s="76"/>
      <c r="P190" s="98">
        <f t="shared" si="10"/>
        <v>0</v>
      </c>
      <c r="Q190" s="28"/>
    </row>
    <row r="191" spans="1:17" ht="18">
      <c r="A191" s="28"/>
      <c r="B191" s="28"/>
      <c r="C191" s="83"/>
      <c r="D191" s="28"/>
      <c r="E191" s="83"/>
      <c r="F191" s="28"/>
      <c r="G191" s="99">
        <f t="shared" si="12"/>
        <v>0</v>
      </c>
      <c r="H191" s="49">
        <f t="shared" si="12"/>
        <v>0</v>
      </c>
      <c r="I191" s="49"/>
      <c r="J191" s="49"/>
      <c r="K191" s="28"/>
      <c r="L191" s="49" t="str">
        <f t="shared" si="11"/>
        <v xml:space="preserve"> </v>
      </c>
      <c r="M191" s="28"/>
      <c r="N191" s="76"/>
      <c r="O191" s="76"/>
      <c r="P191" s="98">
        <f t="shared" si="10"/>
        <v>0</v>
      </c>
      <c r="Q191" s="28"/>
    </row>
    <row r="192" spans="1:17" ht="18">
      <c r="A192" s="28"/>
      <c r="B192" s="28"/>
      <c r="C192" s="83"/>
      <c r="D192" s="28"/>
      <c r="E192" s="83"/>
      <c r="F192" s="28"/>
      <c r="G192" s="99">
        <f t="shared" si="12"/>
        <v>0</v>
      </c>
      <c r="H192" s="49">
        <f t="shared" si="12"/>
        <v>0</v>
      </c>
      <c r="I192" s="49"/>
      <c r="J192" s="49"/>
      <c r="K192" s="28"/>
      <c r="L192" s="49" t="str">
        <f t="shared" si="11"/>
        <v xml:space="preserve"> </v>
      </c>
      <c r="M192" s="28"/>
      <c r="N192" s="76"/>
      <c r="O192" s="76"/>
      <c r="P192" s="98">
        <f t="shared" si="10"/>
        <v>0</v>
      </c>
      <c r="Q192" s="28"/>
    </row>
    <row r="193" spans="1:17" ht="18">
      <c r="A193" s="28"/>
      <c r="B193" s="28"/>
      <c r="C193" s="83"/>
      <c r="D193" s="28"/>
      <c r="E193" s="83"/>
      <c r="F193" s="28"/>
      <c r="G193" s="99">
        <f t="shared" si="12"/>
        <v>0</v>
      </c>
      <c r="H193" s="49">
        <f t="shared" si="12"/>
        <v>0</v>
      </c>
      <c r="I193" s="49"/>
      <c r="J193" s="49"/>
      <c r="K193" s="28"/>
      <c r="L193" s="49" t="str">
        <f t="shared" si="11"/>
        <v xml:space="preserve"> </v>
      </c>
      <c r="M193" s="28"/>
      <c r="N193" s="76"/>
      <c r="O193" s="76"/>
      <c r="P193" s="98">
        <f t="shared" si="10"/>
        <v>0</v>
      </c>
      <c r="Q193" s="28"/>
    </row>
    <row r="194" spans="1:17" ht="18">
      <c r="A194" s="28"/>
      <c r="B194" s="28"/>
      <c r="C194" s="83"/>
      <c r="D194" s="28"/>
      <c r="E194" s="83"/>
      <c r="F194" s="28"/>
      <c r="G194" s="99">
        <f t="shared" si="12"/>
        <v>0</v>
      </c>
      <c r="H194" s="49">
        <f t="shared" si="12"/>
        <v>0</v>
      </c>
      <c r="I194" s="49"/>
      <c r="J194" s="49"/>
      <c r="K194" s="28"/>
      <c r="L194" s="49" t="str">
        <f t="shared" si="11"/>
        <v xml:space="preserve"> </v>
      </c>
      <c r="M194" s="28"/>
      <c r="N194" s="76"/>
      <c r="O194" s="76"/>
      <c r="P194" s="98">
        <f t="shared" si="10"/>
        <v>0</v>
      </c>
      <c r="Q194" s="28"/>
    </row>
    <row r="195" spans="1:17" ht="18">
      <c r="A195" s="28"/>
      <c r="B195" s="28"/>
      <c r="C195" s="83"/>
      <c r="D195" s="28"/>
      <c r="E195" s="83"/>
      <c r="F195" s="28"/>
      <c r="G195" s="99">
        <f t="shared" si="12"/>
        <v>0</v>
      </c>
      <c r="H195" s="49">
        <f t="shared" si="12"/>
        <v>0</v>
      </c>
      <c r="I195" s="49"/>
      <c r="J195" s="49"/>
      <c r="K195" s="28"/>
      <c r="L195" s="49" t="str">
        <f t="shared" si="11"/>
        <v xml:space="preserve"> </v>
      </c>
      <c r="M195" s="28"/>
      <c r="N195" s="76"/>
      <c r="O195" s="76"/>
      <c r="P195" s="98">
        <f t="shared" si="10"/>
        <v>0</v>
      </c>
      <c r="Q195" s="28"/>
    </row>
    <row r="196" spans="1:17" ht="18">
      <c r="A196" s="28"/>
      <c r="B196" s="28"/>
      <c r="C196" s="83"/>
      <c r="D196" s="28"/>
      <c r="E196" s="83"/>
      <c r="F196" s="28"/>
      <c r="G196" s="99">
        <f t="shared" si="12"/>
        <v>0</v>
      </c>
      <c r="H196" s="49">
        <f t="shared" si="12"/>
        <v>0</v>
      </c>
      <c r="I196" s="49"/>
      <c r="J196" s="49"/>
      <c r="K196" s="28"/>
      <c r="L196" s="49" t="str">
        <f t="shared" si="11"/>
        <v xml:space="preserve"> </v>
      </c>
      <c r="M196" s="28"/>
      <c r="N196" s="76"/>
      <c r="O196" s="76"/>
      <c r="P196" s="98">
        <f t="shared" si="10"/>
        <v>0</v>
      </c>
      <c r="Q196" s="28"/>
    </row>
    <row r="197" spans="1:17" ht="18">
      <c r="A197" s="28"/>
      <c r="B197" s="28"/>
      <c r="C197" s="83"/>
      <c r="D197" s="28"/>
      <c r="E197" s="83"/>
      <c r="F197" s="28"/>
      <c r="G197" s="99">
        <f t="shared" si="12"/>
        <v>0</v>
      </c>
      <c r="H197" s="49">
        <f t="shared" si="12"/>
        <v>0</v>
      </c>
      <c r="I197" s="49"/>
      <c r="J197" s="49"/>
      <c r="K197" s="28"/>
      <c r="L197" s="49" t="str">
        <f t="shared" si="11"/>
        <v xml:space="preserve"> </v>
      </c>
      <c r="M197" s="28"/>
      <c r="N197" s="76"/>
      <c r="O197" s="76"/>
      <c r="P197" s="98">
        <f t="shared" si="10"/>
        <v>0</v>
      </c>
      <c r="Q197" s="28"/>
    </row>
    <row r="198" spans="1:17" ht="18">
      <c r="A198" s="28"/>
      <c r="B198" s="28"/>
      <c r="C198" s="83"/>
      <c r="D198" s="28"/>
      <c r="E198" s="83"/>
      <c r="F198" s="28"/>
      <c r="G198" s="99">
        <f t="shared" si="12"/>
        <v>0</v>
      </c>
      <c r="H198" s="49">
        <f t="shared" si="12"/>
        <v>0</v>
      </c>
      <c r="I198" s="49"/>
      <c r="J198" s="49"/>
      <c r="K198" s="28"/>
      <c r="L198" s="49" t="str">
        <f t="shared" si="11"/>
        <v xml:space="preserve"> </v>
      </c>
      <c r="M198" s="28"/>
      <c r="N198" s="76"/>
      <c r="O198" s="76"/>
      <c r="P198" s="98">
        <f t="shared" si="10"/>
        <v>0</v>
      </c>
      <c r="Q198" s="28"/>
    </row>
    <row r="199" spans="1:17" ht="18">
      <c r="A199" s="28"/>
      <c r="B199" s="28"/>
      <c r="C199" s="83"/>
      <c r="D199" s="28"/>
      <c r="E199" s="83"/>
      <c r="F199" s="28"/>
      <c r="G199" s="99">
        <f t="shared" si="12"/>
        <v>0</v>
      </c>
      <c r="H199" s="49">
        <f t="shared" si="12"/>
        <v>0</v>
      </c>
      <c r="I199" s="49"/>
      <c r="J199" s="49"/>
      <c r="K199" s="28"/>
      <c r="L199" s="49" t="str">
        <f t="shared" si="11"/>
        <v xml:space="preserve"> </v>
      </c>
      <c r="M199" s="28"/>
      <c r="N199" s="76"/>
      <c r="O199" s="76"/>
      <c r="P199" s="98">
        <f t="shared" si="10"/>
        <v>0</v>
      </c>
      <c r="Q199" s="28"/>
    </row>
    <row r="200" spans="1:17" ht="18">
      <c r="A200" s="28"/>
      <c r="B200" s="28"/>
      <c r="C200" s="83"/>
      <c r="D200" s="28"/>
      <c r="E200" s="83"/>
      <c r="F200" s="28"/>
      <c r="G200" s="99">
        <f t="shared" si="12"/>
        <v>0</v>
      </c>
      <c r="H200" s="49">
        <f t="shared" si="12"/>
        <v>0</v>
      </c>
      <c r="I200" s="49"/>
      <c r="J200" s="49"/>
      <c r="K200" s="28"/>
      <c r="L200" s="49" t="str">
        <f t="shared" si="11"/>
        <v xml:space="preserve"> </v>
      </c>
      <c r="M200" s="28"/>
      <c r="N200" s="76"/>
      <c r="O200" s="76"/>
      <c r="P200" s="98">
        <f t="shared" si="10"/>
        <v>0</v>
      </c>
      <c r="Q200" s="28"/>
    </row>
    <row r="201" spans="1:17" ht="18">
      <c r="A201" s="28"/>
      <c r="B201" s="28"/>
      <c r="C201" s="83"/>
      <c r="D201" s="28"/>
      <c r="E201" s="83"/>
      <c r="F201" s="28"/>
      <c r="G201" s="99">
        <f t="shared" si="12"/>
        <v>0</v>
      </c>
      <c r="H201" s="49">
        <f t="shared" si="12"/>
        <v>0</v>
      </c>
      <c r="I201" s="49"/>
      <c r="J201" s="49"/>
      <c r="K201" s="28"/>
      <c r="L201" s="49" t="str">
        <f t="shared" si="11"/>
        <v xml:space="preserve"> </v>
      </c>
      <c r="M201" s="28"/>
      <c r="N201" s="76"/>
      <c r="O201" s="76"/>
      <c r="P201" s="98">
        <f t="shared" si="10"/>
        <v>0</v>
      </c>
      <c r="Q201" s="28"/>
    </row>
    <row r="202" spans="1:17" ht="18">
      <c r="A202" s="28"/>
      <c r="B202" s="28"/>
      <c r="C202" s="83"/>
      <c r="D202" s="28"/>
      <c r="E202" s="83"/>
      <c r="F202" s="28"/>
      <c r="G202" s="99">
        <f t="shared" si="12"/>
        <v>0</v>
      </c>
      <c r="H202" s="49">
        <f t="shared" si="12"/>
        <v>0</v>
      </c>
      <c r="I202" s="49"/>
      <c r="J202" s="49"/>
      <c r="K202" s="28"/>
      <c r="L202" s="49" t="str">
        <f t="shared" si="11"/>
        <v xml:space="preserve"> </v>
      </c>
      <c r="M202" s="28"/>
      <c r="N202" s="76"/>
      <c r="O202" s="76"/>
      <c r="P202" s="98">
        <f t="shared" ref="P202:P208" si="13">O202*G202</f>
        <v>0</v>
      </c>
      <c r="Q202" s="28"/>
    </row>
    <row r="203" spans="1:17" ht="18">
      <c r="A203" s="28"/>
      <c r="B203" s="28"/>
      <c r="C203" s="83"/>
      <c r="D203" s="28"/>
      <c r="E203" s="83"/>
      <c r="F203" s="28"/>
      <c r="G203" s="99">
        <f t="shared" si="12"/>
        <v>0</v>
      </c>
      <c r="H203" s="49">
        <f t="shared" si="12"/>
        <v>0</v>
      </c>
      <c r="I203" s="49"/>
      <c r="J203" s="49"/>
      <c r="K203" s="28"/>
      <c r="L203" s="49" t="str">
        <f t="shared" si="11"/>
        <v xml:space="preserve"> </v>
      </c>
      <c r="M203" s="28"/>
      <c r="N203" s="76"/>
      <c r="O203" s="76"/>
      <c r="P203" s="98">
        <f t="shared" si="13"/>
        <v>0</v>
      </c>
      <c r="Q203" s="28"/>
    </row>
    <row r="204" spans="1:17" ht="18">
      <c r="A204" s="28"/>
      <c r="B204" s="28"/>
      <c r="C204" s="83"/>
      <c r="D204" s="28"/>
      <c r="E204" s="83"/>
      <c r="F204" s="28"/>
      <c r="G204" s="99">
        <f t="shared" si="12"/>
        <v>0</v>
      </c>
      <c r="H204" s="49">
        <f t="shared" si="12"/>
        <v>0</v>
      </c>
      <c r="I204" s="49"/>
      <c r="J204" s="49"/>
      <c r="K204" s="28"/>
      <c r="L204" s="49" t="str">
        <f>IF(D204&gt;0,D204," ")</f>
        <v xml:space="preserve"> </v>
      </c>
      <c r="M204" s="28"/>
      <c r="N204" s="76"/>
      <c r="O204" s="76"/>
      <c r="P204" s="98">
        <f t="shared" si="13"/>
        <v>0</v>
      </c>
      <c r="Q204" s="28"/>
    </row>
    <row r="205" spans="1:17" ht="18">
      <c r="A205" s="28"/>
      <c r="B205" s="28"/>
      <c r="C205" s="83"/>
      <c r="D205" s="28"/>
      <c r="E205" s="83"/>
      <c r="F205" s="28"/>
      <c r="G205" s="99">
        <f t="shared" si="12"/>
        <v>0</v>
      </c>
      <c r="H205" s="49">
        <f t="shared" si="12"/>
        <v>0</v>
      </c>
      <c r="I205" s="49"/>
      <c r="J205" s="49"/>
      <c r="K205" s="28"/>
      <c r="L205" s="49" t="str">
        <f>IF(D205&gt;0,D205," ")</f>
        <v xml:space="preserve"> </v>
      </c>
      <c r="M205" s="28"/>
      <c r="N205" s="76"/>
      <c r="O205" s="76"/>
      <c r="P205" s="98">
        <f t="shared" si="13"/>
        <v>0</v>
      </c>
      <c r="Q205" s="28"/>
    </row>
    <row r="206" spans="1:17" ht="18">
      <c r="A206" s="28"/>
      <c r="B206" s="28"/>
      <c r="C206" s="83"/>
      <c r="D206" s="28"/>
      <c r="E206" s="83"/>
      <c r="F206" s="28"/>
      <c r="G206" s="99">
        <f t="shared" si="12"/>
        <v>0</v>
      </c>
      <c r="H206" s="49">
        <f t="shared" si="12"/>
        <v>0</v>
      </c>
      <c r="I206" s="49"/>
      <c r="J206" s="49"/>
      <c r="K206" s="28"/>
      <c r="L206" s="49" t="str">
        <f>IF(D206&gt;0,D206," ")</f>
        <v xml:space="preserve"> </v>
      </c>
      <c r="M206" s="28"/>
      <c r="N206" s="76"/>
      <c r="O206" s="76"/>
      <c r="P206" s="98">
        <f t="shared" si="13"/>
        <v>0</v>
      </c>
      <c r="Q206" s="28"/>
    </row>
    <row r="207" spans="1:17" ht="18">
      <c r="A207" s="28"/>
      <c r="B207" s="28"/>
      <c r="C207" s="83"/>
      <c r="D207" s="28"/>
      <c r="E207" s="83"/>
      <c r="F207" s="28"/>
      <c r="G207" s="99">
        <f t="shared" si="12"/>
        <v>0</v>
      </c>
      <c r="H207" s="49">
        <f t="shared" si="12"/>
        <v>0</v>
      </c>
      <c r="I207" s="49"/>
      <c r="J207" s="49"/>
      <c r="K207" s="28"/>
      <c r="L207" s="49" t="str">
        <f>IF(D207&gt;0,D207," ")</f>
        <v xml:space="preserve"> </v>
      </c>
      <c r="M207" s="28"/>
      <c r="N207" s="76"/>
      <c r="O207" s="76"/>
      <c r="P207" s="98">
        <f t="shared" si="13"/>
        <v>0</v>
      </c>
      <c r="Q207" s="28"/>
    </row>
    <row r="208" spans="1:17" ht="18">
      <c r="A208" s="28"/>
      <c r="B208" s="28"/>
      <c r="C208" s="83"/>
      <c r="D208" s="28"/>
      <c r="E208" s="83"/>
      <c r="F208" s="28"/>
      <c r="G208" s="99">
        <f t="shared" si="12"/>
        <v>0</v>
      </c>
      <c r="H208" s="49">
        <f t="shared" si="12"/>
        <v>0</v>
      </c>
      <c r="I208" s="49"/>
      <c r="J208" s="49"/>
      <c r="K208" s="28"/>
      <c r="L208" s="49" t="str">
        <f>IF(D208&gt;0,D208," ")</f>
        <v xml:space="preserve"> </v>
      </c>
      <c r="M208" s="28"/>
      <c r="N208" s="76"/>
      <c r="O208" s="76"/>
      <c r="P208" s="98">
        <f t="shared" si="13"/>
        <v>0</v>
      </c>
      <c r="Q208" s="28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H10" sqref="H10"/>
    </sheetView>
  </sheetViews>
  <sheetFormatPr baseColWidth="10" defaultRowHeight="12.75"/>
  <cols>
    <col min="1" max="1" width="7.42578125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29"/>
    </row>
    <row r="4" spans="1:18">
      <c r="A4" s="129"/>
    </row>
    <row r="5" spans="1:18" ht="18.75" thickBot="1">
      <c r="A5" s="130" t="s">
        <v>0</v>
      </c>
      <c r="B5" s="28"/>
      <c r="C5" s="29" t="s">
        <v>80</v>
      </c>
      <c r="D5" s="30"/>
      <c r="E5" s="29"/>
      <c r="F5" s="31"/>
      <c r="G5" s="4" t="s">
        <v>71</v>
      </c>
      <c r="H5" s="27"/>
      <c r="I5" s="145"/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357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>
      <c r="A9" s="197"/>
      <c r="B9" s="258"/>
      <c r="C9" s="371"/>
      <c r="D9" s="372"/>
      <c r="E9" s="197"/>
      <c r="F9" s="193"/>
      <c r="G9" s="535">
        <v>0</v>
      </c>
      <c r="H9" s="557">
        <v>0</v>
      </c>
      <c r="I9" s="253"/>
      <c r="J9" s="259"/>
      <c r="K9" s="253"/>
      <c r="L9" s="196"/>
      <c r="M9" s="196"/>
      <c r="N9" s="234"/>
      <c r="O9" s="234"/>
      <c r="P9" s="234" t="e">
        <f>O9*#REF!</f>
        <v>#REF!</v>
      </c>
      <c r="R9" s="222"/>
    </row>
    <row r="10" spans="1:18" s="114" customFormat="1" ht="15.75">
      <c r="A10" s="197"/>
      <c r="B10" s="258"/>
      <c r="C10" s="309"/>
      <c r="D10" s="193"/>
      <c r="E10" s="197"/>
      <c r="F10" s="193"/>
      <c r="G10" s="195">
        <f>G9-E10+C10</f>
        <v>0</v>
      </c>
      <c r="H10" s="196">
        <f t="shared" ref="H10:H13" si="0">H9-F10+D10</f>
        <v>0</v>
      </c>
      <c r="I10" s="193"/>
      <c r="J10" s="193"/>
      <c r="K10" s="253"/>
      <c r="L10" s="196"/>
      <c r="M10" s="196"/>
      <c r="N10" s="234"/>
      <c r="O10" s="234"/>
      <c r="P10" s="234" t="e">
        <f>O10*#REF!</f>
        <v>#REF!</v>
      </c>
      <c r="R10" s="222"/>
    </row>
    <row r="11" spans="1:18" s="114" customFormat="1" ht="15.75">
      <c r="A11" s="197"/>
      <c r="B11" s="258"/>
      <c r="C11" s="192"/>
      <c r="D11" s="193"/>
      <c r="E11" s="197"/>
      <c r="F11" s="193"/>
      <c r="G11" s="195">
        <f t="shared" ref="G11:G13" si="1">G10-E11+C11</f>
        <v>0</v>
      </c>
      <c r="H11" s="196">
        <f t="shared" si="0"/>
        <v>0</v>
      </c>
      <c r="I11" s="193"/>
      <c r="J11" s="193"/>
      <c r="L11" s="196"/>
      <c r="M11" s="196"/>
      <c r="N11" s="234"/>
      <c r="O11" s="234"/>
      <c r="P11" s="234">
        <f t="shared" ref="P11:P35" si="2">O11*G9</f>
        <v>0</v>
      </c>
      <c r="R11" s="222"/>
    </row>
    <row r="12" spans="1:18" s="114" customFormat="1" ht="15.75">
      <c r="A12" s="197"/>
      <c r="B12" s="258"/>
      <c r="C12" s="192"/>
      <c r="D12" s="193"/>
      <c r="E12" s="197"/>
      <c r="F12" s="193"/>
      <c r="G12" s="195">
        <f t="shared" si="1"/>
        <v>0</v>
      </c>
      <c r="H12" s="196">
        <f t="shared" si="0"/>
        <v>0</v>
      </c>
      <c r="I12" s="193"/>
      <c r="J12" s="193"/>
      <c r="K12" s="253"/>
      <c r="L12" s="196"/>
      <c r="M12" s="196"/>
      <c r="N12" s="234"/>
      <c r="O12" s="234"/>
      <c r="P12" s="234">
        <f t="shared" si="2"/>
        <v>0</v>
      </c>
      <c r="R12" s="222"/>
    </row>
    <row r="13" spans="1:18" s="114" customFormat="1" ht="15.75">
      <c r="A13" s="197"/>
      <c r="B13" s="258"/>
      <c r="C13" s="192"/>
      <c r="D13" s="193"/>
      <c r="E13" s="197"/>
      <c r="F13" s="193"/>
      <c r="G13" s="195">
        <f t="shared" si="1"/>
        <v>0</v>
      </c>
      <c r="H13" s="196">
        <f t="shared" si="0"/>
        <v>0</v>
      </c>
      <c r="I13" s="193"/>
      <c r="J13" s="193"/>
      <c r="K13" s="253"/>
      <c r="L13" s="196"/>
      <c r="M13" s="196"/>
      <c r="N13" s="234"/>
      <c r="O13" s="233"/>
      <c r="P13" s="234">
        <f t="shared" si="2"/>
        <v>0</v>
      </c>
      <c r="R13" s="222"/>
    </row>
    <row r="14" spans="1:18" s="114" customFormat="1" ht="15">
      <c r="A14" s="197"/>
      <c r="B14" s="197"/>
      <c r="C14" s="192"/>
      <c r="D14" s="297"/>
      <c r="E14" s="197"/>
      <c r="F14" s="193"/>
      <c r="G14" s="195">
        <f t="shared" ref="G14:G77" si="3">G13-E14+C14</f>
        <v>0</v>
      </c>
      <c r="H14" s="196">
        <f t="shared" ref="H14:H77" si="4">H13-F14+D14</f>
        <v>0</v>
      </c>
      <c r="I14" s="193"/>
      <c r="J14" s="193"/>
      <c r="K14" s="253"/>
      <c r="L14" s="196"/>
      <c r="M14" s="196"/>
      <c r="N14" s="234"/>
      <c r="O14" s="234"/>
      <c r="P14" s="234">
        <f t="shared" si="2"/>
        <v>0</v>
      </c>
      <c r="R14" s="222"/>
    </row>
    <row r="15" spans="1:18" s="114" customFormat="1" ht="15">
      <c r="A15" s="197"/>
      <c r="B15" s="197"/>
      <c r="C15" s="192"/>
      <c r="D15" s="193"/>
      <c r="E15" s="197"/>
      <c r="F15" s="193"/>
      <c r="G15" s="195">
        <f t="shared" si="3"/>
        <v>0</v>
      </c>
      <c r="H15" s="196">
        <f t="shared" si="4"/>
        <v>0</v>
      </c>
      <c r="I15" s="193"/>
      <c r="J15" s="193"/>
      <c r="K15" s="196"/>
      <c r="L15" s="196"/>
      <c r="M15" s="196"/>
      <c r="N15" s="234"/>
      <c r="O15" s="234"/>
      <c r="P15" s="234">
        <f t="shared" si="2"/>
        <v>0</v>
      </c>
      <c r="R15" s="222"/>
    </row>
    <row r="16" spans="1:18" s="114" customFormat="1" ht="15">
      <c r="A16" s="197"/>
      <c r="B16" s="197"/>
      <c r="C16" s="192"/>
      <c r="D16" s="193"/>
      <c r="E16" s="197"/>
      <c r="F16" s="193"/>
      <c r="G16" s="195">
        <f t="shared" si="3"/>
        <v>0</v>
      </c>
      <c r="H16" s="196">
        <f t="shared" si="4"/>
        <v>0</v>
      </c>
      <c r="I16" s="212"/>
      <c r="J16" s="193"/>
      <c r="K16" s="196"/>
      <c r="L16" s="196"/>
      <c r="M16" s="196"/>
      <c r="N16" s="234"/>
      <c r="O16" s="234"/>
      <c r="P16" s="234">
        <f t="shared" si="2"/>
        <v>0</v>
      </c>
      <c r="R16" s="222"/>
    </row>
    <row r="17" spans="1:16" s="114" customFormat="1" ht="15">
      <c r="A17" s="197"/>
      <c r="B17" s="197"/>
      <c r="C17" s="192"/>
      <c r="D17" s="193"/>
      <c r="E17" s="197"/>
      <c r="F17" s="193"/>
      <c r="G17" s="195">
        <f t="shared" si="3"/>
        <v>0</v>
      </c>
      <c r="H17" s="196">
        <f t="shared" si="4"/>
        <v>0</v>
      </c>
      <c r="I17" s="212"/>
      <c r="J17" s="193"/>
      <c r="K17" s="196"/>
      <c r="L17" s="196"/>
      <c r="M17" s="196"/>
      <c r="N17" s="234"/>
      <c r="O17" s="234"/>
      <c r="P17" s="234">
        <f t="shared" si="2"/>
        <v>0</v>
      </c>
    </row>
    <row r="18" spans="1:16" s="114" customFormat="1" ht="15">
      <c r="A18" s="197"/>
      <c r="B18" s="197"/>
      <c r="C18" s="192"/>
      <c r="D18" s="193"/>
      <c r="E18" s="197"/>
      <c r="F18" s="193"/>
      <c r="G18" s="195">
        <f t="shared" si="3"/>
        <v>0</v>
      </c>
      <c r="H18" s="196">
        <f t="shared" si="4"/>
        <v>0</v>
      </c>
      <c r="I18" s="212"/>
      <c r="J18" s="193"/>
      <c r="K18" s="196"/>
      <c r="L18" s="196"/>
      <c r="M18" s="196"/>
      <c r="N18" s="234"/>
      <c r="O18" s="234"/>
      <c r="P18" s="234">
        <f t="shared" si="2"/>
        <v>0</v>
      </c>
    </row>
    <row r="19" spans="1:16" s="114" customFormat="1" ht="15.75">
      <c r="A19" s="197"/>
      <c r="B19" s="197"/>
      <c r="C19" s="192"/>
      <c r="D19" s="193"/>
      <c r="E19" s="197"/>
      <c r="F19" s="193"/>
      <c r="G19" s="195">
        <f t="shared" si="3"/>
        <v>0</v>
      </c>
      <c r="H19" s="196">
        <f t="shared" si="4"/>
        <v>0</v>
      </c>
      <c r="I19" s="212"/>
      <c r="J19" s="193"/>
      <c r="K19" s="196"/>
      <c r="L19" s="196"/>
      <c r="M19" s="196"/>
      <c r="N19" s="234"/>
      <c r="O19" s="107"/>
      <c r="P19" s="234">
        <f t="shared" si="2"/>
        <v>0</v>
      </c>
    </row>
    <row r="20" spans="1:16" s="114" customFormat="1" ht="15">
      <c r="A20" s="197"/>
      <c r="B20" s="197"/>
      <c r="C20" s="192"/>
      <c r="D20" s="193"/>
      <c r="E20" s="244"/>
      <c r="F20" s="193"/>
      <c r="G20" s="195">
        <f t="shared" si="3"/>
        <v>0</v>
      </c>
      <c r="H20" s="196">
        <f t="shared" si="4"/>
        <v>0</v>
      </c>
      <c r="I20" s="212"/>
      <c r="J20" s="193"/>
      <c r="K20" s="196"/>
      <c r="L20" s="196"/>
      <c r="M20" s="196"/>
      <c r="N20" s="234"/>
      <c r="O20" s="234"/>
      <c r="P20" s="234">
        <f t="shared" si="2"/>
        <v>0</v>
      </c>
    </row>
    <row r="21" spans="1:16" s="114" customFormat="1" ht="15">
      <c r="A21" s="197"/>
      <c r="B21" s="197"/>
      <c r="C21" s="192"/>
      <c r="D21" s="193"/>
      <c r="E21" s="242"/>
      <c r="F21" s="193"/>
      <c r="G21" s="195">
        <f t="shared" si="3"/>
        <v>0</v>
      </c>
      <c r="H21" s="196">
        <f t="shared" si="4"/>
        <v>0</v>
      </c>
      <c r="I21" s="212"/>
      <c r="J21" s="193"/>
      <c r="K21" s="196"/>
      <c r="L21" s="196"/>
      <c r="M21" s="196"/>
      <c r="N21" s="234"/>
      <c r="O21" s="234"/>
      <c r="P21" s="234">
        <f t="shared" si="2"/>
        <v>0</v>
      </c>
    </row>
    <row r="22" spans="1:16" s="114" customFormat="1" ht="15">
      <c r="A22" s="197"/>
      <c r="B22" s="197"/>
      <c r="C22" s="192"/>
      <c r="D22" s="193"/>
      <c r="E22" s="242"/>
      <c r="F22" s="193"/>
      <c r="G22" s="195">
        <f t="shared" si="3"/>
        <v>0</v>
      </c>
      <c r="H22" s="196">
        <f t="shared" si="4"/>
        <v>0</v>
      </c>
      <c r="I22" s="212"/>
      <c r="J22" s="193"/>
      <c r="K22" s="196"/>
      <c r="L22" s="196"/>
      <c r="M22" s="196"/>
      <c r="N22" s="234"/>
      <c r="O22" s="234"/>
      <c r="P22" s="234">
        <f t="shared" si="2"/>
        <v>0</v>
      </c>
    </row>
    <row r="23" spans="1:16" s="114" customFormat="1" ht="15.75">
      <c r="A23" s="194"/>
      <c r="B23" s="197"/>
      <c r="C23" s="192"/>
      <c r="D23" s="196"/>
      <c r="E23" s="206"/>
      <c r="F23" s="193"/>
      <c r="G23" s="195">
        <f t="shared" si="3"/>
        <v>0</v>
      </c>
      <c r="H23" s="196">
        <f t="shared" si="4"/>
        <v>0</v>
      </c>
      <c r="I23" s="212"/>
      <c r="J23" s="193"/>
      <c r="K23" s="196"/>
      <c r="L23" s="196"/>
      <c r="M23" s="196"/>
      <c r="N23" s="106"/>
      <c r="O23" s="234"/>
      <c r="P23" s="234">
        <f t="shared" si="2"/>
        <v>0</v>
      </c>
    </row>
    <row r="24" spans="1:16" s="114" customFormat="1" ht="15">
      <c r="A24" s="194"/>
      <c r="B24" s="197"/>
      <c r="C24" s="192"/>
      <c r="D24" s="196"/>
      <c r="E24" s="206"/>
      <c r="F24" s="193"/>
      <c r="G24" s="195">
        <f t="shared" si="3"/>
        <v>0</v>
      </c>
      <c r="H24" s="196">
        <f t="shared" si="4"/>
        <v>0</v>
      </c>
      <c r="I24" s="212"/>
      <c r="J24" s="193"/>
      <c r="K24" s="196"/>
      <c r="L24" s="196"/>
      <c r="M24" s="196"/>
      <c r="N24" s="234"/>
      <c r="O24" s="234"/>
      <c r="P24" s="234">
        <f t="shared" si="2"/>
        <v>0</v>
      </c>
    </row>
    <row r="25" spans="1:16" s="114" customFormat="1" ht="15">
      <c r="A25" s="194"/>
      <c r="B25" s="197"/>
      <c r="C25" s="192"/>
      <c r="D25" s="196"/>
      <c r="E25" s="206"/>
      <c r="F25" s="193"/>
      <c r="G25" s="195">
        <f t="shared" si="3"/>
        <v>0</v>
      </c>
      <c r="H25" s="196">
        <f t="shared" si="4"/>
        <v>0</v>
      </c>
      <c r="I25" s="212"/>
      <c r="J25" s="193"/>
      <c r="K25" s="196"/>
      <c r="L25" s="196"/>
      <c r="M25" s="196"/>
      <c r="N25" s="234"/>
      <c r="O25" s="234"/>
      <c r="P25" s="234">
        <f t="shared" si="2"/>
        <v>0</v>
      </c>
    </row>
    <row r="26" spans="1:16" s="114" customFormat="1" ht="15">
      <c r="A26" s="194"/>
      <c r="B26" s="197"/>
      <c r="C26" s="192"/>
      <c r="D26" s="196"/>
      <c r="E26" s="206"/>
      <c r="F26" s="193"/>
      <c r="G26" s="195">
        <f t="shared" si="3"/>
        <v>0</v>
      </c>
      <c r="H26" s="196">
        <f t="shared" si="4"/>
        <v>0</v>
      </c>
      <c r="I26" s="212"/>
      <c r="J26" s="193"/>
      <c r="K26" s="196"/>
      <c r="L26" s="196"/>
      <c r="M26" s="196"/>
      <c r="N26" s="234"/>
      <c r="O26" s="234"/>
      <c r="P26" s="234">
        <f t="shared" si="2"/>
        <v>0</v>
      </c>
    </row>
    <row r="27" spans="1:16" s="114" customFormat="1" ht="15">
      <c r="A27" s="194"/>
      <c r="B27" s="197"/>
      <c r="C27" s="192"/>
      <c r="D27" s="196"/>
      <c r="E27" s="206"/>
      <c r="F27" s="193"/>
      <c r="G27" s="195">
        <f t="shared" si="3"/>
        <v>0</v>
      </c>
      <c r="H27" s="196">
        <f t="shared" si="4"/>
        <v>0</v>
      </c>
      <c r="I27" s="212"/>
      <c r="J27" s="193"/>
      <c r="K27" s="196"/>
      <c r="L27" s="196"/>
      <c r="M27" s="196"/>
      <c r="N27" s="234"/>
      <c r="O27" s="234"/>
      <c r="P27" s="234">
        <f t="shared" si="2"/>
        <v>0</v>
      </c>
    </row>
    <row r="28" spans="1:16" s="114" customFormat="1" ht="15">
      <c r="A28" s="194"/>
      <c r="B28" s="197"/>
      <c r="C28" s="242"/>
      <c r="D28" s="196"/>
      <c r="E28" s="206"/>
      <c r="F28" s="193"/>
      <c r="G28" s="195">
        <f t="shared" si="3"/>
        <v>0</v>
      </c>
      <c r="H28" s="196">
        <f t="shared" si="4"/>
        <v>0</v>
      </c>
      <c r="I28" s="212"/>
      <c r="J28" s="193"/>
      <c r="K28" s="196"/>
      <c r="L28" s="196"/>
      <c r="M28" s="196"/>
      <c r="N28" s="234"/>
      <c r="O28" s="234"/>
      <c r="P28" s="234">
        <f t="shared" si="2"/>
        <v>0</v>
      </c>
    </row>
    <row r="29" spans="1:16" s="114" customFormat="1" ht="15">
      <c r="A29" s="194"/>
      <c r="B29" s="197"/>
      <c r="C29" s="195"/>
      <c r="D29" s="196"/>
      <c r="E29" s="206"/>
      <c r="F29" s="193"/>
      <c r="G29" s="195">
        <f t="shared" si="3"/>
        <v>0</v>
      </c>
      <c r="H29" s="196">
        <f t="shared" si="4"/>
        <v>0</v>
      </c>
      <c r="I29" s="212"/>
      <c r="J29" s="193"/>
      <c r="K29" s="196"/>
      <c r="L29" s="196"/>
      <c r="M29" s="196"/>
      <c r="N29" s="234"/>
      <c r="O29" s="234"/>
      <c r="P29" s="234">
        <f t="shared" si="2"/>
        <v>0</v>
      </c>
    </row>
    <row r="30" spans="1:16" s="114" customFormat="1" ht="15">
      <c r="A30" s="124"/>
      <c r="B30" s="134"/>
      <c r="C30" s="73"/>
      <c r="D30" s="50"/>
      <c r="E30" s="133"/>
      <c r="F30" s="74"/>
      <c r="G30" s="73">
        <f t="shared" si="3"/>
        <v>0</v>
      </c>
      <c r="H30" s="50">
        <f t="shared" si="4"/>
        <v>0</v>
      </c>
      <c r="I30" s="159"/>
      <c r="J30" s="74"/>
      <c r="K30" s="196"/>
      <c r="L30" s="196"/>
      <c r="M30" s="196"/>
      <c r="N30" s="234"/>
      <c r="O30" s="234"/>
      <c r="P30" s="234">
        <f t="shared" si="2"/>
        <v>0</v>
      </c>
    </row>
    <row r="31" spans="1:16" s="114" customFormat="1" ht="15">
      <c r="A31" s="124"/>
      <c r="B31" s="134"/>
      <c r="C31" s="73"/>
      <c r="D31" s="50"/>
      <c r="E31" s="133"/>
      <c r="F31" s="74"/>
      <c r="G31" s="73">
        <f t="shared" si="3"/>
        <v>0</v>
      </c>
      <c r="H31" s="50">
        <f t="shared" si="4"/>
        <v>0</v>
      </c>
      <c r="I31" s="159"/>
      <c r="J31" s="74"/>
      <c r="K31" s="196"/>
      <c r="L31" s="196"/>
      <c r="M31" s="196"/>
      <c r="N31" s="234"/>
      <c r="O31" s="234"/>
      <c r="P31" s="234">
        <f t="shared" si="2"/>
        <v>0</v>
      </c>
    </row>
    <row r="32" spans="1:16" ht="15">
      <c r="A32" s="124"/>
      <c r="B32" s="134"/>
      <c r="C32" s="73"/>
      <c r="D32" s="50"/>
      <c r="E32" s="133"/>
      <c r="F32" s="74"/>
      <c r="G32" s="73">
        <f t="shared" si="3"/>
        <v>0</v>
      </c>
      <c r="H32" s="50">
        <f t="shared" si="4"/>
        <v>0</v>
      </c>
      <c r="I32" s="74"/>
      <c r="J32" s="74"/>
      <c r="K32" s="50"/>
      <c r="L32" s="50"/>
      <c r="M32" s="50"/>
      <c r="N32" s="72"/>
      <c r="O32" s="72"/>
      <c r="P32" s="72">
        <f t="shared" si="2"/>
        <v>0</v>
      </c>
    </row>
    <row r="33" spans="1:16" ht="15">
      <c r="A33" s="124"/>
      <c r="B33" s="134"/>
      <c r="C33" s="73"/>
      <c r="D33" s="50"/>
      <c r="E33" s="133"/>
      <c r="F33" s="74"/>
      <c r="G33" s="73">
        <f t="shared" si="3"/>
        <v>0</v>
      </c>
      <c r="H33" s="50">
        <f t="shared" si="4"/>
        <v>0</v>
      </c>
      <c r="I33" s="74"/>
      <c r="J33" s="74"/>
      <c r="K33" s="50"/>
      <c r="L33" s="50"/>
      <c r="M33" s="50"/>
      <c r="N33" s="72"/>
      <c r="O33" s="72"/>
      <c r="P33" s="72">
        <f t="shared" si="2"/>
        <v>0</v>
      </c>
    </row>
    <row r="34" spans="1:16" ht="15">
      <c r="A34" s="124"/>
      <c r="B34" s="134"/>
      <c r="C34" s="73"/>
      <c r="D34" s="50"/>
      <c r="E34" s="133"/>
      <c r="F34" s="74"/>
      <c r="G34" s="73">
        <f t="shared" si="3"/>
        <v>0</v>
      </c>
      <c r="H34" s="50">
        <f t="shared" si="4"/>
        <v>0</v>
      </c>
      <c r="I34" s="74"/>
      <c r="J34" s="74"/>
      <c r="K34" s="50"/>
      <c r="L34" s="50"/>
      <c r="M34" s="50"/>
      <c r="N34" s="72"/>
      <c r="O34" s="72"/>
      <c r="P34" s="72">
        <f t="shared" si="2"/>
        <v>0</v>
      </c>
    </row>
    <row r="35" spans="1:16" ht="15">
      <c r="A35" s="124"/>
      <c r="B35" s="74"/>
      <c r="C35" s="73"/>
      <c r="D35" s="50"/>
      <c r="E35" s="73"/>
      <c r="F35" s="74"/>
      <c r="G35" s="73">
        <f t="shared" si="3"/>
        <v>0</v>
      </c>
      <c r="H35" s="50">
        <f t="shared" si="4"/>
        <v>0</v>
      </c>
      <c r="I35" s="74"/>
      <c r="J35" s="74"/>
      <c r="K35" s="50"/>
      <c r="L35" s="50"/>
      <c r="M35" s="50"/>
      <c r="N35" s="72"/>
      <c r="O35" s="72"/>
      <c r="P35" s="72">
        <f t="shared" si="2"/>
        <v>0</v>
      </c>
    </row>
    <row r="36" spans="1:16" ht="15">
      <c r="A36" s="124"/>
      <c r="B36" s="74"/>
      <c r="C36" s="73"/>
      <c r="D36" s="50"/>
      <c r="E36" s="73"/>
      <c r="F36" s="74"/>
      <c r="G36" s="73">
        <f t="shared" si="3"/>
        <v>0</v>
      </c>
      <c r="H36" s="50">
        <f t="shared" si="4"/>
        <v>0</v>
      </c>
      <c r="I36" s="74"/>
      <c r="J36" s="74"/>
      <c r="K36" s="50"/>
      <c r="L36" s="50"/>
      <c r="M36" s="50"/>
      <c r="N36" s="72"/>
      <c r="O36" s="72"/>
      <c r="P36" s="72"/>
    </row>
    <row r="37" spans="1:16" ht="15">
      <c r="A37" s="124"/>
      <c r="B37" s="74"/>
      <c r="C37" s="73"/>
      <c r="D37" s="50"/>
      <c r="E37" s="73"/>
      <c r="F37" s="74"/>
      <c r="G37" s="73">
        <f t="shared" si="3"/>
        <v>0</v>
      </c>
      <c r="H37" s="50">
        <f t="shared" si="4"/>
        <v>0</v>
      </c>
      <c r="I37" s="74"/>
      <c r="J37" s="74"/>
      <c r="K37" s="50"/>
      <c r="L37" s="50"/>
      <c r="M37" s="50"/>
      <c r="N37" s="72"/>
      <c r="O37" s="72"/>
      <c r="P37" s="72">
        <f>O37*G35</f>
        <v>0</v>
      </c>
    </row>
    <row r="38" spans="1:16" ht="15">
      <c r="A38" s="124"/>
      <c r="B38" s="74"/>
      <c r="C38" s="73"/>
      <c r="D38" s="50"/>
      <c r="E38" s="73"/>
      <c r="F38" s="74"/>
      <c r="G38" s="73">
        <f t="shared" si="3"/>
        <v>0</v>
      </c>
      <c r="H38" s="50">
        <f t="shared" si="4"/>
        <v>0</v>
      </c>
      <c r="I38" s="74"/>
      <c r="J38" s="74"/>
      <c r="K38" s="50"/>
      <c r="L38" s="50"/>
      <c r="M38" s="50"/>
      <c r="N38" s="72"/>
      <c r="O38" s="72"/>
      <c r="P38" s="72">
        <f>O38*G36</f>
        <v>0</v>
      </c>
    </row>
    <row r="39" spans="1:16" ht="15">
      <c r="A39" s="124"/>
      <c r="B39" s="74"/>
      <c r="C39" s="73"/>
      <c r="D39" s="50"/>
      <c r="E39" s="73"/>
      <c r="F39" s="74"/>
      <c r="G39" s="73">
        <f t="shared" si="3"/>
        <v>0</v>
      </c>
      <c r="H39" s="50">
        <f t="shared" si="4"/>
        <v>0</v>
      </c>
      <c r="I39" s="74"/>
      <c r="J39" s="74"/>
      <c r="K39" s="50"/>
      <c r="L39" s="50"/>
      <c r="M39" s="50"/>
      <c r="N39" s="72"/>
      <c r="O39" s="72"/>
      <c r="P39" s="72">
        <f>O39*G37</f>
        <v>0</v>
      </c>
    </row>
    <row r="40" spans="1:16" ht="15">
      <c r="A40" s="124"/>
      <c r="B40" s="74"/>
      <c r="C40" s="73"/>
      <c r="D40" s="50"/>
      <c r="E40" s="73"/>
      <c r="F40" s="74"/>
      <c r="G40" s="73">
        <f t="shared" si="3"/>
        <v>0</v>
      </c>
      <c r="H40" s="50">
        <f t="shared" si="4"/>
        <v>0</v>
      </c>
      <c r="I40" s="74"/>
      <c r="J40" s="74"/>
      <c r="K40" s="50"/>
      <c r="L40" s="50"/>
      <c r="M40" s="50"/>
      <c r="N40" s="72"/>
      <c r="O40" s="72"/>
      <c r="P40" s="72">
        <f>O40*G38</f>
        <v>0</v>
      </c>
    </row>
    <row r="41" spans="1:16" ht="15">
      <c r="A41" s="124"/>
      <c r="B41" s="74"/>
      <c r="C41" s="73"/>
      <c r="D41" s="50"/>
      <c r="E41" s="73"/>
      <c r="F41" s="74"/>
      <c r="G41" s="73">
        <f t="shared" si="3"/>
        <v>0</v>
      </c>
      <c r="H41" s="50">
        <f t="shared" si="4"/>
        <v>0</v>
      </c>
      <c r="I41" s="74"/>
      <c r="J41" s="74"/>
      <c r="K41" s="50"/>
      <c r="L41" s="50"/>
      <c r="M41" s="50"/>
      <c r="N41" s="72"/>
      <c r="O41" s="72"/>
      <c r="P41" s="72">
        <f>O41*G39</f>
        <v>0</v>
      </c>
    </row>
    <row r="42" spans="1:16" ht="15">
      <c r="A42" s="124"/>
      <c r="B42" s="74"/>
      <c r="C42" s="73"/>
      <c r="D42" s="50"/>
      <c r="E42" s="73"/>
      <c r="F42" s="74"/>
      <c r="G42" s="73">
        <f t="shared" si="3"/>
        <v>0</v>
      </c>
      <c r="H42" s="50">
        <f t="shared" si="4"/>
        <v>0</v>
      </c>
      <c r="I42" s="74"/>
      <c r="J42" s="74"/>
      <c r="K42" s="50"/>
      <c r="L42" s="50"/>
      <c r="M42" s="50"/>
      <c r="N42" s="72"/>
      <c r="O42" s="72"/>
      <c r="P42" s="72"/>
    </row>
    <row r="43" spans="1:16" ht="15">
      <c r="A43" s="124"/>
      <c r="B43" s="74"/>
      <c r="C43" s="73"/>
      <c r="D43" s="50"/>
      <c r="E43" s="73"/>
      <c r="F43" s="74"/>
      <c r="G43" s="73">
        <f t="shared" si="3"/>
        <v>0</v>
      </c>
      <c r="H43" s="50">
        <f t="shared" si="4"/>
        <v>0</v>
      </c>
      <c r="I43" s="74"/>
      <c r="J43" s="74"/>
      <c r="K43" s="50"/>
      <c r="L43" s="50"/>
      <c r="M43" s="50"/>
      <c r="N43" s="72"/>
      <c r="O43" s="72"/>
      <c r="P43" s="72">
        <f t="shared" ref="P43:P60" si="5">O43*G41</f>
        <v>0</v>
      </c>
    </row>
    <row r="44" spans="1:16" ht="15">
      <c r="A44" s="124"/>
      <c r="B44" s="74"/>
      <c r="C44" s="73"/>
      <c r="D44" s="50"/>
      <c r="E44" s="73"/>
      <c r="F44" s="74"/>
      <c r="G44" s="73">
        <f t="shared" si="3"/>
        <v>0</v>
      </c>
      <c r="H44" s="50">
        <f t="shared" si="4"/>
        <v>0</v>
      </c>
      <c r="I44" s="74"/>
      <c r="J44" s="74"/>
      <c r="K44" s="50"/>
      <c r="L44" s="50"/>
      <c r="M44" s="50"/>
      <c r="N44" s="72"/>
      <c r="O44" s="72"/>
      <c r="P44" s="72">
        <f t="shared" si="5"/>
        <v>0</v>
      </c>
    </row>
    <row r="45" spans="1:16" ht="15">
      <c r="A45" s="124"/>
      <c r="B45" s="74"/>
      <c r="C45" s="73"/>
      <c r="D45" s="50"/>
      <c r="E45" s="73"/>
      <c r="F45" s="74"/>
      <c r="G45" s="73">
        <f t="shared" si="3"/>
        <v>0</v>
      </c>
      <c r="H45" s="50">
        <f t="shared" si="4"/>
        <v>0</v>
      </c>
      <c r="I45" s="74"/>
      <c r="J45" s="74"/>
      <c r="K45" s="50"/>
      <c r="L45" s="50"/>
      <c r="M45" s="50"/>
      <c r="N45" s="72"/>
      <c r="O45" s="72"/>
      <c r="P45" s="72">
        <f t="shared" si="5"/>
        <v>0</v>
      </c>
    </row>
    <row r="46" spans="1:16" ht="15">
      <c r="A46" s="124"/>
      <c r="B46" s="74"/>
      <c r="C46" s="73"/>
      <c r="D46" s="50"/>
      <c r="E46" s="73"/>
      <c r="F46" s="74"/>
      <c r="G46" s="73">
        <f t="shared" si="3"/>
        <v>0</v>
      </c>
      <c r="H46" s="50">
        <f t="shared" si="4"/>
        <v>0</v>
      </c>
      <c r="I46" s="74"/>
      <c r="J46" s="74"/>
      <c r="K46" s="50"/>
      <c r="L46" s="50"/>
      <c r="M46" s="50"/>
      <c r="N46" s="72"/>
      <c r="O46" s="72"/>
      <c r="P46" s="72">
        <f t="shared" si="5"/>
        <v>0</v>
      </c>
    </row>
    <row r="47" spans="1:16" ht="15">
      <c r="A47" s="124"/>
      <c r="B47" s="74"/>
      <c r="C47" s="73"/>
      <c r="D47" s="50"/>
      <c r="E47" s="73"/>
      <c r="F47" s="74"/>
      <c r="G47" s="73">
        <f t="shared" si="3"/>
        <v>0</v>
      </c>
      <c r="H47" s="50">
        <f t="shared" si="4"/>
        <v>0</v>
      </c>
      <c r="I47" s="74"/>
      <c r="J47" s="74"/>
      <c r="K47" s="50"/>
      <c r="L47" s="50"/>
      <c r="M47" s="50"/>
      <c r="N47" s="72"/>
      <c r="O47" s="72"/>
      <c r="P47" s="72">
        <f t="shared" si="5"/>
        <v>0</v>
      </c>
    </row>
    <row r="48" spans="1:16" ht="15">
      <c r="A48" s="124"/>
      <c r="B48" s="74"/>
      <c r="C48" s="73"/>
      <c r="D48" s="50"/>
      <c r="E48" s="73"/>
      <c r="F48" s="74"/>
      <c r="G48" s="73">
        <f t="shared" si="3"/>
        <v>0</v>
      </c>
      <c r="H48" s="50">
        <f t="shared" si="4"/>
        <v>0</v>
      </c>
      <c r="I48" s="74"/>
      <c r="J48" s="74"/>
      <c r="K48" s="50"/>
      <c r="L48" s="50"/>
      <c r="M48" s="50"/>
      <c r="N48" s="72"/>
      <c r="O48" s="72"/>
      <c r="P48" s="72">
        <f t="shared" si="5"/>
        <v>0</v>
      </c>
    </row>
    <row r="49" spans="1:16" ht="15">
      <c r="A49" s="124"/>
      <c r="B49" s="74"/>
      <c r="C49" s="73"/>
      <c r="D49" s="50"/>
      <c r="E49" s="73"/>
      <c r="F49" s="74"/>
      <c r="G49" s="73">
        <f t="shared" si="3"/>
        <v>0</v>
      </c>
      <c r="H49" s="50">
        <f t="shared" si="4"/>
        <v>0</v>
      </c>
      <c r="I49" s="74"/>
      <c r="J49" s="74"/>
      <c r="K49" s="50"/>
      <c r="L49" s="50"/>
      <c r="M49" s="50"/>
      <c r="N49" s="72"/>
      <c r="O49" s="72"/>
      <c r="P49" s="72">
        <f t="shared" si="5"/>
        <v>0</v>
      </c>
    </row>
    <row r="50" spans="1:16" ht="15">
      <c r="A50" s="124"/>
      <c r="B50" s="74"/>
      <c r="C50" s="73"/>
      <c r="D50" s="50"/>
      <c r="E50" s="73"/>
      <c r="F50" s="74"/>
      <c r="G50" s="73">
        <f t="shared" si="3"/>
        <v>0</v>
      </c>
      <c r="H50" s="50">
        <f t="shared" si="4"/>
        <v>0</v>
      </c>
      <c r="I50" s="74"/>
      <c r="J50" s="74"/>
      <c r="K50" s="50"/>
      <c r="L50" s="50"/>
      <c r="M50" s="50"/>
      <c r="N50" s="72"/>
      <c r="O50" s="72"/>
      <c r="P50" s="72">
        <f t="shared" si="5"/>
        <v>0</v>
      </c>
    </row>
    <row r="51" spans="1:16" ht="15">
      <c r="A51" s="124"/>
      <c r="B51" s="74"/>
      <c r="C51" s="73"/>
      <c r="D51" s="50"/>
      <c r="E51" s="73"/>
      <c r="F51" s="74"/>
      <c r="G51" s="73">
        <f t="shared" si="3"/>
        <v>0</v>
      </c>
      <c r="H51" s="50">
        <f t="shared" si="4"/>
        <v>0</v>
      </c>
      <c r="I51" s="74"/>
      <c r="J51" s="74"/>
      <c r="K51" s="50"/>
      <c r="L51" s="50"/>
      <c r="M51" s="50"/>
      <c r="N51" s="72"/>
      <c r="O51" s="72"/>
      <c r="P51" s="72">
        <f t="shared" si="5"/>
        <v>0</v>
      </c>
    </row>
    <row r="52" spans="1:16" ht="15">
      <c r="A52" s="124"/>
      <c r="B52" s="74"/>
      <c r="C52" s="73"/>
      <c r="D52" s="50"/>
      <c r="E52" s="73"/>
      <c r="F52" s="74"/>
      <c r="G52" s="73">
        <f t="shared" si="3"/>
        <v>0</v>
      </c>
      <c r="H52" s="50">
        <f t="shared" si="4"/>
        <v>0</v>
      </c>
      <c r="I52" s="74"/>
      <c r="J52" s="74"/>
      <c r="K52" s="50"/>
      <c r="L52" s="50"/>
      <c r="M52" s="50"/>
      <c r="N52" s="72"/>
      <c r="O52" s="72"/>
      <c r="P52" s="72">
        <f t="shared" si="5"/>
        <v>0</v>
      </c>
    </row>
    <row r="53" spans="1:16" ht="15">
      <c r="A53" s="124"/>
      <c r="B53" s="74"/>
      <c r="C53" s="73"/>
      <c r="D53" s="50"/>
      <c r="E53" s="73"/>
      <c r="F53" s="74"/>
      <c r="G53" s="73">
        <f t="shared" si="3"/>
        <v>0</v>
      </c>
      <c r="H53" s="50">
        <f t="shared" si="4"/>
        <v>0</v>
      </c>
      <c r="I53" s="74"/>
      <c r="J53" s="74"/>
      <c r="K53" s="50"/>
      <c r="L53" s="50"/>
      <c r="M53" s="50"/>
      <c r="N53" s="72"/>
      <c r="O53" s="72"/>
      <c r="P53" s="72">
        <f t="shared" si="5"/>
        <v>0</v>
      </c>
    </row>
    <row r="54" spans="1:16" ht="15">
      <c r="A54" s="124"/>
      <c r="B54" s="74"/>
      <c r="C54" s="73"/>
      <c r="D54" s="50"/>
      <c r="E54" s="73"/>
      <c r="F54" s="74"/>
      <c r="G54" s="73">
        <f t="shared" si="3"/>
        <v>0</v>
      </c>
      <c r="H54" s="50">
        <f t="shared" si="4"/>
        <v>0</v>
      </c>
      <c r="I54" s="74"/>
      <c r="J54" s="74"/>
      <c r="K54" s="50"/>
      <c r="L54" s="50"/>
      <c r="M54" s="50"/>
      <c r="N54" s="72"/>
      <c r="O54" s="72"/>
      <c r="P54" s="72">
        <f t="shared" si="5"/>
        <v>0</v>
      </c>
    </row>
    <row r="55" spans="1:16" ht="15">
      <c r="A55" s="124"/>
      <c r="B55" s="74"/>
      <c r="C55" s="73"/>
      <c r="D55" s="50"/>
      <c r="E55" s="73"/>
      <c r="F55" s="74"/>
      <c r="G55" s="73">
        <f t="shared" si="3"/>
        <v>0</v>
      </c>
      <c r="H55" s="50">
        <f t="shared" si="4"/>
        <v>0</v>
      </c>
      <c r="I55" s="74"/>
      <c r="J55" s="74"/>
      <c r="K55" s="50"/>
      <c r="L55" s="50"/>
      <c r="M55" s="50"/>
      <c r="N55" s="72"/>
      <c r="O55" s="72"/>
      <c r="P55" s="72">
        <f t="shared" si="5"/>
        <v>0</v>
      </c>
    </row>
    <row r="56" spans="1:16" ht="15">
      <c r="A56" s="124"/>
      <c r="B56" s="74"/>
      <c r="C56" s="73"/>
      <c r="D56" s="50"/>
      <c r="E56" s="73"/>
      <c r="F56" s="74"/>
      <c r="G56" s="73">
        <f t="shared" si="3"/>
        <v>0</v>
      </c>
      <c r="H56" s="50">
        <f t="shared" si="4"/>
        <v>0</v>
      </c>
      <c r="I56" s="74"/>
      <c r="J56" s="74"/>
      <c r="K56" s="50"/>
      <c r="L56" s="50"/>
      <c r="M56" s="50"/>
      <c r="N56" s="72"/>
      <c r="O56" s="72"/>
      <c r="P56" s="72">
        <f t="shared" si="5"/>
        <v>0</v>
      </c>
    </row>
    <row r="57" spans="1:16" ht="15">
      <c r="A57" s="124"/>
      <c r="B57" s="50"/>
      <c r="C57" s="73"/>
      <c r="D57" s="50"/>
      <c r="E57" s="73"/>
      <c r="F57" s="50"/>
      <c r="G57" s="73">
        <f t="shared" si="3"/>
        <v>0</v>
      </c>
      <c r="H57" s="50">
        <f t="shared" si="4"/>
        <v>0</v>
      </c>
      <c r="I57" s="50"/>
      <c r="J57" s="50"/>
      <c r="K57" s="50"/>
      <c r="L57" s="50"/>
      <c r="M57" s="50"/>
      <c r="N57" s="72"/>
      <c r="O57" s="72"/>
      <c r="P57" s="72">
        <f t="shared" si="5"/>
        <v>0</v>
      </c>
    </row>
    <row r="58" spans="1:16" ht="15">
      <c r="A58" s="124"/>
      <c r="B58" s="50"/>
      <c r="C58" s="73"/>
      <c r="D58" s="50"/>
      <c r="E58" s="73"/>
      <c r="F58" s="50"/>
      <c r="G58" s="73">
        <f t="shared" si="3"/>
        <v>0</v>
      </c>
      <c r="H58" s="50">
        <f t="shared" si="4"/>
        <v>0</v>
      </c>
      <c r="I58" s="50"/>
      <c r="J58" s="50"/>
      <c r="K58" s="50"/>
      <c r="L58" s="50"/>
      <c r="M58" s="50"/>
      <c r="N58" s="72"/>
      <c r="O58" s="72"/>
      <c r="P58" s="72">
        <f t="shared" si="5"/>
        <v>0</v>
      </c>
    </row>
    <row r="59" spans="1:16" ht="15">
      <c r="A59" s="124"/>
      <c r="B59" s="50"/>
      <c r="C59" s="73"/>
      <c r="D59" s="50"/>
      <c r="E59" s="73"/>
      <c r="F59" s="50"/>
      <c r="G59" s="73">
        <f t="shared" si="3"/>
        <v>0</v>
      </c>
      <c r="H59" s="50">
        <f t="shared" si="4"/>
        <v>0</v>
      </c>
      <c r="I59" s="50"/>
      <c r="J59" s="50"/>
      <c r="K59" s="50"/>
      <c r="L59" s="50"/>
      <c r="M59" s="50"/>
      <c r="N59" s="72"/>
      <c r="O59" s="72"/>
      <c r="P59" s="72">
        <f t="shared" si="5"/>
        <v>0</v>
      </c>
    </row>
    <row r="60" spans="1:16" ht="15">
      <c r="A60" s="124"/>
      <c r="B60" s="50"/>
      <c r="C60" s="73"/>
      <c r="D60" s="50"/>
      <c r="E60" s="73"/>
      <c r="F60" s="50"/>
      <c r="G60" s="73">
        <f t="shared" si="3"/>
        <v>0</v>
      </c>
      <c r="H60" s="50">
        <f t="shared" si="4"/>
        <v>0</v>
      </c>
      <c r="I60" s="50"/>
      <c r="J60" s="50"/>
      <c r="K60" s="50"/>
      <c r="L60" s="50"/>
      <c r="M60" s="50"/>
      <c r="N60" s="72"/>
      <c r="O60" s="72"/>
      <c r="P60" s="72">
        <f t="shared" si="5"/>
        <v>0</v>
      </c>
    </row>
    <row r="61" spans="1:16" ht="15">
      <c r="A61" s="124"/>
      <c r="B61" s="50"/>
      <c r="C61" s="73"/>
      <c r="D61" s="50"/>
      <c r="E61" s="73"/>
      <c r="F61" s="50"/>
      <c r="G61" s="73">
        <f t="shared" si="3"/>
        <v>0</v>
      </c>
      <c r="H61" s="50">
        <f t="shared" si="4"/>
        <v>0</v>
      </c>
      <c r="I61" s="50"/>
      <c r="J61" s="50"/>
      <c r="K61" s="50"/>
      <c r="L61" s="50"/>
      <c r="M61" s="50"/>
      <c r="N61" s="72"/>
      <c r="O61" s="72"/>
      <c r="P61" s="72"/>
    </row>
    <row r="62" spans="1:16" ht="15">
      <c r="A62" s="124"/>
      <c r="B62" s="50"/>
      <c r="C62" s="73"/>
      <c r="D62" s="50"/>
      <c r="E62" s="73"/>
      <c r="F62" s="50"/>
      <c r="G62" s="73">
        <f t="shared" si="3"/>
        <v>0</v>
      </c>
      <c r="H62" s="50">
        <f t="shared" si="4"/>
        <v>0</v>
      </c>
      <c r="I62" s="50"/>
      <c r="J62" s="50"/>
      <c r="K62" s="50"/>
      <c r="L62" s="50"/>
      <c r="M62" s="50"/>
      <c r="N62" s="72"/>
      <c r="O62" s="72"/>
      <c r="P62" s="72">
        <f t="shared" ref="P62:P93" si="6">O62*G60</f>
        <v>0</v>
      </c>
    </row>
    <row r="63" spans="1:16" ht="15">
      <c r="A63" s="124"/>
      <c r="B63" s="50"/>
      <c r="C63" s="73"/>
      <c r="D63" s="50"/>
      <c r="E63" s="73"/>
      <c r="F63" s="50"/>
      <c r="G63" s="73">
        <f t="shared" si="3"/>
        <v>0</v>
      </c>
      <c r="H63" s="50">
        <f t="shared" si="4"/>
        <v>0</v>
      </c>
      <c r="I63" s="50"/>
      <c r="J63" s="50"/>
      <c r="K63" s="50"/>
      <c r="L63" s="50"/>
      <c r="M63" s="50"/>
      <c r="N63" s="72"/>
      <c r="O63" s="72"/>
      <c r="P63" s="72">
        <f t="shared" si="6"/>
        <v>0</v>
      </c>
    </row>
    <row r="64" spans="1:16" ht="15">
      <c r="A64" s="124"/>
      <c r="B64" s="50"/>
      <c r="C64" s="73"/>
      <c r="D64" s="50"/>
      <c r="E64" s="73"/>
      <c r="F64" s="50"/>
      <c r="G64" s="73">
        <f t="shared" si="3"/>
        <v>0</v>
      </c>
      <c r="H64" s="50">
        <f t="shared" si="4"/>
        <v>0</v>
      </c>
      <c r="I64" s="50"/>
      <c r="J64" s="50"/>
      <c r="K64" s="50"/>
      <c r="L64" s="50"/>
      <c r="M64" s="50"/>
      <c r="N64" s="72"/>
      <c r="O64" s="72"/>
      <c r="P64" s="72">
        <f t="shared" si="6"/>
        <v>0</v>
      </c>
    </row>
    <row r="65" spans="1:16" ht="15">
      <c r="A65" s="124"/>
      <c r="B65" s="50"/>
      <c r="C65" s="73"/>
      <c r="D65" s="50"/>
      <c r="E65" s="73"/>
      <c r="F65" s="50"/>
      <c r="G65" s="73">
        <f t="shared" si="3"/>
        <v>0</v>
      </c>
      <c r="H65" s="50">
        <f t="shared" si="4"/>
        <v>0</v>
      </c>
      <c r="I65" s="50"/>
      <c r="J65" s="50"/>
      <c r="K65" s="50"/>
      <c r="L65" s="50"/>
      <c r="M65" s="50"/>
      <c r="N65" s="72"/>
      <c r="O65" s="72"/>
      <c r="P65" s="72">
        <f t="shared" si="6"/>
        <v>0</v>
      </c>
    </row>
    <row r="66" spans="1:16" ht="15">
      <c r="A66" s="124"/>
      <c r="B66" s="50"/>
      <c r="C66" s="73"/>
      <c r="D66" s="50"/>
      <c r="E66" s="73"/>
      <c r="F66" s="50"/>
      <c r="G66" s="73">
        <f t="shared" si="3"/>
        <v>0</v>
      </c>
      <c r="H66" s="50">
        <f t="shared" si="4"/>
        <v>0</v>
      </c>
      <c r="I66" s="50"/>
      <c r="J66" s="50"/>
      <c r="K66" s="50"/>
      <c r="L66" s="50"/>
      <c r="M66" s="50"/>
      <c r="N66" s="72"/>
      <c r="O66" s="72"/>
      <c r="P66" s="72">
        <f t="shared" si="6"/>
        <v>0</v>
      </c>
    </row>
    <row r="67" spans="1:16" ht="15">
      <c r="A67" s="124"/>
      <c r="B67" s="50"/>
      <c r="C67" s="73"/>
      <c r="D67" s="50"/>
      <c r="E67" s="73"/>
      <c r="F67" s="50"/>
      <c r="G67" s="73">
        <f t="shared" si="3"/>
        <v>0</v>
      </c>
      <c r="H67" s="50">
        <f t="shared" si="4"/>
        <v>0</v>
      </c>
      <c r="I67" s="50"/>
      <c r="J67" s="50"/>
      <c r="K67" s="50"/>
      <c r="L67" s="50"/>
      <c r="M67" s="50"/>
      <c r="N67" s="72"/>
      <c r="O67" s="72"/>
      <c r="P67" s="72">
        <f t="shared" si="6"/>
        <v>0</v>
      </c>
    </row>
    <row r="68" spans="1:16" ht="15">
      <c r="A68" s="124"/>
      <c r="B68" s="50"/>
      <c r="C68" s="73"/>
      <c r="D68" s="50"/>
      <c r="E68" s="73"/>
      <c r="F68" s="50"/>
      <c r="G68" s="73">
        <f t="shared" si="3"/>
        <v>0</v>
      </c>
      <c r="H68" s="50">
        <f t="shared" si="4"/>
        <v>0</v>
      </c>
      <c r="I68" s="50"/>
      <c r="J68" s="50"/>
      <c r="K68" s="50"/>
      <c r="L68" s="50"/>
      <c r="M68" s="50"/>
      <c r="N68" s="72"/>
      <c r="O68" s="72"/>
      <c r="P68" s="72">
        <f t="shared" si="6"/>
        <v>0</v>
      </c>
    </row>
    <row r="69" spans="1:16" ht="15">
      <c r="A69" s="124"/>
      <c r="B69" s="50"/>
      <c r="C69" s="73"/>
      <c r="D69" s="50"/>
      <c r="E69" s="73"/>
      <c r="F69" s="50"/>
      <c r="G69" s="73">
        <f t="shared" si="3"/>
        <v>0</v>
      </c>
      <c r="H69" s="50">
        <f t="shared" si="4"/>
        <v>0</v>
      </c>
      <c r="I69" s="50"/>
      <c r="J69" s="50"/>
      <c r="K69" s="50"/>
      <c r="L69" s="50"/>
      <c r="M69" s="50"/>
      <c r="N69" s="72"/>
      <c r="O69" s="72"/>
      <c r="P69" s="72">
        <f t="shared" si="6"/>
        <v>0</v>
      </c>
    </row>
    <row r="70" spans="1:16" ht="15">
      <c r="A70" s="124"/>
      <c r="B70" s="50"/>
      <c r="C70" s="73"/>
      <c r="D70" s="50"/>
      <c r="E70" s="73"/>
      <c r="F70" s="50"/>
      <c r="G70" s="73">
        <f t="shared" si="3"/>
        <v>0</v>
      </c>
      <c r="H70" s="50">
        <f t="shared" si="4"/>
        <v>0</v>
      </c>
      <c r="I70" s="50"/>
      <c r="J70" s="50"/>
      <c r="K70" s="50"/>
      <c r="L70" s="50"/>
      <c r="M70" s="50"/>
      <c r="N70" s="72"/>
      <c r="O70" s="72"/>
      <c r="P70" s="72">
        <f t="shared" si="6"/>
        <v>0</v>
      </c>
    </row>
    <row r="71" spans="1:16" ht="15">
      <c r="A71" s="124"/>
      <c r="B71" s="50"/>
      <c r="C71" s="73"/>
      <c r="D71" s="50"/>
      <c r="E71" s="73"/>
      <c r="F71" s="50"/>
      <c r="G71" s="73">
        <f t="shared" si="3"/>
        <v>0</v>
      </c>
      <c r="H71" s="50">
        <f t="shared" si="4"/>
        <v>0</v>
      </c>
      <c r="I71" s="50"/>
      <c r="J71" s="50"/>
      <c r="K71" s="50"/>
      <c r="L71" s="50"/>
      <c r="M71" s="50"/>
      <c r="N71" s="72"/>
      <c r="O71" s="72"/>
      <c r="P71" s="72">
        <f t="shared" si="6"/>
        <v>0</v>
      </c>
    </row>
    <row r="72" spans="1:16" ht="15">
      <c r="A72" s="124"/>
      <c r="B72" s="50"/>
      <c r="C72" s="73"/>
      <c r="D72" s="50"/>
      <c r="E72" s="73"/>
      <c r="F72" s="50"/>
      <c r="G72" s="73">
        <f t="shared" si="3"/>
        <v>0</v>
      </c>
      <c r="H72" s="50">
        <f t="shared" si="4"/>
        <v>0</v>
      </c>
      <c r="I72" s="50"/>
      <c r="J72" s="50"/>
      <c r="K72" s="50"/>
      <c r="L72" s="50"/>
      <c r="M72" s="50"/>
      <c r="N72" s="72"/>
      <c r="O72" s="72"/>
      <c r="P72" s="72">
        <f t="shared" si="6"/>
        <v>0</v>
      </c>
    </row>
    <row r="73" spans="1:16" ht="15">
      <c r="A73" s="124"/>
      <c r="B73" s="50"/>
      <c r="C73" s="73"/>
      <c r="D73" s="50"/>
      <c r="E73" s="73"/>
      <c r="F73" s="50"/>
      <c r="G73" s="73">
        <f t="shared" si="3"/>
        <v>0</v>
      </c>
      <c r="H73" s="50">
        <f t="shared" si="4"/>
        <v>0</v>
      </c>
      <c r="I73" s="50"/>
      <c r="J73" s="50"/>
      <c r="K73" s="50"/>
      <c r="L73" s="50"/>
      <c r="M73" s="50"/>
      <c r="N73" s="72"/>
      <c r="O73" s="72"/>
      <c r="P73" s="72">
        <f t="shared" si="6"/>
        <v>0</v>
      </c>
    </row>
    <row r="74" spans="1:16" ht="15">
      <c r="A74" s="124"/>
      <c r="B74" s="50"/>
      <c r="C74" s="73"/>
      <c r="D74" s="50"/>
      <c r="E74" s="73"/>
      <c r="F74" s="50"/>
      <c r="G74" s="73">
        <f t="shared" si="3"/>
        <v>0</v>
      </c>
      <c r="H74" s="50">
        <f t="shared" si="4"/>
        <v>0</v>
      </c>
      <c r="I74" s="50"/>
      <c r="J74" s="50"/>
      <c r="K74" s="50"/>
      <c r="L74" s="50"/>
      <c r="M74" s="50"/>
      <c r="N74" s="72"/>
      <c r="O74" s="72"/>
      <c r="P74" s="72">
        <f t="shared" si="6"/>
        <v>0</v>
      </c>
    </row>
    <row r="75" spans="1:16" ht="15">
      <c r="A75" s="124"/>
      <c r="B75" s="50"/>
      <c r="C75" s="73"/>
      <c r="D75" s="50"/>
      <c r="E75" s="73"/>
      <c r="F75" s="50"/>
      <c r="G75" s="73">
        <f t="shared" si="3"/>
        <v>0</v>
      </c>
      <c r="H75" s="50">
        <f t="shared" si="4"/>
        <v>0</v>
      </c>
      <c r="I75" s="50"/>
      <c r="J75" s="50"/>
      <c r="K75" s="50"/>
      <c r="L75" s="50"/>
      <c r="M75" s="50"/>
      <c r="N75" s="72"/>
      <c r="O75" s="72"/>
      <c r="P75" s="72">
        <f t="shared" si="6"/>
        <v>0</v>
      </c>
    </row>
    <row r="76" spans="1:16" ht="15">
      <c r="A76" s="124"/>
      <c r="B76" s="50"/>
      <c r="C76" s="73"/>
      <c r="D76" s="50"/>
      <c r="E76" s="73"/>
      <c r="F76" s="50"/>
      <c r="G76" s="73">
        <f t="shared" si="3"/>
        <v>0</v>
      </c>
      <c r="H76" s="50">
        <f t="shared" si="4"/>
        <v>0</v>
      </c>
      <c r="I76" s="50"/>
      <c r="J76" s="50"/>
      <c r="K76" s="50"/>
      <c r="L76" s="50"/>
      <c r="M76" s="50"/>
      <c r="N76" s="72"/>
      <c r="O76" s="72"/>
      <c r="P76" s="72">
        <f t="shared" si="6"/>
        <v>0</v>
      </c>
    </row>
    <row r="77" spans="1:16" ht="15">
      <c r="A77" s="124"/>
      <c r="B77" s="50"/>
      <c r="C77" s="73"/>
      <c r="D77" s="50"/>
      <c r="E77" s="73"/>
      <c r="F77" s="50"/>
      <c r="G77" s="73">
        <f t="shared" si="3"/>
        <v>0</v>
      </c>
      <c r="H77" s="50">
        <f t="shared" si="4"/>
        <v>0</v>
      </c>
      <c r="I77" s="50"/>
      <c r="J77" s="50"/>
      <c r="K77" s="50"/>
      <c r="L77" s="50"/>
      <c r="M77" s="50"/>
      <c r="N77" s="72"/>
      <c r="O77" s="72"/>
      <c r="P77" s="72">
        <f t="shared" si="6"/>
        <v>0</v>
      </c>
    </row>
    <row r="78" spans="1:16" ht="15">
      <c r="A78" s="124"/>
      <c r="B78" s="50"/>
      <c r="C78" s="73"/>
      <c r="D78" s="50"/>
      <c r="E78" s="73"/>
      <c r="F78" s="50"/>
      <c r="G78" s="73">
        <f t="shared" ref="G78:G141" si="7">G77-E78+C78</f>
        <v>0</v>
      </c>
      <c r="H78" s="50">
        <f t="shared" ref="H78:H141" si="8">H77-F78+D78</f>
        <v>0</v>
      </c>
      <c r="I78" s="50"/>
      <c r="J78" s="50"/>
      <c r="K78" s="50"/>
      <c r="L78" s="50"/>
      <c r="M78" s="50"/>
      <c r="N78" s="72"/>
      <c r="O78" s="72"/>
      <c r="P78" s="72">
        <f t="shared" si="6"/>
        <v>0</v>
      </c>
    </row>
    <row r="79" spans="1:16" ht="15">
      <c r="A79" s="124"/>
      <c r="B79" s="50"/>
      <c r="C79" s="73"/>
      <c r="D79" s="50"/>
      <c r="E79" s="73"/>
      <c r="F79" s="50"/>
      <c r="G79" s="73">
        <f t="shared" si="7"/>
        <v>0</v>
      </c>
      <c r="H79" s="50">
        <f t="shared" si="8"/>
        <v>0</v>
      </c>
      <c r="I79" s="50"/>
      <c r="J79" s="50"/>
      <c r="K79" s="50"/>
      <c r="L79" s="50"/>
      <c r="M79" s="50"/>
      <c r="N79" s="72"/>
      <c r="O79" s="72"/>
      <c r="P79" s="72">
        <f t="shared" si="6"/>
        <v>0</v>
      </c>
    </row>
    <row r="80" spans="1:16" ht="15">
      <c r="A80" s="124"/>
      <c r="B80" s="50"/>
      <c r="C80" s="73"/>
      <c r="D80" s="50"/>
      <c r="E80" s="73"/>
      <c r="F80" s="50"/>
      <c r="G80" s="73">
        <f t="shared" si="7"/>
        <v>0</v>
      </c>
      <c r="H80" s="50">
        <f t="shared" si="8"/>
        <v>0</v>
      </c>
      <c r="I80" s="50"/>
      <c r="J80" s="50"/>
      <c r="K80" s="50"/>
      <c r="L80" s="50"/>
      <c r="M80" s="50"/>
      <c r="N80" s="72"/>
      <c r="O80" s="72"/>
      <c r="P80" s="72">
        <f t="shared" si="6"/>
        <v>0</v>
      </c>
    </row>
    <row r="81" spans="1:16" ht="15">
      <c r="A81" s="124"/>
      <c r="B81" s="50"/>
      <c r="C81" s="73"/>
      <c r="D81" s="50"/>
      <c r="E81" s="73"/>
      <c r="F81" s="50"/>
      <c r="G81" s="73">
        <f t="shared" si="7"/>
        <v>0</v>
      </c>
      <c r="H81" s="50">
        <f t="shared" si="8"/>
        <v>0</v>
      </c>
      <c r="I81" s="50"/>
      <c r="J81" s="50"/>
      <c r="K81" s="50"/>
      <c r="L81" s="50"/>
      <c r="M81" s="50"/>
      <c r="N81" s="72"/>
      <c r="O81" s="72"/>
      <c r="P81" s="72">
        <f t="shared" si="6"/>
        <v>0</v>
      </c>
    </row>
    <row r="82" spans="1:16" ht="15">
      <c r="A82" s="124"/>
      <c r="B82" s="50"/>
      <c r="C82" s="73"/>
      <c r="D82" s="50"/>
      <c r="E82" s="73"/>
      <c r="F82" s="50"/>
      <c r="G82" s="73">
        <f t="shared" si="7"/>
        <v>0</v>
      </c>
      <c r="H82" s="50">
        <f t="shared" si="8"/>
        <v>0</v>
      </c>
      <c r="I82" s="50"/>
      <c r="J82" s="50"/>
      <c r="K82" s="50"/>
      <c r="L82" s="50"/>
      <c r="M82" s="50"/>
      <c r="N82" s="72"/>
      <c r="O82" s="72"/>
      <c r="P82" s="72">
        <f t="shared" si="6"/>
        <v>0</v>
      </c>
    </row>
    <row r="83" spans="1:16" ht="15">
      <c r="A83" s="124"/>
      <c r="B83" s="50"/>
      <c r="C83" s="73"/>
      <c r="D83" s="50"/>
      <c r="E83" s="73"/>
      <c r="F83" s="50"/>
      <c r="G83" s="73">
        <f t="shared" si="7"/>
        <v>0</v>
      </c>
      <c r="H83" s="50">
        <f t="shared" si="8"/>
        <v>0</v>
      </c>
      <c r="I83" s="50"/>
      <c r="J83" s="50"/>
      <c r="K83" s="50"/>
      <c r="L83" s="50"/>
      <c r="M83" s="50"/>
      <c r="N83" s="72"/>
      <c r="O83" s="72"/>
      <c r="P83" s="72">
        <f t="shared" si="6"/>
        <v>0</v>
      </c>
    </row>
    <row r="84" spans="1:16" ht="15">
      <c r="A84" s="124"/>
      <c r="B84" s="50"/>
      <c r="C84" s="73"/>
      <c r="D84" s="50"/>
      <c r="E84" s="73"/>
      <c r="F84" s="50"/>
      <c r="G84" s="73">
        <f t="shared" si="7"/>
        <v>0</v>
      </c>
      <c r="H84" s="50">
        <f t="shared" si="8"/>
        <v>0</v>
      </c>
      <c r="I84" s="50"/>
      <c r="J84" s="50"/>
      <c r="K84" s="50"/>
      <c r="L84" s="50"/>
      <c r="M84" s="50"/>
      <c r="N84" s="72"/>
      <c r="O84" s="72"/>
      <c r="P84" s="72">
        <f t="shared" si="6"/>
        <v>0</v>
      </c>
    </row>
    <row r="85" spans="1:16" ht="15">
      <c r="A85" s="124"/>
      <c r="B85" s="50"/>
      <c r="C85" s="73"/>
      <c r="D85" s="50"/>
      <c r="E85" s="73"/>
      <c r="F85" s="50"/>
      <c r="G85" s="73">
        <f t="shared" si="7"/>
        <v>0</v>
      </c>
      <c r="H85" s="50">
        <f t="shared" si="8"/>
        <v>0</v>
      </c>
      <c r="I85" s="50"/>
      <c r="J85" s="50"/>
      <c r="K85" s="50"/>
      <c r="L85" s="50"/>
      <c r="M85" s="50"/>
      <c r="N85" s="72"/>
      <c r="O85" s="72"/>
      <c r="P85" s="72">
        <f t="shared" si="6"/>
        <v>0</v>
      </c>
    </row>
    <row r="86" spans="1:16" ht="15">
      <c r="A86" s="124"/>
      <c r="B86" s="50"/>
      <c r="C86" s="73"/>
      <c r="D86" s="50"/>
      <c r="E86" s="73"/>
      <c r="F86" s="50"/>
      <c r="G86" s="73">
        <f t="shared" si="7"/>
        <v>0</v>
      </c>
      <c r="H86" s="50">
        <f t="shared" si="8"/>
        <v>0</v>
      </c>
      <c r="I86" s="50"/>
      <c r="J86" s="50"/>
      <c r="K86" s="50"/>
      <c r="L86" s="50"/>
      <c r="M86" s="50"/>
      <c r="N86" s="72"/>
      <c r="O86" s="72"/>
      <c r="P86" s="72">
        <f t="shared" si="6"/>
        <v>0</v>
      </c>
    </row>
    <row r="87" spans="1:16" ht="15">
      <c r="A87" s="124"/>
      <c r="B87" s="50"/>
      <c r="C87" s="73"/>
      <c r="D87" s="50"/>
      <c r="E87" s="73"/>
      <c r="F87" s="50"/>
      <c r="G87" s="73">
        <f t="shared" si="7"/>
        <v>0</v>
      </c>
      <c r="H87" s="50">
        <f t="shared" si="8"/>
        <v>0</v>
      </c>
      <c r="I87" s="50"/>
      <c r="J87" s="50"/>
      <c r="K87" s="50"/>
      <c r="L87" s="50"/>
      <c r="M87" s="50"/>
      <c r="N87" s="72"/>
      <c r="O87" s="72"/>
      <c r="P87" s="72">
        <f t="shared" si="6"/>
        <v>0</v>
      </c>
    </row>
    <row r="88" spans="1:16" ht="15">
      <c r="A88" s="124"/>
      <c r="B88" s="50"/>
      <c r="C88" s="73"/>
      <c r="D88" s="50"/>
      <c r="E88" s="73"/>
      <c r="F88" s="50"/>
      <c r="G88" s="73">
        <f t="shared" si="7"/>
        <v>0</v>
      </c>
      <c r="H88" s="50">
        <f t="shared" si="8"/>
        <v>0</v>
      </c>
      <c r="I88" s="50"/>
      <c r="J88" s="50"/>
      <c r="K88" s="50"/>
      <c r="L88" s="50"/>
      <c r="M88" s="50"/>
      <c r="N88" s="72"/>
      <c r="O88" s="72"/>
      <c r="P88" s="72">
        <f t="shared" si="6"/>
        <v>0</v>
      </c>
    </row>
    <row r="89" spans="1:16" ht="15">
      <c r="A89" s="124"/>
      <c r="B89" s="50"/>
      <c r="C89" s="73"/>
      <c r="D89" s="50"/>
      <c r="E89" s="73"/>
      <c r="F89" s="50"/>
      <c r="G89" s="73">
        <f t="shared" si="7"/>
        <v>0</v>
      </c>
      <c r="H89" s="50">
        <f t="shared" si="8"/>
        <v>0</v>
      </c>
      <c r="I89" s="50"/>
      <c r="J89" s="50"/>
      <c r="K89" s="50"/>
      <c r="L89" s="50"/>
      <c r="M89" s="50"/>
      <c r="N89" s="72"/>
      <c r="O89" s="72"/>
      <c r="P89" s="72">
        <f t="shared" si="6"/>
        <v>0</v>
      </c>
    </row>
    <row r="90" spans="1:16" ht="15">
      <c r="A90" s="124"/>
      <c r="B90" s="50"/>
      <c r="C90" s="73"/>
      <c r="D90" s="50"/>
      <c r="E90" s="73"/>
      <c r="F90" s="50"/>
      <c r="G90" s="73">
        <f t="shared" si="7"/>
        <v>0</v>
      </c>
      <c r="H90" s="50">
        <f t="shared" si="8"/>
        <v>0</v>
      </c>
      <c r="I90" s="50"/>
      <c r="J90" s="50"/>
      <c r="K90" s="50"/>
      <c r="L90" s="50"/>
      <c r="M90" s="50"/>
      <c r="N90" s="72"/>
      <c r="O90" s="72"/>
      <c r="P90" s="72">
        <f t="shared" si="6"/>
        <v>0</v>
      </c>
    </row>
    <row r="91" spans="1:16" ht="15">
      <c r="A91" s="124"/>
      <c r="B91" s="50"/>
      <c r="C91" s="73"/>
      <c r="D91" s="50"/>
      <c r="E91" s="73"/>
      <c r="F91" s="50"/>
      <c r="G91" s="73">
        <f t="shared" si="7"/>
        <v>0</v>
      </c>
      <c r="H91" s="50">
        <f t="shared" si="8"/>
        <v>0</v>
      </c>
      <c r="I91" s="50"/>
      <c r="J91" s="50"/>
      <c r="K91" s="50"/>
      <c r="L91" s="50"/>
      <c r="M91" s="50"/>
      <c r="N91" s="72"/>
      <c r="O91" s="72"/>
      <c r="P91" s="72">
        <f t="shared" si="6"/>
        <v>0</v>
      </c>
    </row>
    <row r="92" spans="1:16" ht="15">
      <c r="A92" s="124"/>
      <c r="B92" s="50"/>
      <c r="C92" s="73"/>
      <c r="D92" s="50"/>
      <c r="E92" s="73"/>
      <c r="F92" s="50"/>
      <c r="G92" s="73">
        <f t="shared" si="7"/>
        <v>0</v>
      </c>
      <c r="H92" s="50">
        <f t="shared" si="8"/>
        <v>0</v>
      </c>
      <c r="I92" s="50"/>
      <c r="J92" s="50"/>
      <c r="K92" s="50"/>
      <c r="L92" s="50"/>
      <c r="M92" s="50"/>
      <c r="N92" s="72"/>
      <c r="O92" s="72"/>
      <c r="P92" s="72">
        <f t="shared" si="6"/>
        <v>0</v>
      </c>
    </row>
    <row r="93" spans="1:16" ht="15">
      <c r="A93" s="124"/>
      <c r="B93" s="50"/>
      <c r="C93" s="73"/>
      <c r="D93" s="50"/>
      <c r="E93" s="73"/>
      <c r="F93" s="50"/>
      <c r="G93" s="73">
        <f t="shared" si="7"/>
        <v>0</v>
      </c>
      <c r="H93" s="50">
        <f t="shared" si="8"/>
        <v>0</v>
      </c>
      <c r="I93" s="50"/>
      <c r="J93" s="50"/>
      <c r="K93" s="50"/>
      <c r="L93" s="50"/>
      <c r="M93" s="50"/>
      <c r="N93" s="72"/>
      <c r="O93" s="72"/>
      <c r="P93" s="72">
        <f t="shared" si="6"/>
        <v>0</v>
      </c>
    </row>
    <row r="94" spans="1:16" ht="15">
      <c r="A94" s="124"/>
      <c r="B94" s="50"/>
      <c r="C94" s="73"/>
      <c r="D94" s="50"/>
      <c r="E94" s="73"/>
      <c r="F94" s="50"/>
      <c r="G94" s="73">
        <f t="shared" si="7"/>
        <v>0</v>
      </c>
      <c r="H94" s="50">
        <f t="shared" si="8"/>
        <v>0</v>
      </c>
      <c r="I94" s="50"/>
      <c r="J94" s="50"/>
      <c r="K94" s="50"/>
      <c r="L94" s="50"/>
      <c r="M94" s="50"/>
      <c r="N94" s="72"/>
      <c r="O94" s="72"/>
      <c r="P94" s="72">
        <f t="shared" ref="P94:P125" si="9">O94*G92</f>
        <v>0</v>
      </c>
    </row>
    <row r="95" spans="1:16" ht="15">
      <c r="A95" s="124"/>
      <c r="B95" s="50"/>
      <c r="C95" s="73"/>
      <c r="D95" s="50"/>
      <c r="E95" s="73"/>
      <c r="F95" s="50"/>
      <c r="G95" s="73">
        <f t="shared" si="7"/>
        <v>0</v>
      </c>
      <c r="H95" s="50">
        <f t="shared" si="8"/>
        <v>0</v>
      </c>
      <c r="I95" s="50"/>
      <c r="J95" s="50"/>
      <c r="K95" s="50"/>
      <c r="L95" s="50"/>
      <c r="M95" s="50"/>
      <c r="N95" s="72"/>
      <c r="O95" s="72"/>
      <c r="P95" s="72">
        <f t="shared" si="9"/>
        <v>0</v>
      </c>
    </row>
    <row r="96" spans="1:16" ht="15">
      <c r="A96" s="124"/>
      <c r="B96" s="50"/>
      <c r="C96" s="73"/>
      <c r="D96" s="50"/>
      <c r="E96" s="73"/>
      <c r="F96" s="50"/>
      <c r="G96" s="73">
        <f t="shared" si="7"/>
        <v>0</v>
      </c>
      <c r="H96" s="50">
        <f t="shared" si="8"/>
        <v>0</v>
      </c>
      <c r="I96" s="50"/>
      <c r="J96" s="50"/>
      <c r="K96" s="50"/>
      <c r="L96" s="50"/>
      <c r="M96" s="50"/>
      <c r="N96" s="72"/>
      <c r="O96" s="72"/>
      <c r="P96" s="72">
        <f t="shared" si="9"/>
        <v>0</v>
      </c>
    </row>
    <row r="97" spans="1:16" ht="15">
      <c r="A97" s="124"/>
      <c r="B97" s="50"/>
      <c r="C97" s="73"/>
      <c r="D97" s="50"/>
      <c r="E97" s="73"/>
      <c r="F97" s="50"/>
      <c r="G97" s="73">
        <f t="shared" si="7"/>
        <v>0</v>
      </c>
      <c r="H97" s="50">
        <f t="shared" si="8"/>
        <v>0</v>
      </c>
      <c r="I97" s="50"/>
      <c r="J97" s="50"/>
      <c r="K97" s="50"/>
      <c r="L97" s="50"/>
      <c r="M97" s="50"/>
      <c r="N97" s="72"/>
      <c r="O97" s="72"/>
      <c r="P97" s="72">
        <f t="shared" si="9"/>
        <v>0</v>
      </c>
    </row>
    <row r="98" spans="1:16" ht="15">
      <c r="A98" s="124"/>
      <c r="B98" s="50"/>
      <c r="C98" s="73"/>
      <c r="D98" s="50"/>
      <c r="E98" s="73"/>
      <c r="F98" s="50"/>
      <c r="G98" s="73">
        <f t="shared" si="7"/>
        <v>0</v>
      </c>
      <c r="H98" s="50">
        <f t="shared" si="8"/>
        <v>0</v>
      </c>
      <c r="I98" s="50"/>
      <c r="J98" s="50"/>
      <c r="K98" s="50"/>
      <c r="L98" s="50"/>
      <c r="M98" s="50"/>
      <c r="N98" s="72"/>
      <c r="O98" s="72"/>
      <c r="P98" s="72">
        <f t="shared" si="9"/>
        <v>0</v>
      </c>
    </row>
    <row r="99" spans="1:16" ht="15">
      <c r="A99" s="124"/>
      <c r="B99" s="50"/>
      <c r="C99" s="73"/>
      <c r="D99" s="50"/>
      <c r="E99" s="73"/>
      <c r="F99" s="50"/>
      <c r="G99" s="73">
        <f t="shared" si="7"/>
        <v>0</v>
      </c>
      <c r="H99" s="50">
        <f t="shared" si="8"/>
        <v>0</v>
      </c>
      <c r="I99" s="50"/>
      <c r="J99" s="50"/>
      <c r="K99" s="50"/>
      <c r="L99" s="50"/>
      <c r="M99" s="50"/>
      <c r="N99" s="72"/>
      <c r="O99" s="72"/>
      <c r="P99" s="72">
        <f t="shared" si="9"/>
        <v>0</v>
      </c>
    </row>
    <row r="100" spans="1:16" ht="15">
      <c r="A100" s="124"/>
      <c r="B100" s="50"/>
      <c r="C100" s="73"/>
      <c r="D100" s="50"/>
      <c r="E100" s="73"/>
      <c r="F100" s="50"/>
      <c r="G100" s="73">
        <f t="shared" si="7"/>
        <v>0</v>
      </c>
      <c r="H100" s="50">
        <f t="shared" si="8"/>
        <v>0</v>
      </c>
      <c r="I100" s="50"/>
      <c r="J100" s="50"/>
      <c r="K100" s="50"/>
      <c r="L100" s="50"/>
      <c r="M100" s="50"/>
      <c r="N100" s="72"/>
      <c r="O100" s="72"/>
      <c r="P100" s="72">
        <f t="shared" si="9"/>
        <v>0</v>
      </c>
    </row>
    <row r="101" spans="1:16" ht="15">
      <c r="A101" s="124"/>
      <c r="B101" s="50"/>
      <c r="C101" s="73"/>
      <c r="D101" s="50"/>
      <c r="E101" s="73"/>
      <c r="F101" s="50"/>
      <c r="G101" s="73">
        <f t="shared" si="7"/>
        <v>0</v>
      </c>
      <c r="H101" s="50">
        <f t="shared" si="8"/>
        <v>0</v>
      </c>
      <c r="I101" s="50"/>
      <c r="J101" s="50"/>
      <c r="K101" s="50"/>
      <c r="L101" s="50"/>
      <c r="M101" s="50"/>
      <c r="N101" s="72"/>
      <c r="O101" s="72"/>
      <c r="P101" s="72">
        <f t="shared" si="9"/>
        <v>0</v>
      </c>
    </row>
    <row r="102" spans="1:16" ht="15">
      <c r="A102" s="124"/>
      <c r="B102" s="50"/>
      <c r="C102" s="73"/>
      <c r="D102" s="50"/>
      <c r="E102" s="73"/>
      <c r="F102" s="50"/>
      <c r="G102" s="73">
        <f t="shared" si="7"/>
        <v>0</v>
      </c>
      <c r="H102" s="50">
        <f t="shared" si="8"/>
        <v>0</v>
      </c>
      <c r="I102" s="50"/>
      <c r="J102" s="50"/>
      <c r="K102" s="50"/>
      <c r="L102" s="50"/>
      <c r="M102" s="50"/>
      <c r="N102" s="72"/>
      <c r="O102" s="72"/>
      <c r="P102" s="72">
        <f t="shared" si="9"/>
        <v>0</v>
      </c>
    </row>
    <row r="103" spans="1:16" ht="15">
      <c r="A103" s="124"/>
      <c r="B103" s="50"/>
      <c r="C103" s="73"/>
      <c r="D103" s="50"/>
      <c r="E103" s="73"/>
      <c r="F103" s="50"/>
      <c r="G103" s="73">
        <f t="shared" si="7"/>
        <v>0</v>
      </c>
      <c r="H103" s="50">
        <f t="shared" si="8"/>
        <v>0</v>
      </c>
      <c r="I103" s="50"/>
      <c r="J103" s="50"/>
      <c r="K103" s="50"/>
      <c r="L103" s="50"/>
      <c r="M103" s="50"/>
      <c r="N103" s="72"/>
      <c r="O103" s="72"/>
      <c r="P103" s="72">
        <f t="shared" si="9"/>
        <v>0</v>
      </c>
    </row>
    <row r="104" spans="1:16" ht="15">
      <c r="A104" s="124"/>
      <c r="B104" s="50"/>
      <c r="C104" s="73"/>
      <c r="D104" s="50"/>
      <c r="E104" s="73"/>
      <c r="F104" s="50"/>
      <c r="G104" s="73">
        <f t="shared" si="7"/>
        <v>0</v>
      </c>
      <c r="H104" s="50">
        <f t="shared" si="8"/>
        <v>0</v>
      </c>
      <c r="I104" s="50"/>
      <c r="J104" s="50"/>
      <c r="K104" s="50"/>
      <c r="L104" s="50"/>
      <c r="M104" s="50"/>
      <c r="N104" s="72"/>
      <c r="O104" s="72"/>
      <c r="P104" s="72">
        <f t="shared" si="9"/>
        <v>0</v>
      </c>
    </row>
    <row r="105" spans="1:16" ht="15">
      <c r="A105" s="124"/>
      <c r="B105" s="50"/>
      <c r="C105" s="73"/>
      <c r="D105" s="50"/>
      <c r="E105" s="73"/>
      <c r="F105" s="50"/>
      <c r="G105" s="73">
        <f t="shared" si="7"/>
        <v>0</v>
      </c>
      <c r="H105" s="50">
        <f t="shared" si="8"/>
        <v>0</v>
      </c>
      <c r="I105" s="50"/>
      <c r="J105" s="50"/>
      <c r="K105" s="50"/>
      <c r="L105" s="50"/>
      <c r="M105" s="50"/>
      <c r="N105" s="72"/>
      <c r="O105" s="72"/>
      <c r="P105" s="72">
        <f t="shared" si="9"/>
        <v>0</v>
      </c>
    </row>
    <row r="106" spans="1:16" ht="15">
      <c r="A106" s="124"/>
      <c r="B106" s="50"/>
      <c r="C106" s="73"/>
      <c r="D106" s="50"/>
      <c r="E106" s="73"/>
      <c r="F106" s="50"/>
      <c r="G106" s="73">
        <f t="shared" si="7"/>
        <v>0</v>
      </c>
      <c r="H106" s="50">
        <f t="shared" si="8"/>
        <v>0</v>
      </c>
      <c r="I106" s="50"/>
      <c r="J106" s="50"/>
      <c r="K106" s="50"/>
      <c r="L106" s="50"/>
      <c r="M106" s="50"/>
      <c r="N106" s="72"/>
      <c r="O106" s="72"/>
      <c r="P106" s="72">
        <f t="shared" si="9"/>
        <v>0</v>
      </c>
    </row>
    <row r="107" spans="1:16" ht="15">
      <c r="A107" s="124"/>
      <c r="B107" s="50"/>
      <c r="C107" s="73"/>
      <c r="D107" s="50"/>
      <c r="E107" s="73"/>
      <c r="F107" s="50"/>
      <c r="G107" s="73">
        <f t="shared" si="7"/>
        <v>0</v>
      </c>
      <c r="H107" s="50">
        <f t="shared" si="8"/>
        <v>0</v>
      </c>
      <c r="I107" s="50"/>
      <c r="J107" s="50"/>
      <c r="K107" s="50"/>
      <c r="L107" s="50"/>
      <c r="M107" s="50"/>
      <c r="N107" s="72"/>
      <c r="O107" s="72"/>
      <c r="P107" s="72">
        <f t="shared" si="9"/>
        <v>0</v>
      </c>
    </row>
    <row r="108" spans="1:16" ht="15">
      <c r="A108" s="124"/>
      <c r="B108" s="50"/>
      <c r="C108" s="73"/>
      <c r="D108" s="50"/>
      <c r="E108" s="73"/>
      <c r="F108" s="50"/>
      <c r="G108" s="73">
        <f t="shared" si="7"/>
        <v>0</v>
      </c>
      <c r="H108" s="50">
        <f t="shared" si="8"/>
        <v>0</v>
      </c>
      <c r="I108" s="50"/>
      <c r="J108" s="50"/>
      <c r="K108" s="50"/>
      <c r="L108" s="50"/>
      <c r="M108" s="50"/>
      <c r="N108" s="72"/>
      <c r="O108" s="72"/>
      <c r="P108" s="72">
        <f t="shared" si="9"/>
        <v>0</v>
      </c>
    </row>
    <row r="109" spans="1:16" ht="15">
      <c r="A109" s="131"/>
      <c r="B109" s="66"/>
      <c r="C109" s="67"/>
      <c r="D109" s="66"/>
      <c r="E109" s="67"/>
      <c r="F109" s="66"/>
      <c r="G109" s="73">
        <f t="shared" si="7"/>
        <v>0</v>
      </c>
      <c r="H109" s="50">
        <f t="shared" si="8"/>
        <v>0</v>
      </c>
      <c r="I109" s="50"/>
      <c r="J109" s="50"/>
      <c r="K109" s="50"/>
      <c r="L109" s="50"/>
      <c r="M109" s="50"/>
      <c r="N109" s="72"/>
      <c r="O109" s="72"/>
      <c r="P109" s="72">
        <f t="shared" si="9"/>
        <v>0</v>
      </c>
    </row>
    <row r="110" spans="1:16" ht="15">
      <c r="A110" s="131"/>
      <c r="B110" s="66"/>
      <c r="C110" s="67"/>
      <c r="D110" s="66"/>
      <c r="E110" s="67"/>
      <c r="F110" s="66"/>
      <c r="G110" s="73">
        <f t="shared" si="7"/>
        <v>0</v>
      </c>
      <c r="H110" s="50">
        <f t="shared" si="8"/>
        <v>0</v>
      </c>
      <c r="I110" s="50"/>
      <c r="J110" s="50"/>
      <c r="K110" s="50"/>
      <c r="L110" s="50"/>
      <c r="M110" s="50"/>
      <c r="N110" s="72"/>
      <c r="O110" s="72"/>
      <c r="P110" s="72">
        <f t="shared" si="9"/>
        <v>0</v>
      </c>
    </row>
    <row r="111" spans="1:16" ht="15">
      <c r="A111" s="131"/>
      <c r="B111" s="66"/>
      <c r="C111" s="67"/>
      <c r="D111" s="66"/>
      <c r="E111" s="67"/>
      <c r="F111" s="66"/>
      <c r="G111" s="73">
        <f t="shared" si="7"/>
        <v>0</v>
      </c>
      <c r="H111" s="50">
        <f t="shared" si="8"/>
        <v>0</v>
      </c>
      <c r="I111" s="50"/>
      <c r="J111" s="50"/>
      <c r="K111" s="66"/>
      <c r="L111" s="50" t="str">
        <f t="shared" ref="L111:L129" si="10">IF(D109&gt;0,D109," ")</f>
        <v xml:space="preserve"> </v>
      </c>
      <c r="M111" s="66"/>
      <c r="N111" s="71"/>
      <c r="O111" s="71"/>
      <c r="P111" s="72">
        <f t="shared" si="9"/>
        <v>0</v>
      </c>
    </row>
    <row r="112" spans="1:16" ht="15">
      <c r="A112" s="131"/>
      <c r="B112" s="66"/>
      <c r="C112" s="67"/>
      <c r="D112" s="66"/>
      <c r="E112" s="67"/>
      <c r="F112" s="66"/>
      <c r="G112" s="73">
        <f t="shared" si="7"/>
        <v>0</v>
      </c>
      <c r="H112" s="50">
        <f t="shared" si="8"/>
        <v>0</v>
      </c>
      <c r="I112" s="50"/>
      <c r="J112" s="50"/>
      <c r="K112" s="66"/>
      <c r="L112" s="50" t="str">
        <f t="shared" si="10"/>
        <v xml:space="preserve"> </v>
      </c>
      <c r="M112" s="66"/>
      <c r="N112" s="71"/>
      <c r="O112" s="71"/>
      <c r="P112" s="72">
        <f t="shared" si="9"/>
        <v>0</v>
      </c>
    </row>
    <row r="113" spans="1:16" ht="15">
      <c r="A113" s="131"/>
      <c r="B113" s="66"/>
      <c r="C113" s="67"/>
      <c r="D113" s="66"/>
      <c r="E113" s="67"/>
      <c r="F113" s="66"/>
      <c r="G113" s="73">
        <f t="shared" si="7"/>
        <v>0</v>
      </c>
      <c r="H113" s="50">
        <f t="shared" si="8"/>
        <v>0</v>
      </c>
      <c r="I113" s="50"/>
      <c r="J113" s="50"/>
      <c r="K113" s="66"/>
      <c r="L113" s="50" t="str">
        <f t="shared" si="10"/>
        <v xml:space="preserve"> </v>
      </c>
      <c r="M113" s="66"/>
      <c r="N113" s="71"/>
      <c r="O113" s="71"/>
      <c r="P113" s="72">
        <f t="shared" si="9"/>
        <v>0</v>
      </c>
    </row>
    <row r="114" spans="1:16" ht="15">
      <c r="A114" s="131"/>
      <c r="B114" s="66"/>
      <c r="C114" s="67"/>
      <c r="D114" s="66"/>
      <c r="E114" s="67"/>
      <c r="F114" s="66"/>
      <c r="G114" s="73">
        <f t="shared" si="7"/>
        <v>0</v>
      </c>
      <c r="H114" s="50">
        <f t="shared" si="8"/>
        <v>0</v>
      </c>
      <c r="I114" s="50"/>
      <c r="J114" s="50"/>
      <c r="K114" s="66"/>
      <c r="L114" s="50" t="str">
        <f t="shared" si="10"/>
        <v xml:space="preserve"> </v>
      </c>
      <c r="M114" s="66"/>
      <c r="N114" s="71"/>
      <c r="O114" s="71"/>
      <c r="P114" s="72">
        <f t="shared" si="9"/>
        <v>0</v>
      </c>
    </row>
    <row r="115" spans="1:16" ht="15">
      <c r="A115" s="131"/>
      <c r="B115" s="66"/>
      <c r="C115" s="73"/>
      <c r="D115" s="66"/>
      <c r="E115" s="67"/>
      <c r="F115" s="66"/>
      <c r="G115" s="73">
        <f t="shared" si="7"/>
        <v>0</v>
      </c>
      <c r="H115" s="50">
        <f t="shared" si="8"/>
        <v>0</v>
      </c>
      <c r="I115" s="50"/>
      <c r="J115" s="50"/>
      <c r="K115" s="66"/>
      <c r="L115" s="50" t="str">
        <f t="shared" si="10"/>
        <v xml:space="preserve"> </v>
      </c>
      <c r="M115" s="66"/>
      <c r="N115" s="71"/>
      <c r="O115" s="71"/>
      <c r="P115" s="72">
        <f t="shared" si="9"/>
        <v>0</v>
      </c>
    </row>
    <row r="116" spans="1:16" ht="15">
      <c r="A116" s="131"/>
      <c r="B116" s="66"/>
      <c r="C116" s="67"/>
      <c r="D116" s="66"/>
      <c r="E116" s="67"/>
      <c r="F116" s="66"/>
      <c r="G116" s="73">
        <f t="shared" si="7"/>
        <v>0</v>
      </c>
      <c r="H116" s="50">
        <f t="shared" si="8"/>
        <v>0</v>
      </c>
      <c r="I116" s="50"/>
      <c r="J116" s="50"/>
      <c r="K116" s="66"/>
      <c r="L116" s="50" t="str">
        <f t="shared" si="10"/>
        <v xml:space="preserve"> </v>
      </c>
      <c r="M116" s="66"/>
      <c r="N116" s="71"/>
      <c r="O116" s="71"/>
      <c r="P116" s="72">
        <f t="shared" si="9"/>
        <v>0</v>
      </c>
    </row>
    <row r="117" spans="1:16" ht="15">
      <c r="A117" s="131"/>
      <c r="B117" s="66"/>
      <c r="C117" s="67"/>
      <c r="D117" s="66"/>
      <c r="E117" s="67"/>
      <c r="F117" s="66"/>
      <c r="G117" s="73">
        <f t="shared" si="7"/>
        <v>0</v>
      </c>
      <c r="H117" s="50">
        <f t="shared" si="8"/>
        <v>0</v>
      </c>
      <c r="I117" s="50"/>
      <c r="J117" s="50"/>
      <c r="K117" s="66"/>
      <c r="L117" s="50" t="str">
        <f t="shared" si="10"/>
        <v xml:space="preserve"> </v>
      </c>
      <c r="M117" s="66"/>
      <c r="N117" s="71"/>
      <c r="O117" s="71"/>
      <c r="P117" s="72">
        <f t="shared" si="9"/>
        <v>0</v>
      </c>
    </row>
    <row r="118" spans="1:16" ht="15">
      <c r="A118" s="131"/>
      <c r="B118" s="66"/>
      <c r="C118" s="67"/>
      <c r="D118" s="66"/>
      <c r="E118" s="67"/>
      <c r="F118" s="66"/>
      <c r="G118" s="73">
        <f t="shared" si="7"/>
        <v>0</v>
      </c>
      <c r="H118" s="50">
        <f t="shared" si="8"/>
        <v>0</v>
      </c>
      <c r="I118" s="50"/>
      <c r="J118" s="50"/>
      <c r="K118" s="66"/>
      <c r="L118" s="50" t="str">
        <f t="shared" si="10"/>
        <v xml:space="preserve"> </v>
      </c>
      <c r="M118" s="66"/>
      <c r="N118" s="71"/>
      <c r="O118" s="71"/>
      <c r="P118" s="72">
        <f t="shared" si="9"/>
        <v>0</v>
      </c>
    </row>
    <row r="119" spans="1:16" ht="15">
      <c r="A119" s="131"/>
      <c r="B119" s="66"/>
      <c r="C119" s="67"/>
      <c r="D119" s="66"/>
      <c r="E119" s="67"/>
      <c r="F119" s="66"/>
      <c r="G119" s="73">
        <f t="shared" si="7"/>
        <v>0</v>
      </c>
      <c r="H119" s="50">
        <f t="shared" si="8"/>
        <v>0</v>
      </c>
      <c r="I119" s="50"/>
      <c r="J119" s="50"/>
      <c r="K119" s="66"/>
      <c r="L119" s="50" t="str">
        <f t="shared" si="10"/>
        <v xml:space="preserve"> </v>
      </c>
      <c r="M119" s="66"/>
      <c r="N119" s="71"/>
      <c r="O119" s="71"/>
      <c r="P119" s="72">
        <f t="shared" si="9"/>
        <v>0</v>
      </c>
    </row>
    <row r="120" spans="1:16" ht="15">
      <c r="A120" s="131"/>
      <c r="B120" s="66"/>
      <c r="C120" s="67"/>
      <c r="D120" s="66"/>
      <c r="E120" s="67"/>
      <c r="F120" s="66"/>
      <c r="G120" s="73">
        <f t="shared" si="7"/>
        <v>0</v>
      </c>
      <c r="H120" s="50">
        <f t="shared" si="8"/>
        <v>0</v>
      </c>
      <c r="I120" s="50"/>
      <c r="J120" s="50"/>
      <c r="K120" s="66"/>
      <c r="L120" s="50" t="str">
        <f t="shared" si="10"/>
        <v xml:space="preserve"> </v>
      </c>
      <c r="M120" s="66"/>
      <c r="N120" s="71"/>
      <c r="O120" s="71"/>
      <c r="P120" s="72">
        <f t="shared" si="9"/>
        <v>0</v>
      </c>
    </row>
    <row r="121" spans="1:16" ht="15">
      <c r="A121" s="131"/>
      <c r="B121" s="66"/>
      <c r="C121" s="67"/>
      <c r="D121" s="66"/>
      <c r="E121" s="67"/>
      <c r="F121" s="66"/>
      <c r="G121" s="73">
        <f t="shared" si="7"/>
        <v>0</v>
      </c>
      <c r="H121" s="50">
        <f t="shared" si="8"/>
        <v>0</v>
      </c>
      <c r="I121" s="50"/>
      <c r="J121" s="50"/>
      <c r="K121" s="66"/>
      <c r="L121" s="50" t="str">
        <f t="shared" si="10"/>
        <v xml:space="preserve"> </v>
      </c>
      <c r="M121" s="66"/>
      <c r="N121" s="71"/>
      <c r="O121" s="71"/>
      <c r="P121" s="72">
        <f t="shared" si="9"/>
        <v>0</v>
      </c>
    </row>
    <row r="122" spans="1:16" ht="15">
      <c r="A122" s="131"/>
      <c r="B122" s="66"/>
      <c r="C122" s="67"/>
      <c r="D122" s="66"/>
      <c r="E122" s="67"/>
      <c r="F122" s="66"/>
      <c r="G122" s="73">
        <f t="shared" si="7"/>
        <v>0</v>
      </c>
      <c r="H122" s="50">
        <f t="shared" si="8"/>
        <v>0</v>
      </c>
      <c r="I122" s="50"/>
      <c r="J122" s="50"/>
      <c r="K122" s="66"/>
      <c r="L122" s="50" t="str">
        <f t="shared" si="10"/>
        <v xml:space="preserve"> </v>
      </c>
      <c r="M122" s="66"/>
      <c r="N122" s="71"/>
      <c r="O122" s="71"/>
      <c r="P122" s="72">
        <f t="shared" si="9"/>
        <v>0</v>
      </c>
    </row>
    <row r="123" spans="1:16" ht="15">
      <c r="A123" s="131"/>
      <c r="B123" s="66"/>
      <c r="C123" s="67"/>
      <c r="D123" s="66"/>
      <c r="E123" s="67"/>
      <c r="F123" s="66"/>
      <c r="G123" s="73">
        <f t="shared" si="7"/>
        <v>0</v>
      </c>
      <c r="H123" s="50">
        <f t="shared" si="8"/>
        <v>0</v>
      </c>
      <c r="I123" s="50"/>
      <c r="J123" s="50"/>
      <c r="K123" s="66"/>
      <c r="L123" s="50" t="str">
        <f t="shared" si="10"/>
        <v xml:space="preserve"> </v>
      </c>
      <c r="M123" s="66"/>
      <c r="N123" s="71"/>
      <c r="O123" s="71"/>
      <c r="P123" s="72">
        <f t="shared" si="9"/>
        <v>0</v>
      </c>
    </row>
    <row r="124" spans="1:16" ht="15">
      <c r="A124" s="131"/>
      <c r="B124" s="66"/>
      <c r="C124" s="67"/>
      <c r="D124" s="66"/>
      <c r="E124" s="67"/>
      <c r="F124" s="66"/>
      <c r="G124" s="73">
        <f t="shared" si="7"/>
        <v>0</v>
      </c>
      <c r="H124" s="50">
        <f t="shared" si="8"/>
        <v>0</v>
      </c>
      <c r="I124" s="50"/>
      <c r="J124" s="50"/>
      <c r="K124" s="66"/>
      <c r="L124" s="50" t="str">
        <f t="shared" si="10"/>
        <v xml:space="preserve"> </v>
      </c>
      <c r="M124" s="66"/>
      <c r="N124" s="71"/>
      <c r="O124" s="71"/>
      <c r="P124" s="72">
        <f t="shared" si="9"/>
        <v>0</v>
      </c>
    </row>
    <row r="125" spans="1:16" ht="15">
      <c r="A125" s="131"/>
      <c r="B125" s="66"/>
      <c r="C125" s="75"/>
      <c r="D125" s="66"/>
      <c r="E125" s="67"/>
      <c r="F125" s="66"/>
      <c r="G125" s="73">
        <f t="shared" si="7"/>
        <v>0</v>
      </c>
      <c r="H125" s="50">
        <f t="shared" si="8"/>
        <v>0</v>
      </c>
      <c r="I125" s="50"/>
      <c r="J125" s="50"/>
      <c r="K125" s="66"/>
      <c r="L125" s="50" t="str">
        <f t="shared" si="10"/>
        <v xml:space="preserve"> </v>
      </c>
      <c r="M125" s="66"/>
      <c r="N125" s="71"/>
      <c r="O125" s="71"/>
      <c r="P125" s="72">
        <f t="shared" si="9"/>
        <v>0</v>
      </c>
    </row>
    <row r="126" spans="1:16" ht="15">
      <c r="A126" s="131"/>
      <c r="B126" s="66"/>
      <c r="C126" s="67"/>
      <c r="D126" s="66"/>
      <c r="E126" s="67"/>
      <c r="F126" s="66"/>
      <c r="G126" s="73">
        <f t="shared" si="7"/>
        <v>0</v>
      </c>
      <c r="H126" s="50">
        <f t="shared" si="8"/>
        <v>0</v>
      </c>
      <c r="I126" s="50"/>
      <c r="J126" s="50"/>
      <c r="K126" s="66"/>
      <c r="L126" s="50" t="str">
        <f t="shared" si="10"/>
        <v xml:space="preserve"> </v>
      </c>
      <c r="M126" s="66"/>
      <c r="N126" s="71"/>
      <c r="O126" s="71"/>
      <c r="P126" s="72">
        <f t="shared" ref="P126:P157" si="11">O126*G124</f>
        <v>0</v>
      </c>
    </row>
    <row r="127" spans="1:16" ht="15">
      <c r="A127" s="131"/>
      <c r="B127" s="66"/>
      <c r="C127" s="67"/>
      <c r="D127" s="66"/>
      <c r="E127" s="67"/>
      <c r="F127" s="66"/>
      <c r="G127" s="73">
        <f t="shared" si="7"/>
        <v>0</v>
      </c>
      <c r="H127" s="50">
        <f t="shared" si="8"/>
        <v>0</v>
      </c>
      <c r="I127" s="50"/>
      <c r="J127" s="50"/>
      <c r="K127" s="66"/>
      <c r="L127" s="50" t="str">
        <f t="shared" si="10"/>
        <v xml:space="preserve"> </v>
      </c>
      <c r="M127" s="66"/>
      <c r="N127" s="71"/>
      <c r="O127" s="71"/>
      <c r="P127" s="72">
        <f t="shared" si="11"/>
        <v>0</v>
      </c>
    </row>
    <row r="128" spans="1:16" ht="15">
      <c r="A128" s="131"/>
      <c r="B128" s="66"/>
      <c r="C128" s="67"/>
      <c r="D128" s="66"/>
      <c r="E128" s="67"/>
      <c r="F128" s="66"/>
      <c r="G128" s="73">
        <f t="shared" si="7"/>
        <v>0</v>
      </c>
      <c r="H128" s="50">
        <f t="shared" si="8"/>
        <v>0</v>
      </c>
      <c r="I128" s="50"/>
      <c r="J128" s="50"/>
      <c r="K128" s="66"/>
      <c r="L128" s="50" t="str">
        <f t="shared" si="10"/>
        <v xml:space="preserve"> </v>
      </c>
      <c r="M128" s="66"/>
      <c r="N128" s="71"/>
      <c r="O128" s="71"/>
      <c r="P128" s="72">
        <f t="shared" si="11"/>
        <v>0</v>
      </c>
    </row>
    <row r="129" spans="1:16" ht="15">
      <c r="A129" s="131"/>
      <c r="B129" s="66"/>
      <c r="C129" s="67"/>
      <c r="D129" s="66"/>
      <c r="E129" s="67"/>
      <c r="F129" s="66"/>
      <c r="G129" s="73">
        <f t="shared" si="7"/>
        <v>0</v>
      </c>
      <c r="H129" s="50">
        <f t="shared" si="8"/>
        <v>0</v>
      </c>
      <c r="I129" s="50"/>
      <c r="J129" s="50"/>
      <c r="K129" s="66"/>
      <c r="L129" s="50" t="str">
        <f t="shared" si="10"/>
        <v xml:space="preserve"> </v>
      </c>
      <c r="M129" s="66"/>
      <c r="N129" s="71"/>
      <c r="O129" s="71"/>
      <c r="P129" s="72">
        <f t="shared" si="11"/>
        <v>0</v>
      </c>
    </row>
    <row r="130" spans="1:16" ht="15">
      <c r="A130" s="131"/>
      <c r="B130" s="66"/>
      <c r="C130" s="67"/>
      <c r="D130" s="66"/>
      <c r="E130" s="67"/>
      <c r="F130" s="66"/>
      <c r="G130" s="73">
        <f t="shared" si="7"/>
        <v>0</v>
      </c>
      <c r="H130" s="50">
        <f t="shared" si="8"/>
        <v>0</v>
      </c>
      <c r="I130" s="50"/>
      <c r="J130" s="50"/>
      <c r="K130" s="66"/>
      <c r="L130" s="50" t="str">
        <f t="shared" ref="L130:L145" si="12">IF(D128&gt;0,D128," ")</f>
        <v xml:space="preserve"> </v>
      </c>
      <c r="M130" s="66"/>
      <c r="N130" s="71"/>
      <c r="O130" s="71"/>
      <c r="P130" s="72">
        <f t="shared" si="11"/>
        <v>0</v>
      </c>
    </row>
    <row r="131" spans="1:16" ht="15">
      <c r="A131" s="131"/>
      <c r="B131" s="66"/>
      <c r="C131" s="67"/>
      <c r="D131" s="66"/>
      <c r="E131" s="67"/>
      <c r="F131" s="66"/>
      <c r="G131" s="73">
        <f t="shared" si="7"/>
        <v>0</v>
      </c>
      <c r="H131" s="50">
        <f t="shared" si="8"/>
        <v>0</v>
      </c>
      <c r="I131" s="50"/>
      <c r="J131" s="50"/>
      <c r="K131" s="66"/>
      <c r="L131" s="50" t="str">
        <f t="shared" si="12"/>
        <v xml:space="preserve"> </v>
      </c>
      <c r="M131" s="66"/>
      <c r="N131" s="71"/>
      <c r="O131" s="71"/>
      <c r="P131" s="72">
        <f t="shared" si="11"/>
        <v>0</v>
      </c>
    </row>
    <row r="132" spans="1:16" ht="15">
      <c r="A132" s="131"/>
      <c r="B132" s="66"/>
      <c r="C132" s="67"/>
      <c r="D132" s="66"/>
      <c r="E132" s="67"/>
      <c r="F132" s="66"/>
      <c r="G132" s="73">
        <f t="shared" si="7"/>
        <v>0</v>
      </c>
      <c r="H132" s="50">
        <f t="shared" si="8"/>
        <v>0</v>
      </c>
      <c r="I132" s="50"/>
      <c r="J132" s="50"/>
      <c r="K132" s="66"/>
      <c r="L132" s="50" t="str">
        <f t="shared" si="12"/>
        <v xml:space="preserve"> </v>
      </c>
      <c r="M132" s="66"/>
      <c r="N132" s="71"/>
      <c r="O132" s="71"/>
      <c r="P132" s="72">
        <f t="shared" si="11"/>
        <v>0</v>
      </c>
    </row>
    <row r="133" spans="1:16" ht="15">
      <c r="A133" s="131"/>
      <c r="B133" s="66"/>
      <c r="C133" s="67"/>
      <c r="D133" s="66"/>
      <c r="E133" s="67"/>
      <c r="F133" s="66"/>
      <c r="G133" s="73">
        <f t="shared" si="7"/>
        <v>0</v>
      </c>
      <c r="H133" s="50">
        <f t="shared" si="8"/>
        <v>0</v>
      </c>
      <c r="I133" s="50"/>
      <c r="J133" s="50"/>
      <c r="K133" s="66"/>
      <c r="L133" s="50" t="str">
        <f t="shared" si="12"/>
        <v xml:space="preserve"> </v>
      </c>
      <c r="M133" s="66"/>
      <c r="N133" s="71"/>
      <c r="O133" s="71"/>
      <c r="P133" s="72">
        <f t="shared" si="11"/>
        <v>0</v>
      </c>
    </row>
    <row r="134" spans="1:16" ht="15">
      <c r="A134" s="131"/>
      <c r="B134" s="66"/>
      <c r="C134" s="67"/>
      <c r="D134" s="66"/>
      <c r="E134" s="67"/>
      <c r="F134" s="66"/>
      <c r="G134" s="73">
        <f t="shared" si="7"/>
        <v>0</v>
      </c>
      <c r="H134" s="50">
        <f t="shared" si="8"/>
        <v>0</v>
      </c>
      <c r="I134" s="50"/>
      <c r="J134" s="50"/>
      <c r="K134" s="66"/>
      <c r="L134" s="50" t="str">
        <f t="shared" si="12"/>
        <v xml:space="preserve"> </v>
      </c>
      <c r="M134" s="66"/>
      <c r="N134" s="71"/>
      <c r="O134" s="71"/>
      <c r="P134" s="72">
        <f t="shared" si="11"/>
        <v>0</v>
      </c>
    </row>
    <row r="135" spans="1:16" ht="15">
      <c r="A135" s="131"/>
      <c r="B135" s="66"/>
      <c r="C135" s="67"/>
      <c r="D135" s="66"/>
      <c r="E135" s="67"/>
      <c r="F135" s="66"/>
      <c r="G135" s="73">
        <f t="shared" si="7"/>
        <v>0</v>
      </c>
      <c r="H135" s="50">
        <f t="shared" si="8"/>
        <v>0</v>
      </c>
      <c r="I135" s="50"/>
      <c r="J135" s="50"/>
      <c r="K135" s="66"/>
      <c r="L135" s="50" t="str">
        <f t="shared" si="12"/>
        <v xml:space="preserve"> </v>
      </c>
      <c r="M135" s="66"/>
      <c r="N135" s="71"/>
      <c r="O135" s="71"/>
      <c r="P135" s="72">
        <f t="shared" si="11"/>
        <v>0</v>
      </c>
    </row>
    <row r="136" spans="1:16" ht="15">
      <c r="A136" s="131"/>
      <c r="B136" s="66"/>
      <c r="C136" s="67"/>
      <c r="D136" s="66"/>
      <c r="E136" s="67"/>
      <c r="F136" s="66"/>
      <c r="G136" s="73">
        <f t="shared" si="7"/>
        <v>0</v>
      </c>
      <c r="H136" s="50">
        <f t="shared" si="8"/>
        <v>0</v>
      </c>
      <c r="I136" s="50"/>
      <c r="J136" s="50"/>
      <c r="K136" s="66"/>
      <c r="L136" s="50" t="str">
        <f t="shared" si="12"/>
        <v xml:space="preserve"> </v>
      </c>
      <c r="M136" s="66"/>
      <c r="N136" s="71"/>
      <c r="O136" s="71"/>
      <c r="P136" s="72">
        <f t="shared" si="11"/>
        <v>0</v>
      </c>
    </row>
    <row r="137" spans="1:16" ht="15">
      <c r="A137" s="131"/>
      <c r="B137" s="66"/>
      <c r="C137" s="67"/>
      <c r="D137" s="66"/>
      <c r="E137" s="67"/>
      <c r="F137" s="66"/>
      <c r="G137" s="73">
        <f t="shared" si="7"/>
        <v>0</v>
      </c>
      <c r="H137" s="50">
        <f t="shared" si="8"/>
        <v>0</v>
      </c>
      <c r="I137" s="50"/>
      <c r="J137" s="50"/>
      <c r="K137" s="66"/>
      <c r="L137" s="50" t="str">
        <f t="shared" si="12"/>
        <v xml:space="preserve"> </v>
      </c>
      <c r="M137" s="66"/>
      <c r="N137" s="71"/>
      <c r="O137" s="71"/>
      <c r="P137" s="72">
        <f t="shared" si="11"/>
        <v>0</v>
      </c>
    </row>
    <row r="138" spans="1:16" ht="15">
      <c r="A138" s="131"/>
      <c r="B138" s="66"/>
      <c r="C138" s="67"/>
      <c r="D138" s="66"/>
      <c r="E138" s="67"/>
      <c r="F138" s="66"/>
      <c r="G138" s="73">
        <f t="shared" si="7"/>
        <v>0</v>
      </c>
      <c r="H138" s="50">
        <f t="shared" si="8"/>
        <v>0</v>
      </c>
      <c r="I138" s="50"/>
      <c r="J138" s="50"/>
      <c r="K138" s="66"/>
      <c r="L138" s="50" t="str">
        <f t="shared" si="12"/>
        <v xml:space="preserve"> </v>
      </c>
      <c r="M138" s="66"/>
      <c r="N138" s="71"/>
      <c r="O138" s="71"/>
      <c r="P138" s="72">
        <f t="shared" si="11"/>
        <v>0</v>
      </c>
    </row>
    <row r="139" spans="1:16" ht="15">
      <c r="A139" s="131"/>
      <c r="B139" s="66"/>
      <c r="C139" s="67"/>
      <c r="D139" s="66"/>
      <c r="E139" s="67"/>
      <c r="F139" s="66"/>
      <c r="G139" s="73">
        <f t="shared" si="7"/>
        <v>0</v>
      </c>
      <c r="H139" s="50">
        <f t="shared" si="8"/>
        <v>0</v>
      </c>
      <c r="I139" s="50"/>
      <c r="J139" s="50"/>
      <c r="K139" s="66"/>
      <c r="L139" s="50" t="str">
        <f t="shared" si="12"/>
        <v xml:space="preserve"> </v>
      </c>
      <c r="M139" s="66"/>
      <c r="N139" s="71"/>
      <c r="O139" s="71"/>
      <c r="P139" s="72">
        <f t="shared" si="11"/>
        <v>0</v>
      </c>
    </row>
    <row r="140" spans="1:16" ht="15">
      <c r="A140" s="131"/>
      <c r="B140" s="66"/>
      <c r="C140" s="67"/>
      <c r="D140" s="66"/>
      <c r="E140" s="67"/>
      <c r="F140" s="66"/>
      <c r="G140" s="73">
        <f t="shared" si="7"/>
        <v>0</v>
      </c>
      <c r="H140" s="50">
        <f t="shared" si="8"/>
        <v>0</v>
      </c>
      <c r="I140" s="50"/>
      <c r="J140" s="50"/>
      <c r="K140" s="66"/>
      <c r="L140" s="50" t="str">
        <f t="shared" si="12"/>
        <v xml:space="preserve"> </v>
      </c>
      <c r="M140" s="66"/>
      <c r="N140" s="71"/>
      <c r="O140" s="71"/>
      <c r="P140" s="72">
        <f t="shared" si="11"/>
        <v>0</v>
      </c>
    </row>
    <row r="141" spans="1:16" ht="15">
      <c r="A141" s="131"/>
      <c r="B141" s="66"/>
      <c r="C141" s="67"/>
      <c r="D141" s="66"/>
      <c r="E141" s="67"/>
      <c r="F141" s="66"/>
      <c r="G141" s="73">
        <f t="shared" si="7"/>
        <v>0</v>
      </c>
      <c r="H141" s="50">
        <f t="shared" si="8"/>
        <v>0</v>
      </c>
      <c r="I141" s="50"/>
      <c r="J141" s="50"/>
      <c r="K141" s="66"/>
      <c r="L141" s="50" t="str">
        <f t="shared" si="12"/>
        <v xml:space="preserve"> </v>
      </c>
      <c r="M141" s="66"/>
      <c r="N141" s="71"/>
      <c r="O141" s="71"/>
      <c r="P141" s="72">
        <f t="shared" si="11"/>
        <v>0</v>
      </c>
    </row>
    <row r="142" spans="1:16" ht="15">
      <c r="A142" s="131"/>
      <c r="B142" s="66"/>
      <c r="C142" s="67"/>
      <c r="D142" s="66"/>
      <c r="E142" s="67"/>
      <c r="F142" s="66"/>
      <c r="G142" s="73">
        <f t="shared" ref="G142:G205" si="13">G141-E142+C142</f>
        <v>0</v>
      </c>
      <c r="H142" s="50">
        <f t="shared" ref="H142:H205" si="14">H141-F142+D142</f>
        <v>0</v>
      </c>
      <c r="I142" s="50"/>
      <c r="J142" s="50"/>
      <c r="K142" s="66"/>
      <c r="L142" s="50" t="str">
        <f t="shared" si="12"/>
        <v xml:space="preserve"> </v>
      </c>
      <c r="M142" s="66"/>
      <c r="N142" s="71"/>
      <c r="O142" s="71"/>
      <c r="P142" s="72">
        <f t="shared" si="11"/>
        <v>0</v>
      </c>
    </row>
    <row r="143" spans="1:16" ht="15">
      <c r="A143" s="131"/>
      <c r="B143" s="66"/>
      <c r="C143" s="67"/>
      <c r="D143" s="66"/>
      <c r="E143" s="67"/>
      <c r="F143" s="66"/>
      <c r="G143" s="73">
        <f t="shared" si="13"/>
        <v>0</v>
      </c>
      <c r="H143" s="50">
        <f t="shared" si="14"/>
        <v>0</v>
      </c>
      <c r="I143" s="50"/>
      <c r="J143" s="50"/>
      <c r="K143" s="66"/>
      <c r="L143" s="50" t="str">
        <f t="shared" si="12"/>
        <v xml:space="preserve"> </v>
      </c>
      <c r="M143" s="66"/>
      <c r="N143" s="71"/>
      <c r="O143" s="71"/>
      <c r="P143" s="72">
        <f t="shared" si="11"/>
        <v>0</v>
      </c>
    </row>
    <row r="144" spans="1:16" ht="15">
      <c r="A144" s="131"/>
      <c r="B144" s="66"/>
      <c r="C144" s="75"/>
      <c r="D144" s="66"/>
      <c r="E144" s="67"/>
      <c r="F144" s="66"/>
      <c r="G144" s="73">
        <f t="shared" si="13"/>
        <v>0</v>
      </c>
      <c r="H144" s="50">
        <f t="shared" si="14"/>
        <v>0</v>
      </c>
      <c r="I144" s="50"/>
      <c r="J144" s="50"/>
      <c r="K144" s="66"/>
      <c r="L144" s="50" t="str">
        <f t="shared" si="12"/>
        <v xml:space="preserve"> </v>
      </c>
      <c r="M144" s="66"/>
      <c r="N144" s="71"/>
      <c r="O144" s="71"/>
      <c r="P144" s="72">
        <f t="shared" si="11"/>
        <v>0</v>
      </c>
    </row>
    <row r="145" spans="1:16" ht="15">
      <c r="A145" s="131"/>
      <c r="B145" s="66"/>
      <c r="C145" s="67"/>
      <c r="D145" s="66"/>
      <c r="E145" s="67"/>
      <c r="F145" s="66"/>
      <c r="G145" s="73">
        <f t="shared" si="13"/>
        <v>0</v>
      </c>
      <c r="H145" s="50">
        <f t="shared" si="14"/>
        <v>0</v>
      </c>
      <c r="I145" s="50"/>
      <c r="J145" s="50"/>
      <c r="K145" s="66"/>
      <c r="L145" s="50" t="str">
        <f t="shared" si="12"/>
        <v xml:space="preserve"> </v>
      </c>
      <c r="M145" s="66"/>
      <c r="N145" s="71"/>
      <c r="O145" s="71"/>
      <c r="P145" s="72">
        <f t="shared" si="11"/>
        <v>0</v>
      </c>
    </row>
    <row r="146" spans="1:16" ht="15">
      <c r="A146" s="131"/>
      <c r="B146" s="66"/>
      <c r="C146" s="67"/>
      <c r="D146" s="66"/>
      <c r="E146" s="67"/>
      <c r="F146" s="66"/>
      <c r="G146" s="73">
        <f t="shared" si="13"/>
        <v>0</v>
      </c>
      <c r="H146" s="50">
        <f t="shared" si="14"/>
        <v>0</v>
      </c>
      <c r="I146" s="50"/>
      <c r="J146" s="50"/>
      <c r="K146" s="66"/>
      <c r="L146" s="50"/>
      <c r="M146" s="66"/>
      <c r="N146" s="71"/>
      <c r="O146" s="71"/>
      <c r="P146" s="72">
        <f t="shared" si="11"/>
        <v>0</v>
      </c>
    </row>
    <row r="147" spans="1:16" ht="15">
      <c r="A147" s="131"/>
      <c r="B147" s="66"/>
      <c r="C147" s="67"/>
      <c r="D147" s="66"/>
      <c r="E147" s="67"/>
      <c r="F147" s="66"/>
      <c r="G147" s="73">
        <f t="shared" si="13"/>
        <v>0</v>
      </c>
      <c r="H147" s="50">
        <f t="shared" si="14"/>
        <v>0</v>
      </c>
      <c r="I147" s="50"/>
      <c r="J147" s="50"/>
      <c r="K147" s="66"/>
      <c r="L147" s="50" t="str">
        <f t="shared" ref="L147:L178" si="15">IF(D145&gt;0,D145," ")</f>
        <v xml:space="preserve"> </v>
      </c>
      <c r="M147" s="66"/>
      <c r="N147" s="71"/>
      <c r="O147" s="71"/>
      <c r="P147" s="72">
        <f t="shared" si="11"/>
        <v>0</v>
      </c>
    </row>
    <row r="148" spans="1:16" ht="15">
      <c r="A148" s="131"/>
      <c r="B148" s="66"/>
      <c r="C148" s="67"/>
      <c r="D148" s="66"/>
      <c r="E148" s="67"/>
      <c r="F148" s="66"/>
      <c r="G148" s="73">
        <f t="shared" si="13"/>
        <v>0</v>
      </c>
      <c r="H148" s="50">
        <f t="shared" si="14"/>
        <v>0</v>
      </c>
      <c r="I148" s="50"/>
      <c r="J148" s="50"/>
      <c r="K148" s="66"/>
      <c r="L148" s="50" t="str">
        <f t="shared" si="15"/>
        <v xml:space="preserve"> </v>
      </c>
      <c r="M148" s="66"/>
      <c r="N148" s="71"/>
      <c r="O148" s="71"/>
      <c r="P148" s="72">
        <f t="shared" si="11"/>
        <v>0</v>
      </c>
    </row>
    <row r="149" spans="1:16" ht="15">
      <c r="A149" s="131"/>
      <c r="B149" s="66"/>
      <c r="C149" s="67"/>
      <c r="D149" s="66"/>
      <c r="E149" s="67"/>
      <c r="F149" s="66"/>
      <c r="G149" s="73">
        <f t="shared" si="13"/>
        <v>0</v>
      </c>
      <c r="H149" s="50">
        <f t="shared" si="14"/>
        <v>0</v>
      </c>
      <c r="I149" s="50"/>
      <c r="J149" s="50"/>
      <c r="K149" s="66"/>
      <c r="L149" s="50" t="str">
        <f t="shared" si="15"/>
        <v xml:space="preserve"> </v>
      </c>
      <c r="M149" s="66"/>
      <c r="N149" s="71"/>
      <c r="O149" s="71"/>
      <c r="P149" s="72">
        <f t="shared" si="11"/>
        <v>0</v>
      </c>
    </row>
    <row r="150" spans="1:16" ht="15">
      <c r="A150" s="131"/>
      <c r="B150" s="66"/>
      <c r="C150" s="67"/>
      <c r="D150" s="66"/>
      <c r="E150" s="67"/>
      <c r="F150" s="66"/>
      <c r="G150" s="73">
        <f t="shared" si="13"/>
        <v>0</v>
      </c>
      <c r="H150" s="50">
        <f t="shared" si="14"/>
        <v>0</v>
      </c>
      <c r="I150" s="50"/>
      <c r="J150" s="50"/>
      <c r="K150" s="66"/>
      <c r="L150" s="50" t="str">
        <f t="shared" si="15"/>
        <v xml:space="preserve"> </v>
      </c>
      <c r="M150" s="66"/>
      <c r="N150" s="71"/>
      <c r="O150" s="71"/>
      <c r="P150" s="72">
        <f t="shared" si="11"/>
        <v>0</v>
      </c>
    </row>
    <row r="151" spans="1:16" ht="15">
      <c r="A151" s="131"/>
      <c r="B151" s="66"/>
      <c r="C151" s="67"/>
      <c r="D151" s="66"/>
      <c r="E151" s="67"/>
      <c r="F151" s="66"/>
      <c r="G151" s="73">
        <f t="shared" si="13"/>
        <v>0</v>
      </c>
      <c r="H151" s="50">
        <f t="shared" si="14"/>
        <v>0</v>
      </c>
      <c r="I151" s="50"/>
      <c r="J151" s="50"/>
      <c r="K151" s="66"/>
      <c r="L151" s="50" t="str">
        <f t="shared" si="15"/>
        <v xml:space="preserve"> </v>
      </c>
      <c r="M151" s="66"/>
      <c r="N151" s="71"/>
      <c r="O151" s="71"/>
      <c r="P151" s="72">
        <f t="shared" si="11"/>
        <v>0</v>
      </c>
    </row>
    <row r="152" spans="1:16" ht="15">
      <c r="A152" s="131"/>
      <c r="B152" s="66"/>
      <c r="C152" s="67"/>
      <c r="D152" s="66"/>
      <c r="E152" s="67"/>
      <c r="F152" s="66"/>
      <c r="G152" s="73">
        <f t="shared" si="13"/>
        <v>0</v>
      </c>
      <c r="H152" s="50">
        <f t="shared" si="14"/>
        <v>0</v>
      </c>
      <c r="I152" s="50"/>
      <c r="J152" s="50"/>
      <c r="K152" s="66"/>
      <c r="L152" s="50" t="str">
        <f t="shared" si="15"/>
        <v xml:space="preserve"> </v>
      </c>
      <c r="M152" s="66"/>
      <c r="N152" s="71"/>
      <c r="O152" s="71"/>
      <c r="P152" s="72">
        <f t="shared" si="11"/>
        <v>0</v>
      </c>
    </row>
    <row r="153" spans="1:16" ht="15">
      <c r="A153" s="131"/>
      <c r="B153" s="66"/>
      <c r="C153" s="67"/>
      <c r="D153" s="66"/>
      <c r="E153" s="67"/>
      <c r="F153" s="66"/>
      <c r="G153" s="73">
        <f t="shared" si="13"/>
        <v>0</v>
      </c>
      <c r="H153" s="50">
        <f t="shared" si="14"/>
        <v>0</v>
      </c>
      <c r="I153" s="50"/>
      <c r="J153" s="50"/>
      <c r="K153" s="66"/>
      <c r="L153" s="50" t="str">
        <f t="shared" si="15"/>
        <v xml:space="preserve"> </v>
      </c>
      <c r="M153" s="66"/>
      <c r="N153" s="71"/>
      <c r="O153" s="71"/>
      <c r="P153" s="72">
        <f t="shared" si="11"/>
        <v>0</v>
      </c>
    </row>
    <row r="154" spans="1:16" ht="15">
      <c r="A154" s="131"/>
      <c r="B154" s="66"/>
      <c r="C154" s="67"/>
      <c r="D154" s="66"/>
      <c r="E154" s="67"/>
      <c r="F154" s="66"/>
      <c r="G154" s="73">
        <f t="shared" si="13"/>
        <v>0</v>
      </c>
      <c r="H154" s="50">
        <f t="shared" si="14"/>
        <v>0</v>
      </c>
      <c r="I154" s="50"/>
      <c r="J154" s="50"/>
      <c r="K154" s="66"/>
      <c r="L154" s="50" t="str">
        <f t="shared" si="15"/>
        <v xml:space="preserve"> </v>
      </c>
      <c r="M154" s="66"/>
      <c r="N154" s="71"/>
      <c r="O154" s="71"/>
      <c r="P154" s="72">
        <f t="shared" si="11"/>
        <v>0</v>
      </c>
    </row>
    <row r="155" spans="1:16" ht="15">
      <c r="A155" s="131"/>
      <c r="B155" s="66"/>
      <c r="C155" s="67"/>
      <c r="D155" s="66"/>
      <c r="E155" s="67"/>
      <c r="F155" s="66"/>
      <c r="G155" s="73">
        <f t="shared" si="13"/>
        <v>0</v>
      </c>
      <c r="H155" s="50">
        <f t="shared" si="14"/>
        <v>0</v>
      </c>
      <c r="I155" s="50"/>
      <c r="J155" s="50"/>
      <c r="K155" s="66"/>
      <c r="L155" s="50" t="str">
        <f t="shared" si="15"/>
        <v xml:space="preserve"> </v>
      </c>
      <c r="M155" s="66"/>
      <c r="N155" s="71"/>
      <c r="O155" s="71"/>
      <c r="P155" s="72">
        <f t="shared" si="11"/>
        <v>0</v>
      </c>
    </row>
    <row r="156" spans="1:16" ht="15">
      <c r="A156" s="131"/>
      <c r="B156" s="66"/>
      <c r="C156" s="67"/>
      <c r="D156" s="66"/>
      <c r="E156" s="67"/>
      <c r="F156" s="66"/>
      <c r="G156" s="73">
        <f t="shared" si="13"/>
        <v>0</v>
      </c>
      <c r="H156" s="50">
        <f t="shared" si="14"/>
        <v>0</v>
      </c>
      <c r="I156" s="50"/>
      <c r="J156" s="50"/>
      <c r="K156" s="66"/>
      <c r="L156" s="50" t="str">
        <f t="shared" si="15"/>
        <v xml:space="preserve"> </v>
      </c>
      <c r="M156" s="66"/>
      <c r="N156" s="71"/>
      <c r="O156" s="71"/>
      <c r="P156" s="72">
        <f t="shared" si="11"/>
        <v>0</v>
      </c>
    </row>
    <row r="157" spans="1:16" ht="15">
      <c r="A157" s="131"/>
      <c r="B157" s="66"/>
      <c r="C157" s="67"/>
      <c r="D157" s="66"/>
      <c r="E157" s="67"/>
      <c r="F157" s="66"/>
      <c r="G157" s="73">
        <f t="shared" si="13"/>
        <v>0</v>
      </c>
      <c r="H157" s="50">
        <f t="shared" si="14"/>
        <v>0</v>
      </c>
      <c r="I157" s="50"/>
      <c r="J157" s="50"/>
      <c r="K157" s="66"/>
      <c r="L157" s="50" t="str">
        <f t="shared" si="15"/>
        <v xml:space="preserve"> </v>
      </c>
      <c r="M157" s="66"/>
      <c r="N157" s="71"/>
      <c r="O157" s="71"/>
      <c r="P157" s="72">
        <f t="shared" si="11"/>
        <v>0</v>
      </c>
    </row>
    <row r="158" spans="1:16" ht="15">
      <c r="A158" s="131"/>
      <c r="B158" s="66"/>
      <c r="C158" s="67"/>
      <c r="D158" s="66"/>
      <c r="E158" s="67"/>
      <c r="F158" s="66"/>
      <c r="G158" s="73">
        <f t="shared" si="13"/>
        <v>0</v>
      </c>
      <c r="H158" s="50">
        <f t="shared" si="14"/>
        <v>0</v>
      </c>
      <c r="I158" s="50"/>
      <c r="J158" s="50"/>
      <c r="K158" s="66"/>
      <c r="L158" s="50" t="str">
        <f t="shared" si="15"/>
        <v xml:space="preserve"> </v>
      </c>
      <c r="M158" s="66"/>
      <c r="N158" s="71"/>
      <c r="O158" s="71"/>
      <c r="P158" s="72">
        <f t="shared" ref="P158:P189" si="16">O158*G156</f>
        <v>0</v>
      </c>
    </row>
    <row r="159" spans="1:16" ht="15">
      <c r="A159" s="131"/>
      <c r="B159" s="66"/>
      <c r="C159" s="67"/>
      <c r="D159" s="66"/>
      <c r="E159" s="67"/>
      <c r="F159" s="66"/>
      <c r="G159" s="73">
        <f t="shared" si="13"/>
        <v>0</v>
      </c>
      <c r="H159" s="50">
        <f t="shared" si="14"/>
        <v>0</v>
      </c>
      <c r="I159" s="50"/>
      <c r="J159" s="50"/>
      <c r="K159" s="66"/>
      <c r="L159" s="50" t="str">
        <f t="shared" si="15"/>
        <v xml:space="preserve"> </v>
      </c>
      <c r="M159" s="66"/>
      <c r="N159" s="71"/>
      <c r="O159" s="71"/>
      <c r="P159" s="72">
        <f t="shared" si="16"/>
        <v>0</v>
      </c>
    </row>
    <row r="160" spans="1:16" ht="15">
      <c r="A160" s="131"/>
      <c r="B160" s="66"/>
      <c r="C160" s="67"/>
      <c r="D160" s="66"/>
      <c r="E160" s="67"/>
      <c r="F160" s="66"/>
      <c r="G160" s="73">
        <f t="shared" si="13"/>
        <v>0</v>
      </c>
      <c r="H160" s="50">
        <f t="shared" si="14"/>
        <v>0</v>
      </c>
      <c r="I160" s="50"/>
      <c r="J160" s="50"/>
      <c r="K160" s="66"/>
      <c r="L160" s="50" t="str">
        <f t="shared" si="15"/>
        <v xml:space="preserve"> </v>
      </c>
      <c r="M160" s="66"/>
      <c r="N160" s="71"/>
      <c r="O160" s="71"/>
      <c r="P160" s="72">
        <f t="shared" si="16"/>
        <v>0</v>
      </c>
    </row>
    <row r="161" spans="1:16" ht="15">
      <c r="A161" s="131"/>
      <c r="B161" s="66"/>
      <c r="C161" s="67"/>
      <c r="D161" s="66"/>
      <c r="E161" s="67"/>
      <c r="F161" s="66"/>
      <c r="G161" s="73">
        <f t="shared" si="13"/>
        <v>0</v>
      </c>
      <c r="H161" s="50">
        <f t="shared" si="14"/>
        <v>0</v>
      </c>
      <c r="I161" s="50"/>
      <c r="J161" s="50"/>
      <c r="K161" s="66"/>
      <c r="L161" s="50" t="str">
        <f t="shared" si="15"/>
        <v xml:space="preserve"> </v>
      </c>
      <c r="M161" s="66"/>
      <c r="N161" s="71"/>
      <c r="O161" s="71"/>
      <c r="P161" s="72">
        <f t="shared" si="16"/>
        <v>0</v>
      </c>
    </row>
    <row r="162" spans="1:16" ht="15">
      <c r="A162" s="131"/>
      <c r="B162" s="66"/>
      <c r="C162" s="67"/>
      <c r="D162" s="66"/>
      <c r="E162" s="67"/>
      <c r="F162" s="66"/>
      <c r="G162" s="73">
        <f t="shared" si="13"/>
        <v>0</v>
      </c>
      <c r="H162" s="50">
        <f t="shared" si="14"/>
        <v>0</v>
      </c>
      <c r="I162" s="50"/>
      <c r="J162" s="50"/>
      <c r="K162" s="66"/>
      <c r="L162" s="50" t="str">
        <f t="shared" si="15"/>
        <v xml:space="preserve"> </v>
      </c>
      <c r="M162" s="66"/>
      <c r="N162" s="71"/>
      <c r="O162" s="71"/>
      <c r="P162" s="72">
        <f t="shared" si="16"/>
        <v>0</v>
      </c>
    </row>
    <row r="163" spans="1:16" ht="15">
      <c r="A163" s="131"/>
      <c r="B163" s="66"/>
      <c r="C163" s="67"/>
      <c r="D163" s="66"/>
      <c r="E163" s="67"/>
      <c r="F163" s="66"/>
      <c r="G163" s="73">
        <f t="shared" si="13"/>
        <v>0</v>
      </c>
      <c r="H163" s="50">
        <f t="shared" si="14"/>
        <v>0</v>
      </c>
      <c r="I163" s="50"/>
      <c r="J163" s="50"/>
      <c r="K163" s="66"/>
      <c r="L163" s="50" t="str">
        <f t="shared" si="15"/>
        <v xml:space="preserve"> </v>
      </c>
      <c r="M163" s="66"/>
      <c r="N163" s="71"/>
      <c r="O163" s="71"/>
      <c r="P163" s="72">
        <f t="shared" si="16"/>
        <v>0</v>
      </c>
    </row>
    <row r="164" spans="1:16" ht="15">
      <c r="A164" s="131"/>
      <c r="B164" s="66"/>
      <c r="C164" s="75"/>
      <c r="D164" s="66"/>
      <c r="E164" s="67"/>
      <c r="F164" s="66"/>
      <c r="G164" s="73">
        <f t="shared" si="13"/>
        <v>0</v>
      </c>
      <c r="H164" s="50">
        <f t="shared" si="14"/>
        <v>0</v>
      </c>
      <c r="I164" s="50"/>
      <c r="J164" s="50"/>
      <c r="K164" s="66"/>
      <c r="L164" s="50" t="str">
        <f t="shared" si="15"/>
        <v xml:space="preserve"> </v>
      </c>
      <c r="M164" s="66"/>
      <c r="N164" s="71"/>
      <c r="O164" s="71"/>
      <c r="P164" s="72">
        <f t="shared" si="16"/>
        <v>0</v>
      </c>
    </row>
    <row r="165" spans="1:16" ht="15">
      <c r="A165" s="131"/>
      <c r="B165" s="66"/>
      <c r="C165" s="67"/>
      <c r="D165" s="66"/>
      <c r="E165" s="67"/>
      <c r="F165" s="66"/>
      <c r="G165" s="73">
        <f t="shared" si="13"/>
        <v>0</v>
      </c>
      <c r="H165" s="50">
        <f t="shared" si="14"/>
        <v>0</v>
      </c>
      <c r="I165" s="50"/>
      <c r="J165" s="50"/>
      <c r="K165" s="66"/>
      <c r="L165" s="50" t="str">
        <f t="shared" si="15"/>
        <v xml:space="preserve"> </v>
      </c>
      <c r="M165" s="66"/>
      <c r="N165" s="71"/>
      <c r="O165" s="71"/>
      <c r="P165" s="72">
        <f t="shared" si="16"/>
        <v>0</v>
      </c>
    </row>
    <row r="166" spans="1:16" ht="15">
      <c r="A166" s="131"/>
      <c r="B166" s="66"/>
      <c r="C166" s="67"/>
      <c r="D166" s="66"/>
      <c r="E166" s="67"/>
      <c r="F166" s="66"/>
      <c r="G166" s="73">
        <f t="shared" si="13"/>
        <v>0</v>
      </c>
      <c r="H166" s="50">
        <f t="shared" si="14"/>
        <v>0</v>
      </c>
      <c r="I166" s="50"/>
      <c r="J166" s="50"/>
      <c r="K166" s="66"/>
      <c r="L166" s="50" t="str">
        <f t="shared" si="15"/>
        <v xml:space="preserve"> </v>
      </c>
      <c r="M166" s="66"/>
      <c r="N166" s="71"/>
      <c r="O166" s="71"/>
      <c r="P166" s="72">
        <f t="shared" si="16"/>
        <v>0</v>
      </c>
    </row>
    <row r="167" spans="1:16" ht="15">
      <c r="A167" s="131"/>
      <c r="B167" s="66"/>
      <c r="C167" s="67"/>
      <c r="D167" s="66"/>
      <c r="E167" s="67"/>
      <c r="F167" s="66"/>
      <c r="G167" s="73">
        <f t="shared" si="13"/>
        <v>0</v>
      </c>
      <c r="H167" s="50">
        <f t="shared" si="14"/>
        <v>0</v>
      </c>
      <c r="I167" s="50"/>
      <c r="J167" s="50"/>
      <c r="K167" s="66"/>
      <c r="L167" s="50" t="str">
        <f t="shared" si="15"/>
        <v xml:space="preserve"> </v>
      </c>
      <c r="M167" s="66"/>
      <c r="N167" s="71"/>
      <c r="O167" s="71"/>
      <c r="P167" s="72">
        <f t="shared" si="16"/>
        <v>0</v>
      </c>
    </row>
    <row r="168" spans="1:16" ht="15">
      <c r="A168" s="131"/>
      <c r="B168" s="66"/>
      <c r="C168" s="67"/>
      <c r="D168" s="66"/>
      <c r="E168" s="67"/>
      <c r="F168" s="66"/>
      <c r="G168" s="73">
        <f t="shared" si="13"/>
        <v>0</v>
      </c>
      <c r="H168" s="50">
        <f t="shared" si="14"/>
        <v>0</v>
      </c>
      <c r="I168" s="50"/>
      <c r="J168" s="50"/>
      <c r="K168" s="66"/>
      <c r="L168" s="50" t="str">
        <f t="shared" si="15"/>
        <v xml:space="preserve"> </v>
      </c>
      <c r="M168" s="66"/>
      <c r="N168" s="71"/>
      <c r="O168" s="71"/>
      <c r="P168" s="72">
        <f t="shared" si="16"/>
        <v>0</v>
      </c>
    </row>
    <row r="169" spans="1:16" ht="15">
      <c r="A169" s="131"/>
      <c r="B169" s="66"/>
      <c r="C169" s="67"/>
      <c r="D169" s="66"/>
      <c r="E169" s="67"/>
      <c r="F169" s="66"/>
      <c r="G169" s="73">
        <f t="shared" si="13"/>
        <v>0</v>
      </c>
      <c r="H169" s="50">
        <f t="shared" si="14"/>
        <v>0</v>
      </c>
      <c r="I169" s="50"/>
      <c r="J169" s="50"/>
      <c r="K169" s="66"/>
      <c r="L169" s="50" t="str">
        <f t="shared" si="15"/>
        <v xml:space="preserve"> </v>
      </c>
      <c r="M169" s="66"/>
      <c r="N169" s="71"/>
      <c r="O169" s="71"/>
      <c r="P169" s="72">
        <f t="shared" si="16"/>
        <v>0</v>
      </c>
    </row>
    <row r="170" spans="1:16" ht="15">
      <c r="A170" s="131"/>
      <c r="B170" s="66"/>
      <c r="C170" s="67"/>
      <c r="D170" s="66"/>
      <c r="E170" s="67"/>
      <c r="F170" s="66"/>
      <c r="G170" s="73">
        <f t="shared" si="13"/>
        <v>0</v>
      </c>
      <c r="H170" s="50">
        <f t="shared" si="14"/>
        <v>0</v>
      </c>
      <c r="I170" s="50"/>
      <c r="J170" s="50"/>
      <c r="K170" s="66"/>
      <c r="L170" s="50" t="str">
        <f t="shared" si="15"/>
        <v xml:space="preserve"> </v>
      </c>
      <c r="M170" s="66"/>
      <c r="N170" s="71"/>
      <c r="O170" s="71"/>
      <c r="P170" s="72">
        <f t="shared" si="16"/>
        <v>0</v>
      </c>
    </row>
    <row r="171" spans="1:16" ht="15">
      <c r="A171" s="131"/>
      <c r="B171" s="66"/>
      <c r="C171" s="67"/>
      <c r="D171" s="66"/>
      <c r="E171" s="67"/>
      <c r="F171" s="66"/>
      <c r="G171" s="73">
        <f t="shared" si="13"/>
        <v>0</v>
      </c>
      <c r="H171" s="50">
        <f t="shared" si="14"/>
        <v>0</v>
      </c>
      <c r="I171" s="50"/>
      <c r="J171" s="50"/>
      <c r="K171" s="66"/>
      <c r="L171" s="50" t="str">
        <f t="shared" si="15"/>
        <v xml:space="preserve"> </v>
      </c>
      <c r="M171" s="66"/>
      <c r="N171" s="71"/>
      <c r="O171" s="71"/>
      <c r="P171" s="72">
        <f t="shared" si="16"/>
        <v>0</v>
      </c>
    </row>
    <row r="172" spans="1:16" ht="15">
      <c r="A172" s="131"/>
      <c r="B172" s="66"/>
      <c r="C172" s="67"/>
      <c r="D172" s="66"/>
      <c r="E172" s="67"/>
      <c r="F172" s="66"/>
      <c r="G172" s="73">
        <f t="shared" si="13"/>
        <v>0</v>
      </c>
      <c r="H172" s="50">
        <f t="shared" si="14"/>
        <v>0</v>
      </c>
      <c r="I172" s="50"/>
      <c r="J172" s="50"/>
      <c r="K172" s="66"/>
      <c r="L172" s="50" t="str">
        <f t="shared" si="15"/>
        <v xml:space="preserve"> </v>
      </c>
      <c r="M172" s="66"/>
      <c r="N172" s="71"/>
      <c r="O172" s="71"/>
      <c r="P172" s="72">
        <f t="shared" si="16"/>
        <v>0</v>
      </c>
    </row>
    <row r="173" spans="1:16" ht="15">
      <c r="A173" s="131"/>
      <c r="B173" s="66"/>
      <c r="C173" s="67"/>
      <c r="D173" s="66"/>
      <c r="E173" s="67"/>
      <c r="F173" s="66"/>
      <c r="G173" s="73">
        <f t="shared" si="13"/>
        <v>0</v>
      </c>
      <c r="H173" s="50">
        <f t="shared" si="14"/>
        <v>0</v>
      </c>
      <c r="I173" s="50"/>
      <c r="J173" s="50"/>
      <c r="K173" s="66"/>
      <c r="L173" s="50" t="str">
        <f t="shared" si="15"/>
        <v xml:space="preserve"> </v>
      </c>
      <c r="M173" s="66"/>
      <c r="N173" s="71"/>
      <c r="O173" s="71"/>
      <c r="P173" s="72">
        <f t="shared" si="16"/>
        <v>0</v>
      </c>
    </row>
    <row r="174" spans="1:16" ht="15">
      <c r="A174" s="131"/>
      <c r="B174" s="66"/>
      <c r="C174" s="67"/>
      <c r="D174" s="66"/>
      <c r="E174" s="67"/>
      <c r="F174" s="66"/>
      <c r="G174" s="73">
        <f t="shared" si="13"/>
        <v>0</v>
      </c>
      <c r="H174" s="50">
        <f t="shared" si="14"/>
        <v>0</v>
      </c>
      <c r="I174" s="50"/>
      <c r="J174" s="50"/>
      <c r="K174" s="66"/>
      <c r="L174" s="50" t="str">
        <f t="shared" si="15"/>
        <v xml:space="preserve"> </v>
      </c>
      <c r="M174" s="66"/>
      <c r="N174" s="71"/>
      <c r="O174" s="71"/>
      <c r="P174" s="72">
        <f t="shared" si="16"/>
        <v>0</v>
      </c>
    </row>
    <row r="175" spans="1:16" ht="15">
      <c r="A175" s="131"/>
      <c r="B175" s="66"/>
      <c r="C175" s="67"/>
      <c r="D175" s="66"/>
      <c r="E175" s="67"/>
      <c r="F175" s="66"/>
      <c r="G175" s="73">
        <f t="shared" si="13"/>
        <v>0</v>
      </c>
      <c r="H175" s="50">
        <f t="shared" si="14"/>
        <v>0</v>
      </c>
      <c r="I175" s="50"/>
      <c r="J175" s="50"/>
      <c r="K175" s="66"/>
      <c r="L175" s="50" t="str">
        <f t="shared" si="15"/>
        <v xml:space="preserve"> </v>
      </c>
      <c r="M175" s="66"/>
      <c r="N175" s="71"/>
      <c r="O175" s="71"/>
      <c r="P175" s="72">
        <f t="shared" si="16"/>
        <v>0</v>
      </c>
    </row>
    <row r="176" spans="1:16" ht="15">
      <c r="A176" s="131"/>
      <c r="B176" s="66"/>
      <c r="C176" s="67"/>
      <c r="D176" s="66"/>
      <c r="E176" s="67"/>
      <c r="F176" s="66"/>
      <c r="G176" s="73">
        <f t="shared" si="13"/>
        <v>0</v>
      </c>
      <c r="H176" s="50">
        <f t="shared" si="14"/>
        <v>0</v>
      </c>
      <c r="I176" s="50"/>
      <c r="J176" s="50"/>
      <c r="K176" s="66"/>
      <c r="L176" s="50" t="str">
        <f t="shared" si="15"/>
        <v xml:space="preserve"> </v>
      </c>
      <c r="M176" s="66"/>
      <c r="N176" s="71"/>
      <c r="O176" s="71"/>
      <c r="P176" s="72">
        <f t="shared" si="16"/>
        <v>0</v>
      </c>
    </row>
    <row r="177" spans="1:16" ht="15">
      <c r="A177" s="131"/>
      <c r="B177" s="66"/>
      <c r="C177" s="67"/>
      <c r="D177" s="66"/>
      <c r="E177" s="67"/>
      <c r="F177" s="66"/>
      <c r="G177" s="73">
        <f t="shared" si="13"/>
        <v>0</v>
      </c>
      <c r="H177" s="50">
        <f t="shared" si="14"/>
        <v>0</v>
      </c>
      <c r="I177" s="50"/>
      <c r="J177" s="50"/>
      <c r="K177" s="66"/>
      <c r="L177" s="50" t="str">
        <f t="shared" si="15"/>
        <v xml:space="preserve"> </v>
      </c>
      <c r="M177" s="66"/>
      <c r="N177" s="71"/>
      <c r="O177" s="71"/>
      <c r="P177" s="72">
        <f t="shared" si="16"/>
        <v>0</v>
      </c>
    </row>
    <row r="178" spans="1:16" ht="15">
      <c r="A178" s="131"/>
      <c r="B178" s="66"/>
      <c r="C178" s="67"/>
      <c r="D178" s="66"/>
      <c r="E178" s="67"/>
      <c r="F178" s="66"/>
      <c r="G178" s="73">
        <f t="shared" si="13"/>
        <v>0</v>
      </c>
      <c r="H178" s="50">
        <f t="shared" si="14"/>
        <v>0</v>
      </c>
      <c r="I178" s="50"/>
      <c r="J178" s="50"/>
      <c r="K178" s="66"/>
      <c r="L178" s="50" t="str">
        <f t="shared" si="15"/>
        <v xml:space="preserve"> </v>
      </c>
      <c r="M178" s="66"/>
      <c r="N178" s="71"/>
      <c r="O178" s="71"/>
      <c r="P178" s="72">
        <f t="shared" si="16"/>
        <v>0</v>
      </c>
    </row>
    <row r="179" spans="1:16" ht="15">
      <c r="A179" s="131"/>
      <c r="B179" s="66"/>
      <c r="C179" s="67"/>
      <c r="D179" s="66"/>
      <c r="E179" s="67"/>
      <c r="F179" s="66"/>
      <c r="G179" s="73">
        <f t="shared" si="13"/>
        <v>0</v>
      </c>
      <c r="H179" s="50">
        <f t="shared" si="14"/>
        <v>0</v>
      </c>
      <c r="I179" s="50"/>
      <c r="J179" s="50"/>
      <c r="K179" s="66"/>
      <c r="L179" s="50" t="str">
        <f t="shared" ref="L179:L210" si="17">IF(D177&gt;0,D177," ")</f>
        <v xml:space="preserve"> </v>
      </c>
      <c r="M179" s="66"/>
      <c r="N179" s="71"/>
      <c r="O179" s="71"/>
      <c r="P179" s="72">
        <f t="shared" si="16"/>
        <v>0</v>
      </c>
    </row>
    <row r="180" spans="1:16" ht="15">
      <c r="A180" s="131"/>
      <c r="B180" s="66"/>
      <c r="C180" s="67"/>
      <c r="D180" s="66"/>
      <c r="E180" s="67"/>
      <c r="F180" s="66"/>
      <c r="G180" s="73">
        <f t="shared" si="13"/>
        <v>0</v>
      </c>
      <c r="H180" s="50">
        <f t="shared" si="14"/>
        <v>0</v>
      </c>
      <c r="I180" s="50"/>
      <c r="J180" s="50"/>
      <c r="K180" s="66"/>
      <c r="L180" s="50" t="str">
        <f t="shared" si="17"/>
        <v xml:space="preserve"> </v>
      </c>
      <c r="M180" s="66"/>
      <c r="N180" s="71"/>
      <c r="O180" s="71"/>
      <c r="P180" s="72">
        <f t="shared" si="16"/>
        <v>0</v>
      </c>
    </row>
    <row r="181" spans="1:16" ht="15">
      <c r="A181" s="131"/>
      <c r="B181" s="66"/>
      <c r="C181" s="67"/>
      <c r="D181" s="66"/>
      <c r="E181" s="67"/>
      <c r="F181" s="66"/>
      <c r="G181" s="73">
        <f t="shared" si="13"/>
        <v>0</v>
      </c>
      <c r="H181" s="50">
        <f t="shared" si="14"/>
        <v>0</v>
      </c>
      <c r="I181" s="50"/>
      <c r="J181" s="50"/>
      <c r="K181" s="66"/>
      <c r="L181" s="50" t="str">
        <f t="shared" si="17"/>
        <v xml:space="preserve"> </v>
      </c>
      <c r="M181" s="66"/>
      <c r="N181" s="71"/>
      <c r="O181" s="71"/>
      <c r="P181" s="72">
        <f t="shared" si="16"/>
        <v>0</v>
      </c>
    </row>
    <row r="182" spans="1:16" ht="15">
      <c r="A182" s="131"/>
      <c r="B182" s="66"/>
      <c r="C182" s="67"/>
      <c r="D182" s="66"/>
      <c r="E182" s="67"/>
      <c r="F182" s="66"/>
      <c r="G182" s="73">
        <f t="shared" si="13"/>
        <v>0</v>
      </c>
      <c r="H182" s="50">
        <f t="shared" si="14"/>
        <v>0</v>
      </c>
      <c r="I182" s="50"/>
      <c r="J182" s="50"/>
      <c r="K182" s="66"/>
      <c r="L182" s="50" t="str">
        <f t="shared" si="17"/>
        <v xml:space="preserve"> </v>
      </c>
      <c r="M182" s="66"/>
      <c r="N182" s="71"/>
      <c r="O182" s="71"/>
      <c r="P182" s="72">
        <f t="shared" si="16"/>
        <v>0</v>
      </c>
    </row>
    <row r="183" spans="1:16" ht="15">
      <c r="A183" s="131"/>
      <c r="B183" s="66"/>
      <c r="C183" s="67"/>
      <c r="D183" s="66"/>
      <c r="E183" s="67"/>
      <c r="F183" s="66"/>
      <c r="G183" s="73">
        <f t="shared" si="13"/>
        <v>0</v>
      </c>
      <c r="H183" s="50">
        <f t="shared" si="14"/>
        <v>0</v>
      </c>
      <c r="I183" s="50"/>
      <c r="J183" s="50"/>
      <c r="K183" s="66"/>
      <c r="L183" s="50" t="str">
        <f t="shared" si="17"/>
        <v xml:space="preserve"> </v>
      </c>
      <c r="M183" s="66"/>
      <c r="N183" s="71"/>
      <c r="O183" s="71"/>
      <c r="P183" s="72">
        <f t="shared" si="16"/>
        <v>0</v>
      </c>
    </row>
    <row r="184" spans="1:16" ht="15">
      <c r="A184" s="131"/>
      <c r="B184" s="66"/>
      <c r="C184" s="67"/>
      <c r="D184" s="66"/>
      <c r="E184" s="67"/>
      <c r="F184" s="66"/>
      <c r="G184" s="73">
        <f t="shared" si="13"/>
        <v>0</v>
      </c>
      <c r="H184" s="50">
        <f t="shared" si="14"/>
        <v>0</v>
      </c>
      <c r="I184" s="50"/>
      <c r="J184" s="50"/>
      <c r="K184" s="66"/>
      <c r="L184" s="50" t="str">
        <f t="shared" si="17"/>
        <v xml:space="preserve"> </v>
      </c>
      <c r="M184" s="66"/>
      <c r="N184" s="71"/>
      <c r="O184" s="71"/>
      <c r="P184" s="72">
        <f t="shared" si="16"/>
        <v>0</v>
      </c>
    </row>
    <row r="185" spans="1:16" ht="15">
      <c r="A185" s="131"/>
      <c r="B185" s="66"/>
      <c r="C185" s="67"/>
      <c r="D185" s="66"/>
      <c r="E185" s="67"/>
      <c r="F185" s="66"/>
      <c r="G185" s="73">
        <f t="shared" si="13"/>
        <v>0</v>
      </c>
      <c r="H185" s="50">
        <f t="shared" si="14"/>
        <v>0</v>
      </c>
      <c r="I185" s="50"/>
      <c r="J185" s="50"/>
      <c r="K185" s="66"/>
      <c r="L185" s="50" t="str">
        <f t="shared" si="17"/>
        <v xml:space="preserve"> </v>
      </c>
      <c r="M185" s="66"/>
      <c r="N185" s="71"/>
      <c r="O185" s="71"/>
      <c r="P185" s="72">
        <f t="shared" si="16"/>
        <v>0</v>
      </c>
    </row>
    <row r="186" spans="1:16" ht="15">
      <c r="A186" s="131"/>
      <c r="B186" s="66"/>
      <c r="C186" s="67"/>
      <c r="D186" s="66"/>
      <c r="E186" s="67"/>
      <c r="F186" s="66"/>
      <c r="G186" s="73">
        <f t="shared" si="13"/>
        <v>0</v>
      </c>
      <c r="H186" s="50">
        <f t="shared" si="14"/>
        <v>0</v>
      </c>
      <c r="I186" s="50"/>
      <c r="J186" s="50"/>
      <c r="K186" s="66"/>
      <c r="L186" s="50" t="str">
        <f t="shared" si="17"/>
        <v xml:space="preserve"> </v>
      </c>
      <c r="M186" s="66"/>
      <c r="N186" s="71"/>
      <c r="O186" s="71"/>
      <c r="P186" s="72">
        <f t="shared" si="16"/>
        <v>0</v>
      </c>
    </row>
    <row r="187" spans="1:16" ht="15">
      <c r="A187" s="131"/>
      <c r="B187" s="66"/>
      <c r="C187" s="67"/>
      <c r="D187" s="66"/>
      <c r="E187" s="67"/>
      <c r="F187" s="66"/>
      <c r="G187" s="73">
        <f t="shared" si="13"/>
        <v>0</v>
      </c>
      <c r="H187" s="50">
        <f t="shared" si="14"/>
        <v>0</v>
      </c>
      <c r="I187" s="50"/>
      <c r="J187" s="50"/>
      <c r="K187" s="66"/>
      <c r="L187" s="50" t="str">
        <f t="shared" si="17"/>
        <v xml:space="preserve"> </v>
      </c>
      <c r="M187" s="66"/>
      <c r="N187" s="71"/>
      <c r="O187" s="71"/>
      <c r="P187" s="72">
        <f t="shared" si="16"/>
        <v>0</v>
      </c>
    </row>
    <row r="188" spans="1:16" ht="15">
      <c r="A188" s="131"/>
      <c r="B188" s="66"/>
      <c r="C188" s="67"/>
      <c r="D188" s="66"/>
      <c r="E188" s="67"/>
      <c r="F188" s="66"/>
      <c r="G188" s="73">
        <f t="shared" si="13"/>
        <v>0</v>
      </c>
      <c r="H188" s="50">
        <f t="shared" si="14"/>
        <v>0</v>
      </c>
      <c r="I188" s="50"/>
      <c r="J188" s="50"/>
      <c r="K188" s="66"/>
      <c r="L188" s="50" t="str">
        <f t="shared" si="17"/>
        <v xml:space="preserve"> </v>
      </c>
      <c r="M188" s="66"/>
      <c r="N188" s="71"/>
      <c r="O188" s="71"/>
      <c r="P188" s="72">
        <f t="shared" si="16"/>
        <v>0</v>
      </c>
    </row>
    <row r="189" spans="1:16" ht="15">
      <c r="A189" s="131"/>
      <c r="B189" s="66"/>
      <c r="C189" s="67"/>
      <c r="D189" s="66"/>
      <c r="E189" s="67"/>
      <c r="F189" s="66"/>
      <c r="G189" s="73">
        <f t="shared" si="13"/>
        <v>0</v>
      </c>
      <c r="H189" s="50">
        <f t="shared" si="14"/>
        <v>0</v>
      </c>
      <c r="I189" s="50"/>
      <c r="J189" s="50"/>
      <c r="K189" s="66"/>
      <c r="L189" s="50" t="str">
        <f t="shared" si="17"/>
        <v xml:space="preserve"> </v>
      </c>
      <c r="M189" s="66"/>
      <c r="N189" s="71"/>
      <c r="O189" s="71"/>
      <c r="P189" s="72">
        <f t="shared" si="16"/>
        <v>0</v>
      </c>
    </row>
    <row r="190" spans="1:16" ht="15">
      <c r="A190" s="131"/>
      <c r="B190" s="66"/>
      <c r="C190" s="67"/>
      <c r="D190" s="66"/>
      <c r="E190" s="67"/>
      <c r="F190" s="66"/>
      <c r="G190" s="73">
        <f t="shared" si="13"/>
        <v>0</v>
      </c>
      <c r="H190" s="50">
        <f t="shared" si="14"/>
        <v>0</v>
      </c>
      <c r="I190" s="50"/>
      <c r="J190" s="50"/>
      <c r="K190" s="66"/>
      <c r="L190" s="50" t="str">
        <f t="shared" si="17"/>
        <v xml:space="preserve"> </v>
      </c>
      <c r="M190" s="66"/>
      <c r="N190" s="71"/>
      <c r="O190" s="71"/>
      <c r="P190" s="72">
        <f t="shared" ref="P190:P212" si="18">O190*G188</f>
        <v>0</v>
      </c>
    </row>
    <row r="191" spans="1:16" ht="15">
      <c r="A191" s="131"/>
      <c r="B191" s="66"/>
      <c r="C191" s="67"/>
      <c r="D191" s="66"/>
      <c r="E191" s="67"/>
      <c r="F191" s="66"/>
      <c r="G191" s="73">
        <f t="shared" si="13"/>
        <v>0</v>
      </c>
      <c r="H191" s="50">
        <f t="shared" si="14"/>
        <v>0</v>
      </c>
      <c r="I191" s="50"/>
      <c r="J191" s="50"/>
      <c r="K191" s="66"/>
      <c r="L191" s="50" t="str">
        <f t="shared" si="17"/>
        <v xml:space="preserve"> </v>
      </c>
      <c r="M191" s="66"/>
      <c r="N191" s="71"/>
      <c r="O191" s="71"/>
      <c r="P191" s="72">
        <f t="shared" si="18"/>
        <v>0</v>
      </c>
    </row>
    <row r="192" spans="1:16" ht="15">
      <c r="A192" s="131"/>
      <c r="B192" s="66"/>
      <c r="C192" s="67"/>
      <c r="D192" s="66"/>
      <c r="E192" s="67"/>
      <c r="F192" s="66"/>
      <c r="G192" s="73">
        <f t="shared" si="13"/>
        <v>0</v>
      </c>
      <c r="H192" s="50">
        <f t="shared" si="14"/>
        <v>0</v>
      </c>
      <c r="I192" s="50"/>
      <c r="J192" s="50"/>
      <c r="K192" s="66"/>
      <c r="L192" s="50" t="str">
        <f t="shared" si="17"/>
        <v xml:space="preserve"> </v>
      </c>
      <c r="M192" s="66"/>
      <c r="N192" s="71"/>
      <c r="O192" s="71"/>
      <c r="P192" s="72">
        <f t="shared" si="18"/>
        <v>0</v>
      </c>
    </row>
    <row r="193" spans="1:16" ht="15">
      <c r="A193" s="131"/>
      <c r="B193" s="66"/>
      <c r="C193" s="67"/>
      <c r="D193" s="66"/>
      <c r="E193" s="67"/>
      <c r="F193" s="66"/>
      <c r="G193" s="73">
        <f t="shared" si="13"/>
        <v>0</v>
      </c>
      <c r="H193" s="50">
        <f t="shared" si="14"/>
        <v>0</v>
      </c>
      <c r="I193" s="50"/>
      <c r="J193" s="50"/>
      <c r="K193" s="66"/>
      <c r="L193" s="50" t="str">
        <f t="shared" si="17"/>
        <v xml:space="preserve"> </v>
      </c>
      <c r="M193" s="66"/>
      <c r="N193" s="71"/>
      <c r="O193" s="71"/>
      <c r="P193" s="72">
        <f t="shared" si="18"/>
        <v>0</v>
      </c>
    </row>
    <row r="194" spans="1:16" ht="15">
      <c r="A194" s="131"/>
      <c r="B194" s="66"/>
      <c r="C194" s="67"/>
      <c r="D194" s="66"/>
      <c r="E194" s="67"/>
      <c r="F194" s="66"/>
      <c r="G194" s="73">
        <f t="shared" si="13"/>
        <v>0</v>
      </c>
      <c r="H194" s="50">
        <f t="shared" si="14"/>
        <v>0</v>
      </c>
      <c r="I194" s="50"/>
      <c r="J194" s="50"/>
      <c r="K194" s="66"/>
      <c r="L194" s="50" t="str">
        <f t="shared" si="17"/>
        <v xml:space="preserve"> </v>
      </c>
      <c r="M194" s="66"/>
      <c r="N194" s="71"/>
      <c r="O194" s="71"/>
      <c r="P194" s="72">
        <f t="shared" si="18"/>
        <v>0</v>
      </c>
    </row>
    <row r="195" spans="1:16" ht="15">
      <c r="A195" s="131"/>
      <c r="B195" s="66"/>
      <c r="C195" s="67"/>
      <c r="D195" s="66"/>
      <c r="E195" s="67"/>
      <c r="F195" s="66"/>
      <c r="G195" s="73">
        <f t="shared" si="13"/>
        <v>0</v>
      </c>
      <c r="H195" s="50">
        <f t="shared" si="14"/>
        <v>0</v>
      </c>
      <c r="I195" s="50"/>
      <c r="J195" s="50"/>
      <c r="K195" s="66"/>
      <c r="L195" s="50" t="str">
        <f t="shared" si="17"/>
        <v xml:space="preserve"> </v>
      </c>
      <c r="M195" s="66"/>
      <c r="N195" s="71"/>
      <c r="O195" s="71"/>
      <c r="P195" s="72">
        <f t="shared" si="18"/>
        <v>0</v>
      </c>
    </row>
    <row r="196" spans="1:16" ht="15">
      <c r="A196" s="131"/>
      <c r="B196" s="66"/>
      <c r="C196" s="67"/>
      <c r="D196" s="66"/>
      <c r="E196" s="67"/>
      <c r="F196" s="66"/>
      <c r="G196" s="73">
        <f t="shared" si="13"/>
        <v>0</v>
      </c>
      <c r="H196" s="50">
        <f t="shared" si="14"/>
        <v>0</v>
      </c>
      <c r="I196" s="50"/>
      <c r="J196" s="50"/>
      <c r="K196" s="66"/>
      <c r="L196" s="50" t="str">
        <f t="shared" si="17"/>
        <v xml:space="preserve"> </v>
      </c>
      <c r="M196" s="66"/>
      <c r="N196" s="71"/>
      <c r="O196" s="71"/>
      <c r="P196" s="72">
        <f t="shared" si="18"/>
        <v>0</v>
      </c>
    </row>
    <row r="197" spans="1:16" ht="15">
      <c r="A197" s="131"/>
      <c r="B197" s="66"/>
      <c r="C197" s="67"/>
      <c r="D197" s="66"/>
      <c r="E197" s="67"/>
      <c r="F197" s="66"/>
      <c r="G197" s="73">
        <f t="shared" si="13"/>
        <v>0</v>
      </c>
      <c r="H197" s="50">
        <f t="shared" si="14"/>
        <v>0</v>
      </c>
      <c r="I197" s="50"/>
      <c r="J197" s="50"/>
      <c r="K197" s="66"/>
      <c r="L197" s="50" t="str">
        <f t="shared" si="17"/>
        <v xml:space="preserve"> </v>
      </c>
      <c r="M197" s="66"/>
      <c r="N197" s="71"/>
      <c r="O197" s="71"/>
      <c r="P197" s="72">
        <f t="shared" si="18"/>
        <v>0</v>
      </c>
    </row>
    <row r="198" spans="1:16" ht="15">
      <c r="A198" s="131"/>
      <c r="B198" s="66"/>
      <c r="C198" s="67"/>
      <c r="D198" s="66"/>
      <c r="E198" s="67"/>
      <c r="F198" s="66"/>
      <c r="G198" s="73">
        <f t="shared" si="13"/>
        <v>0</v>
      </c>
      <c r="H198" s="50">
        <f t="shared" si="14"/>
        <v>0</v>
      </c>
      <c r="I198" s="50"/>
      <c r="J198" s="50"/>
      <c r="K198" s="66"/>
      <c r="L198" s="50" t="str">
        <f t="shared" si="17"/>
        <v xml:space="preserve"> </v>
      </c>
      <c r="M198" s="66"/>
      <c r="N198" s="71"/>
      <c r="O198" s="71"/>
      <c r="P198" s="72">
        <f t="shared" si="18"/>
        <v>0</v>
      </c>
    </row>
    <row r="199" spans="1:16" ht="15">
      <c r="A199" s="131"/>
      <c r="B199" s="66"/>
      <c r="C199" s="67"/>
      <c r="D199" s="66"/>
      <c r="E199" s="67"/>
      <c r="F199" s="66"/>
      <c r="G199" s="73">
        <f t="shared" si="13"/>
        <v>0</v>
      </c>
      <c r="H199" s="50">
        <f t="shared" si="14"/>
        <v>0</v>
      </c>
      <c r="I199" s="50"/>
      <c r="J199" s="50"/>
      <c r="K199" s="66"/>
      <c r="L199" s="50" t="str">
        <f t="shared" si="17"/>
        <v xml:space="preserve"> </v>
      </c>
      <c r="M199" s="66"/>
      <c r="N199" s="71"/>
      <c r="O199" s="71"/>
      <c r="P199" s="72">
        <f t="shared" si="18"/>
        <v>0</v>
      </c>
    </row>
    <row r="200" spans="1:16" ht="15">
      <c r="A200" s="131"/>
      <c r="B200" s="66"/>
      <c r="C200" s="67"/>
      <c r="D200" s="66"/>
      <c r="E200" s="67"/>
      <c r="F200" s="66"/>
      <c r="G200" s="73">
        <f t="shared" si="13"/>
        <v>0</v>
      </c>
      <c r="H200" s="50">
        <f t="shared" si="14"/>
        <v>0</v>
      </c>
      <c r="I200" s="50"/>
      <c r="J200" s="50"/>
      <c r="K200" s="66"/>
      <c r="L200" s="50" t="str">
        <f t="shared" si="17"/>
        <v xml:space="preserve"> </v>
      </c>
      <c r="M200" s="66"/>
      <c r="N200" s="71"/>
      <c r="O200" s="71"/>
      <c r="P200" s="72">
        <f t="shared" si="18"/>
        <v>0</v>
      </c>
    </row>
    <row r="201" spans="1:16" ht="15">
      <c r="A201" s="131"/>
      <c r="B201" s="66"/>
      <c r="C201" s="67"/>
      <c r="D201" s="66"/>
      <c r="E201" s="67"/>
      <c r="F201" s="66"/>
      <c r="G201" s="73">
        <f t="shared" si="13"/>
        <v>0</v>
      </c>
      <c r="H201" s="50">
        <f t="shared" si="14"/>
        <v>0</v>
      </c>
      <c r="I201" s="50"/>
      <c r="J201" s="50"/>
      <c r="K201" s="66"/>
      <c r="L201" s="50" t="str">
        <f t="shared" si="17"/>
        <v xml:space="preserve"> </v>
      </c>
      <c r="M201" s="66"/>
      <c r="N201" s="71"/>
      <c r="O201" s="71"/>
      <c r="P201" s="72">
        <f t="shared" si="18"/>
        <v>0</v>
      </c>
    </row>
    <row r="202" spans="1:16" ht="15">
      <c r="A202" s="131"/>
      <c r="B202" s="66"/>
      <c r="C202" s="67"/>
      <c r="D202" s="66"/>
      <c r="E202" s="67"/>
      <c r="F202" s="66"/>
      <c r="G202" s="73">
        <f t="shared" si="13"/>
        <v>0</v>
      </c>
      <c r="H202" s="50">
        <f t="shared" si="14"/>
        <v>0</v>
      </c>
      <c r="I202" s="50"/>
      <c r="J202" s="50"/>
      <c r="K202" s="66"/>
      <c r="L202" s="50" t="str">
        <f t="shared" si="17"/>
        <v xml:space="preserve"> </v>
      </c>
      <c r="M202" s="66"/>
      <c r="N202" s="71"/>
      <c r="O202" s="71"/>
      <c r="P202" s="72">
        <f t="shared" si="18"/>
        <v>0</v>
      </c>
    </row>
    <row r="203" spans="1:16" ht="15">
      <c r="A203" s="131"/>
      <c r="B203" s="66"/>
      <c r="C203" s="67"/>
      <c r="D203" s="66"/>
      <c r="E203" s="67"/>
      <c r="F203" s="66"/>
      <c r="G203" s="73">
        <f t="shared" si="13"/>
        <v>0</v>
      </c>
      <c r="H203" s="50">
        <f t="shared" si="14"/>
        <v>0</v>
      </c>
      <c r="I203" s="50"/>
      <c r="J203" s="50"/>
      <c r="K203" s="66"/>
      <c r="L203" s="50" t="str">
        <f t="shared" si="17"/>
        <v xml:space="preserve"> </v>
      </c>
      <c r="M203" s="66"/>
      <c r="N203" s="71"/>
      <c r="O203" s="71"/>
      <c r="P203" s="72">
        <f t="shared" si="18"/>
        <v>0</v>
      </c>
    </row>
    <row r="204" spans="1:16" ht="15">
      <c r="A204" s="131"/>
      <c r="B204" s="66"/>
      <c r="C204" s="67"/>
      <c r="D204" s="66"/>
      <c r="E204" s="67"/>
      <c r="F204" s="66"/>
      <c r="G204" s="73">
        <f t="shared" si="13"/>
        <v>0</v>
      </c>
      <c r="H204" s="50">
        <f t="shared" si="14"/>
        <v>0</v>
      </c>
      <c r="I204" s="50"/>
      <c r="J204" s="50"/>
      <c r="K204" s="66"/>
      <c r="L204" s="50" t="str">
        <f t="shared" si="17"/>
        <v xml:space="preserve"> </v>
      </c>
      <c r="M204" s="66"/>
      <c r="N204" s="71"/>
      <c r="O204" s="71"/>
      <c r="P204" s="72">
        <f t="shared" si="18"/>
        <v>0</v>
      </c>
    </row>
    <row r="205" spans="1:16" ht="15">
      <c r="A205" s="131"/>
      <c r="B205" s="66"/>
      <c r="C205" s="67"/>
      <c r="D205" s="66"/>
      <c r="E205" s="67"/>
      <c r="F205" s="66"/>
      <c r="G205" s="73">
        <f t="shared" si="13"/>
        <v>0</v>
      </c>
      <c r="H205" s="50">
        <f t="shared" si="14"/>
        <v>0</v>
      </c>
      <c r="I205" s="50"/>
      <c r="J205" s="50"/>
      <c r="K205" s="66"/>
      <c r="L205" s="50" t="str">
        <f t="shared" si="17"/>
        <v xml:space="preserve"> </v>
      </c>
      <c r="M205" s="66"/>
      <c r="N205" s="71"/>
      <c r="O205" s="71"/>
      <c r="P205" s="72">
        <f t="shared" si="18"/>
        <v>0</v>
      </c>
    </row>
    <row r="206" spans="1:16" ht="15">
      <c r="A206" s="131"/>
      <c r="B206" s="66"/>
      <c r="C206" s="67"/>
      <c r="D206" s="66"/>
      <c r="E206" s="67"/>
      <c r="F206" s="66"/>
      <c r="G206" s="73">
        <f t="shared" ref="G206:G218" si="19">G205-E206+C206</f>
        <v>0</v>
      </c>
      <c r="H206" s="50">
        <f t="shared" ref="H206:H218" si="20">H205-F206+D206</f>
        <v>0</v>
      </c>
      <c r="I206" s="50"/>
      <c r="J206" s="50"/>
      <c r="K206" s="66"/>
      <c r="L206" s="50" t="str">
        <f t="shared" si="17"/>
        <v xml:space="preserve"> </v>
      </c>
      <c r="M206" s="66"/>
      <c r="N206" s="71"/>
      <c r="O206" s="71"/>
      <c r="P206" s="72">
        <f t="shared" si="18"/>
        <v>0</v>
      </c>
    </row>
    <row r="207" spans="1:16" ht="15">
      <c r="A207" s="131"/>
      <c r="B207" s="66"/>
      <c r="C207" s="67"/>
      <c r="D207" s="66"/>
      <c r="E207" s="67"/>
      <c r="F207" s="66"/>
      <c r="G207" s="73">
        <f t="shared" si="19"/>
        <v>0</v>
      </c>
      <c r="H207" s="50">
        <f t="shared" si="20"/>
        <v>0</v>
      </c>
      <c r="I207" s="50"/>
      <c r="J207" s="50"/>
      <c r="K207" s="66"/>
      <c r="L207" s="50" t="str">
        <f t="shared" si="17"/>
        <v xml:space="preserve"> </v>
      </c>
      <c r="M207" s="66"/>
      <c r="N207" s="71"/>
      <c r="O207" s="71"/>
      <c r="P207" s="72">
        <f t="shared" si="18"/>
        <v>0</v>
      </c>
    </row>
    <row r="208" spans="1:16" ht="15">
      <c r="A208" s="131"/>
      <c r="B208" s="66"/>
      <c r="C208" s="67"/>
      <c r="D208" s="66"/>
      <c r="E208" s="67"/>
      <c r="F208" s="66"/>
      <c r="G208" s="73">
        <f t="shared" si="19"/>
        <v>0</v>
      </c>
      <c r="H208" s="50">
        <f t="shared" si="20"/>
        <v>0</v>
      </c>
      <c r="I208" s="50"/>
      <c r="J208" s="50"/>
      <c r="K208" s="66"/>
      <c r="L208" s="50" t="str">
        <f t="shared" si="17"/>
        <v xml:space="preserve"> </v>
      </c>
      <c r="M208" s="66"/>
      <c r="N208" s="71"/>
      <c r="O208" s="71"/>
      <c r="P208" s="72">
        <f t="shared" si="18"/>
        <v>0</v>
      </c>
    </row>
    <row r="209" spans="1:16" ht="15">
      <c r="A209" s="131"/>
      <c r="B209" s="66"/>
      <c r="C209" s="67"/>
      <c r="D209" s="66"/>
      <c r="E209" s="67"/>
      <c r="F209" s="66"/>
      <c r="G209" s="73">
        <f t="shared" si="19"/>
        <v>0</v>
      </c>
      <c r="H209" s="50">
        <f t="shared" si="20"/>
        <v>0</v>
      </c>
      <c r="I209" s="50"/>
      <c r="J209" s="50"/>
      <c r="K209" s="66"/>
      <c r="L209" s="50" t="str">
        <f t="shared" si="17"/>
        <v xml:space="preserve"> </v>
      </c>
      <c r="M209" s="66"/>
      <c r="N209" s="71"/>
      <c r="O209" s="71"/>
      <c r="P209" s="72">
        <f t="shared" si="18"/>
        <v>0</v>
      </c>
    </row>
    <row r="210" spans="1:16" ht="15">
      <c r="A210" s="131"/>
      <c r="B210" s="66"/>
      <c r="C210" s="67"/>
      <c r="D210" s="66"/>
      <c r="E210" s="67"/>
      <c r="F210" s="66"/>
      <c r="G210" s="73">
        <f t="shared" si="19"/>
        <v>0</v>
      </c>
      <c r="H210" s="50">
        <f t="shared" si="20"/>
        <v>0</v>
      </c>
      <c r="I210" s="50"/>
      <c r="J210" s="50"/>
      <c r="K210" s="66"/>
      <c r="L210" s="50" t="str">
        <f t="shared" si="17"/>
        <v xml:space="preserve"> </v>
      </c>
      <c r="M210" s="66"/>
      <c r="N210" s="71"/>
      <c r="O210" s="71"/>
      <c r="P210" s="72">
        <f t="shared" si="18"/>
        <v>0</v>
      </c>
    </row>
    <row r="211" spans="1:16" ht="15">
      <c r="A211" s="131"/>
      <c r="B211" s="66"/>
      <c r="C211" s="67"/>
      <c r="D211" s="66"/>
      <c r="E211" s="67"/>
      <c r="F211" s="66"/>
      <c r="G211" s="73">
        <f t="shared" si="19"/>
        <v>0</v>
      </c>
      <c r="H211" s="50">
        <f t="shared" si="20"/>
        <v>0</v>
      </c>
      <c r="I211" s="66"/>
      <c r="J211" s="66"/>
      <c r="K211" s="66"/>
      <c r="L211" s="50" t="str">
        <f t="shared" ref="L211:L212" si="21">IF(D209&gt;0,D209," ")</f>
        <v xml:space="preserve"> </v>
      </c>
      <c r="M211" s="66"/>
      <c r="N211" s="71"/>
      <c r="O211" s="71"/>
      <c r="P211" s="72">
        <f t="shared" si="18"/>
        <v>0</v>
      </c>
    </row>
    <row r="212" spans="1:16" ht="15">
      <c r="A212" s="131"/>
      <c r="B212" s="66"/>
      <c r="C212" s="67"/>
      <c r="D212" s="66"/>
      <c r="E212" s="67"/>
      <c r="F212" s="66"/>
      <c r="G212" s="73">
        <f t="shared" si="19"/>
        <v>0</v>
      </c>
      <c r="H212" s="50">
        <f t="shared" si="20"/>
        <v>0</v>
      </c>
      <c r="I212" s="66"/>
      <c r="J212" s="66"/>
      <c r="K212" s="66"/>
      <c r="L212" s="50" t="str">
        <f t="shared" si="21"/>
        <v xml:space="preserve"> </v>
      </c>
      <c r="M212" s="66"/>
      <c r="N212" s="71"/>
      <c r="O212" s="71"/>
      <c r="P212" s="72">
        <f t="shared" si="18"/>
        <v>0</v>
      </c>
    </row>
    <row r="213" spans="1:16" ht="15">
      <c r="A213" s="131"/>
      <c r="B213" s="66"/>
      <c r="C213" s="67"/>
      <c r="D213" s="66"/>
      <c r="E213" s="67"/>
      <c r="F213" s="66"/>
      <c r="G213" s="73">
        <f t="shared" si="19"/>
        <v>0</v>
      </c>
      <c r="H213" s="50">
        <f t="shared" si="20"/>
        <v>0</v>
      </c>
      <c r="I213" s="66"/>
      <c r="J213" s="66"/>
      <c r="K213" s="66"/>
      <c r="L213" s="66"/>
      <c r="M213" s="66"/>
      <c r="N213" s="71"/>
      <c r="O213" s="71"/>
      <c r="P213" s="71"/>
    </row>
    <row r="214" spans="1:16" ht="15">
      <c r="A214" s="131"/>
      <c r="B214" s="66"/>
      <c r="C214" s="67"/>
      <c r="D214" s="66"/>
      <c r="E214" s="67"/>
      <c r="F214" s="66"/>
      <c r="G214" s="73">
        <f t="shared" si="19"/>
        <v>0</v>
      </c>
      <c r="H214" s="50">
        <f t="shared" si="20"/>
        <v>0</v>
      </c>
      <c r="I214" s="66"/>
      <c r="J214" s="66"/>
      <c r="K214" s="66"/>
      <c r="L214" s="66"/>
      <c r="M214" s="66"/>
      <c r="N214" s="71"/>
      <c r="O214" s="71"/>
      <c r="P214" s="71"/>
    </row>
    <row r="215" spans="1:16" ht="15">
      <c r="A215" s="131"/>
      <c r="B215" s="66"/>
      <c r="C215" s="67"/>
      <c r="D215" s="66"/>
      <c r="E215" s="67"/>
      <c r="F215" s="66"/>
      <c r="G215" s="73">
        <f t="shared" si="19"/>
        <v>0</v>
      </c>
      <c r="H215" s="50">
        <f t="shared" si="20"/>
        <v>0</v>
      </c>
      <c r="I215" s="66"/>
      <c r="J215" s="66"/>
      <c r="K215" s="66"/>
      <c r="L215" s="66"/>
      <c r="M215" s="66"/>
      <c r="N215" s="71"/>
      <c r="O215" s="71"/>
      <c r="P215" s="71"/>
    </row>
    <row r="216" spans="1:16" ht="15">
      <c r="A216" s="131"/>
      <c r="B216" s="66"/>
      <c r="C216" s="67"/>
      <c r="D216" s="66"/>
      <c r="E216" s="67"/>
      <c r="F216" s="66"/>
      <c r="G216" s="73">
        <f t="shared" si="19"/>
        <v>0</v>
      </c>
      <c r="H216" s="50">
        <f t="shared" si="20"/>
        <v>0</v>
      </c>
      <c r="I216" s="66"/>
      <c r="J216" s="66"/>
      <c r="K216" s="66"/>
      <c r="L216" s="66"/>
      <c r="M216" s="66"/>
      <c r="N216" s="71"/>
      <c r="O216" s="71"/>
      <c r="P216" s="71"/>
    </row>
    <row r="217" spans="1:16" ht="15">
      <c r="A217" s="131"/>
      <c r="B217" s="66"/>
      <c r="C217" s="67"/>
      <c r="D217" s="66"/>
      <c r="E217" s="67"/>
      <c r="F217" s="66"/>
      <c r="G217" s="73">
        <f t="shared" si="19"/>
        <v>0</v>
      </c>
      <c r="H217" s="50">
        <f t="shared" si="20"/>
        <v>0</v>
      </c>
      <c r="I217" s="66"/>
      <c r="J217" s="66"/>
      <c r="K217" s="66"/>
      <c r="L217" s="66"/>
      <c r="M217" s="66"/>
      <c r="N217" s="71"/>
      <c r="O217" s="71"/>
      <c r="P217" s="71"/>
    </row>
    <row r="218" spans="1:16" ht="15">
      <c r="A218" s="131"/>
      <c r="B218" s="66"/>
      <c r="C218" s="67"/>
      <c r="D218" s="66"/>
      <c r="E218" s="67"/>
      <c r="F218" s="66"/>
      <c r="G218" s="73">
        <f t="shared" si="19"/>
        <v>0</v>
      </c>
      <c r="H218" s="50">
        <f t="shared" si="20"/>
        <v>0</v>
      </c>
      <c r="I218" s="66"/>
      <c r="J218" s="66"/>
      <c r="K218" s="66"/>
      <c r="L218" s="66"/>
      <c r="M218" s="66"/>
      <c r="N218" s="71"/>
      <c r="O218" s="71"/>
      <c r="P218" s="71"/>
    </row>
    <row r="219" spans="1:16" ht="15">
      <c r="A219" s="131"/>
      <c r="B219" s="66"/>
      <c r="C219" s="67"/>
      <c r="D219" s="66"/>
      <c r="E219" s="67"/>
      <c r="F219" s="66"/>
      <c r="G219" s="67"/>
      <c r="H219" s="66"/>
      <c r="I219" s="66"/>
      <c r="J219" s="66"/>
      <c r="K219" s="66"/>
      <c r="L219" s="66"/>
      <c r="M219" s="66"/>
      <c r="N219" s="71"/>
      <c r="O219" s="71"/>
      <c r="P219" s="71"/>
    </row>
    <row r="220" spans="1:16" ht="15">
      <c r="A220" s="131"/>
      <c r="B220" s="66"/>
      <c r="C220" s="67"/>
      <c r="D220" s="66"/>
      <c r="E220" s="67"/>
      <c r="F220" s="66"/>
      <c r="G220" s="67"/>
      <c r="H220" s="66"/>
      <c r="I220" s="66"/>
      <c r="J220" s="66"/>
      <c r="K220" s="66"/>
      <c r="L220" s="66"/>
      <c r="M220" s="66"/>
      <c r="N220" s="71"/>
      <c r="O220" s="71"/>
      <c r="P220" s="71"/>
    </row>
    <row r="221" spans="1:16" ht="15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K298" s="66"/>
      <c r="L298" s="66"/>
      <c r="M298" s="66"/>
      <c r="N298" s="71"/>
      <c r="O298" s="71"/>
      <c r="P298" s="71"/>
    </row>
    <row r="299" spans="1:16" ht="15"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25" right="0.25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G9" sqref="G9"/>
    </sheetView>
  </sheetViews>
  <sheetFormatPr baseColWidth="10" defaultRowHeight="12.75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/>
    <row r="2" spans="1:18" ht="16.5" customHeight="1">
      <c r="C2" s="32" t="s">
        <v>24</v>
      </c>
    </row>
    <row r="3" spans="1:18" ht="12.75" customHeight="1">
      <c r="A3" s="1"/>
    </row>
    <row r="4" spans="1:18" ht="12.75" customHeight="1">
      <c r="A4" s="1"/>
    </row>
    <row r="5" spans="1:18" ht="17.25" customHeight="1" thickBot="1">
      <c r="A5" s="27" t="s">
        <v>0</v>
      </c>
      <c r="B5" s="28"/>
      <c r="C5" s="29" t="s">
        <v>49</v>
      </c>
      <c r="D5" s="30"/>
      <c r="E5" s="29"/>
      <c r="F5" s="31"/>
      <c r="G5" s="4"/>
      <c r="H5" s="27" t="s">
        <v>1</v>
      </c>
      <c r="I5" s="29"/>
    </row>
    <row r="6" spans="1:18" ht="12.75" customHeight="1" thickBot="1">
      <c r="A6" s="79"/>
      <c r="B6" s="80"/>
      <c r="C6" s="81"/>
      <c r="D6" s="79"/>
      <c r="F6" s="5"/>
      <c r="G6" s="6"/>
      <c r="K6" s="117" t="s">
        <v>22</v>
      </c>
      <c r="L6" s="118"/>
      <c r="M6" s="119"/>
    </row>
    <row r="7" spans="1:18" ht="2.25" customHeight="1">
      <c r="A7" s="117" t="s">
        <v>2</v>
      </c>
      <c r="B7" s="119"/>
      <c r="C7" s="120" t="s">
        <v>3</v>
      </c>
      <c r="D7" s="121"/>
      <c r="E7" s="120" t="s">
        <v>4</v>
      </c>
      <c r="F7" s="121"/>
      <c r="G7" s="120" t="s">
        <v>5</v>
      </c>
      <c r="H7" s="1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23.25" customHeight="1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8.75" customHeight="1">
      <c r="A9" s="232" t="s">
        <v>55</v>
      </c>
      <c r="B9" s="247"/>
      <c r="C9" s="202"/>
      <c r="E9" s="202"/>
      <c r="G9" s="203">
        <v>0</v>
      </c>
      <c r="H9" s="205">
        <v>0</v>
      </c>
      <c r="I9" s="311"/>
      <c r="J9" s="232"/>
      <c r="K9" s="315"/>
      <c r="N9" s="222"/>
      <c r="O9" s="222"/>
      <c r="P9" s="222">
        <f t="shared" ref="P9:P73" si="0">O9*G9</f>
        <v>0</v>
      </c>
      <c r="R9" s="222"/>
    </row>
    <row r="10" spans="1:18" s="114" customFormat="1" ht="13.5" customHeight="1">
      <c r="A10" s="218"/>
      <c r="B10" s="198"/>
      <c r="C10" s="200"/>
      <c r="D10" s="199"/>
      <c r="E10" s="198"/>
      <c r="F10" s="199"/>
      <c r="G10" s="305">
        <f>G9-E10+C10</f>
        <v>0</v>
      </c>
      <c r="H10" s="114">
        <f t="shared" ref="H10:H35" si="1">H9-F10+D10</f>
        <v>0</v>
      </c>
      <c r="I10" s="217"/>
      <c r="J10" s="217"/>
      <c r="K10" s="257"/>
      <c r="L10" s="199"/>
      <c r="M10" s="199"/>
      <c r="N10" s="221"/>
      <c r="O10" s="222"/>
      <c r="P10" s="222">
        <f>O10*G10</f>
        <v>0</v>
      </c>
      <c r="R10" s="222"/>
    </row>
    <row r="11" spans="1:18" s="114" customFormat="1" ht="14.25" customHeight="1">
      <c r="A11" s="218"/>
      <c r="B11" s="198"/>
      <c r="C11" s="200"/>
      <c r="D11" s="199"/>
      <c r="E11" s="198"/>
      <c r="F11" s="199"/>
      <c r="G11" s="305">
        <f t="shared" ref="G11:G32" si="2">G10-E11+C11</f>
        <v>0</v>
      </c>
      <c r="H11" s="114">
        <f t="shared" si="1"/>
        <v>0</v>
      </c>
      <c r="I11" s="217"/>
      <c r="J11" s="217"/>
      <c r="K11" s="257"/>
      <c r="L11" s="199"/>
      <c r="M11" s="199"/>
      <c r="N11" s="221"/>
      <c r="O11" s="222"/>
      <c r="P11" s="222"/>
      <c r="R11" s="222"/>
    </row>
    <row r="12" spans="1:18" s="114" customFormat="1" ht="15.75" customHeight="1">
      <c r="A12" s="232"/>
      <c r="B12" s="198"/>
      <c r="C12" s="305"/>
      <c r="E12" s="270"/>
      <c r="F12" s="199"/>
      <c r="G12" s="305">
        <f t="shared" si="2"/>
        <v>0</v>
      </c>
      <c r="H12" s="114">
        <f t="shared" si="1"/>
        <v>0</v>
      </c>
      <c r="I12" s="217"/>
      <c r="J12" s="217"/>
      <c r="K12" s="275"/>
      <c r="L12" s="199"/>
      <c r="M12" s="199"/>
      <c r="N12" s="221"/>
      <c r="O12" s="222"/>
      <c r="P12" s="222">
        <f t="shared" si="0"/>
        <v>0</v>
      </c>
      <c r="R12" s="222"/>
    </row>
    <row r="13" spans="1:18" s="114" customFormat="1" ht="13.5" customHeight="1">
      <c r="B13" s="198"/>
      <c r="C13" s="200"/>
      <c r="D13" s="199"/>
      <c r="E13" s="198"/>
      <c r="F13" s="199"/>
      <c r="G13" s="305">
        <f t="shared" si="2"/>
        <v>0</v>
      </c>
      <c r="H13" s="114">
        <f t="shared" si="1"/>
        <v>0</v>
      </c>
      <c r="I13" s="217"/>
      <c r="J13" s="217"/>
      <c r="K13" s="257"/>
      <c r="L13" s="199"/>
      <c r="M13" s="199"/>
      <c r="N13" s="221"/>
      <c r="O13" s="222"/>
      <c r="P13" s="222">
        <f t="shared" si="0"/>
        <v>0</v>
      </c>
      <c r="R13" s="222"/>
    </row>
    <row r="14" spans="1:18" s="114" customFormat="1">
      <c r="B14" s="198"/>
      <c r="C14" s="200"/>
      <c r="D14" s="199"/>
      <c r="E14" s="198"/>
      <c r="F14" s="199"/>
      <c r="G14" s="305">
        <f t="shared" si="2"/>
        <v>0</v>
      </c>
      <c r="H14" s="114">
        <f t="shared" si="1"/>
        <v>0</v>
      </c>
      <c r="I14" s="217"/>
      <c r="J14" s="217"/>
      <c r="K14" s="257"/>
      <c r="L14" s="199"/>
      <c r="M14" s="199"/>
      <c r="N14" s="221"/>
      <c r="O14" s="221"/>
      <c r="P14" s="222">
        <f t="shared" si="0"/>
        <v>0</v>
      </c>
      <c r="R14" s="222"/>
    </row>
    <row r="15" spans="1:18" s="232" customFormat="1" ht="11.25" customHeight="1">
      <c r="B15" s="216"/>
      <c r="C15" s="278"/>
      <c r="D15" s="217"/>
      <c r="E15" s="216"/>
      <c r="F15" s="217"/>
      <c r="G15" s="305">
        <f t="shared" si="2"/>
        <v>0</v>
      </c>
      <c r="H15" s="114">
        <f t="shared" si="1"/>
        <v>0</v>
      </c>
      <c r="I15" s="217"/>
      <c r="J15" s="217"/>
      <c r="K15" s="246"/>
      <c r="L15" s="217"/>
      <c r="M15" s="217"/>
      <c r="N15" s="248"/>
      <c r="O15" s="249"/>
      <c r="P15" s="249">
        <f t="shared" si="0"/>
        <v>0</v>
      </c>
      <c r="R15" s="249"/>
    </row>
    <row r="16" spans="1:18" s="279" customFormat="1">
      <c r="B16" s="337"/>
      <c r="C16" s="336"/>
      <c r="D16" s="276"/>
      <c r="E16" s="337"/>
      <c r="F16" s="338"/>
      <c r="G16" s="305">
        <f t="shared" si="2"/>
        <v>0</v>
      </c>
      <c r="H16" s="114">
        <f t="shared" si="1"/>
        <v>0</v>
      </c>
      <c r="I16" s="276"/>
      <c r="J16" s="276"/>
      <c r="K16" s="276"/>
      <c r="L16" s="276"/>
      <c r="M16" s="276"/>
      <c r="N16" s="339"/>
      <c r="O16" s="340"/>
      <c r="P16" s="340">
        <f t="shared" si="0"/>
        <v>0</v>
      </c>
      <c r="R16" s="340"/>
    </row>
    <row r="17" spans="2:18" s="114" customFormat="1">
      <c r="B17" s="198"/>
      <c r="C17" s="280"/>
      <c r="D17" s="240"/>
      <c r="E17" s="198"/>
      <c r="F17" s="314"/>
      <c r="G17" s="305">
        <f t="shared" si="2"/>
        <v>0</v>
      </c>
      <c r="H17" s="114">
        <f t="shared" si="1"/>
        <v>0</v>
      </c>
      <c r="I17" s="217"/>
      <c r="J17" s="240"/>
      <c r="K17" s="240"/>
      <c r="L17" s="199"/>
      <c r="M17" s="199"/>
      <c r="N17" s="221"/>
      <c r="O17" s="222"/>
      <c r="P17" s="222">
        <f t="shared" si="0"/>
        <v>0</v>
      </c>
      <c r="R17" s="222"/>
    </row>
    <row r="18" spans="2:18" s="114" customFormat="1">
      <c r="B18" s="198"/>
      <c r="C18" s="200"/>
      <c r="D18" s="199"/>
      <c r="E18" s="198"/>
      <c r="F18" s="314"/>
      <c r="G18" s="305">
        <f t="shared" si="2"/>
        <v>0</v>
      </c>
      <c r="H18" s="114">
        <f t="shared" si="1"/>
        <v>0</v>
      </c>
      <c r="I18" s="217"/>
      <c r="J18" s="217"/>
      <c r="K18" s="199"/>
      <c r="L18" s="199"/>
      <c r="M18" s="199"/>
      <c r="N18" s="221"/>
      <c r="O18" s="222"/>
      <c r="P18" s="222">
        <f t="shared" si="0"/>
        <v>0</v>
      </c>
    </row>
    <row r="19" spans="2:18" s="114" customFormat="1">
      <c r="B19" s="198"/>
      <c r="C19" s="200"/>
      <c r="D19" s="199"/>
      <c r="E19" s="198"/>
      <c r="F19" s="314"/>
      <c r="G19" s="305">
        <f t="shared" si="2"/>
        <v>0</v>
      </c>
      <c r="H19" s="114">
        <f t="shared" si="1"/>
        <v>0</v>
      </c>
      <c r="I19" s="217"/>
      <c r="J19" s="217"/>
      <c r="K19" s="199"/>
      <c r="L19" s="199"/>
      <c r="M19" s="199"/>
      <c r="N19" s="221"/>
      <c r="O19" s="222"/>
      <c r="P19" s="222">
        <f t="shared" si="0"/>
        <v>0</v>
      </c>
    </row>
    <row r="20" spans="2:18" s="114" customFormat="1">
      <c r="B20" s="198"/>
      <c r="C20" s="200"/>
      <c r="D20" s="199"/>
      <c r="E20" s="198"/>
      <c r="F20" s="314"/>
      <c r="G20" s="305">
        <f t="shared" si="2"/>
        <v>0</v>
      </c>
      <c r="H20" s="114">
        <f t="shared" si="1"/>
        <v>0</v>
      </c>
      <c r="I20" s="217"/>
      <c r="J20" s="217"/>
      <c r="K20" s="199"/>
      <c r="L20" s="199"/>
      <c r="M20" s="199"/>
      <c r="N20" s="221"/>
      <c r="O20" s="222"/>
      <c r="P20" s="222">
        <f t="shared" si="0"/>
        <v>0</v>
      </c>
    </row>
    <row r="21" spans="2:18" s="114" customFormat="1">
      <c r="B21" s="198"/>
      <c r="C21" s="200"/>
      <c r="D21" s="199"/>
      <c r="E21" s="198"/>
      <c r="F21" s="314"/>
      <c r="G21" s="305">
        <f t="shared" si="2"/>
        <v>0</v>
      </c>
      <c r="H21" s="114">
        <f t="shared" si="1"/>
        <v>0</v>
      </c>
      <c r="I21" s="217"/>
      <c r="J21" s="217"/>
      <c r="K21" s="199"/>
      <c r="L21" s="199"/>
      <c r="M21" s="199"/>
      <c r="N21" s="221"/>
      <c r="O21" s="222"/>
      <c r="P21" s="222">
        <f t="shared" si="0"/>
        <v>0</v>
      </c>
    </row>
    <row r="22" spans="2:18" s="114" customFormat="1">
      <c r="B22" s="198"/>
      <c r="C22" s="200"/>
      <c r="D22" s="199"/>
      <c r="E22" s="198"/>
      <c r="F22" s="314"/>
      <c r="G22" s="305">
        <f t="shared" si="2"/>
        <v>0</v>
      </c>
      <c r="H22" s="114">
        <f t="shared" si="1"/>
        <v>0</v>
      </c>
      <c r="I22" s="217"/>
      <c r="J22" s="217"/>
      <c r="K22" s="199"/>
      <c r="L22" s="199"/>
      <c r="M22" s="199"/>
      <c r="N22" s="221"/>
      <c r="O22" s="222"/>
      <c r="P22" s="222">
        <f t="shared" si="0"/>
        <v>0</v>
      </c>
    </row>
    <row r="23" spans="2:18" s="114" customFormat="1">
      <c r="B23" s="198"/>
      <c r="C23" s="200"/>
      <c r="D23" s="199"/>
      <c r="E23" s="198"/>
      <c r="F23" s="314"/>
      <c r="G23" s="305">
        <f t="shared" si="2"/>
        <v>0</v>
      </c>
      <c r="H23" s="114">
        <f t="shared" si="1"/>
        <v>0</v>
      </c>
      <c r="I23" s="217"/>
      <c r="J23" s="217"/>
      <c r="K23" s="199"/>
      <c r="L23" s="199"/>
      <c r="M23" s="199"/>
      <c r="N23" s="221"/>
      <c r="O23" s="222"/>
      <c r="P23" s="222">
        <f t="shared" si="0"/>
        <v>0</v>
      </c>
    </row>
    <row r="24" spans="2:18" s="114" customFormat="1">
      <c r="B24" s="198"/>
      <c r="C24" s="200"/>
      <c r="D24" s="199"/>
      <c r="E24" s="198"/>
      <c r="F24" s="314"/>
      <c r="G24" s="305">
        <f t="shared" si="2"/>
        <v>0</v>
      </c>
      <c r="H24" s="114">
        <f t="shared" si="1"/>
        <v>0</v>
      </c>
      <c r="I24" s="217"/>
      <c r="J24" s="217"/>
      <c r="K24" s="201"/>
      <c r="L24" s="341"/>
      <c r="M24" s="199"/>
      <c r="N24" s="221"/>
      <c r="O24" s="222"/>
      <c r="P24" s="222">
        <f t="shared" si="0"/>
        <v>0</v>
      </c>
    </row>
    <row r="25" spans="2:18" s="114" customFormat="1">
      <c r="B25" s="198"/>
      <c r="C25" s="200"/>
      <c r="D25" s="199"/>
      <c r="E25" s="198"/>
      <c r="F25" s="314"/>
      <c r="G25" s="305">
        <f t="shared" si="2"/>
        <v>0</v>
      </c>
      <c r="H25" s="114">
        <f t="shared" si="1"/>
        <v>0</v>
      </c>
      <c r="I25" s="217"/>
      <c r="J25" s="217"/>
      <c r="K25" s="199"/>
      <c r="L25" s="199"/>
      <c r="M25" s="199"/>
      <c r="N25" s="221"/>
      <c r="O25" s="222"/>
      <c r="P25" s="222">
        <f t="shared" si="0"/>
        <v>0</v>
      </c>
    </row>
    <row r="26" spans="2:18" s="114" customFormat="1">
      <c r="B26" s="198"/>
      <c r="C26" s="200"/>
      <c r="D26" s="199"/>
      <c r="E26" s="198"/>
      <c r="F26" s="314"/>
      <c r="G26" s="305">
        <f t="shared" si="2"/>
        <v>0</v>
      </c>
      <c r="H26" s="114">
        <f t="shared" si="1"/>
        <v>0</v>
      </c>
      <c r="I26" s="364"/>
      <c r="J26" s="240"/>
      <c r="N26" s="222"/>
      <c r="O26" s="222"/>
      <c r="P26" s="222">
        <f t="shared" si="0"/>
        <v>0</v>
      </c>
    </row>
    <row r="27" spans="2:18" s="114" customFormat="1">
      <c r="B27" s="198"/>
      <c r="C27" s="200"/>
      <c r="D27" s="199"/>
      <c r="E27" s="198"/>
      <c r="F27" s="314"/>
      <c r="G27" s="305">
        <f t="shared" si="2"/>
        <v>0</v>
      </c>
      <c r="H27" s="114">
        <f t="shared" si="1"/>
        <v>0</v>
      </c>
      <c r="I27" s="364"/>
      <c r="J27" s="240"/>
      <c r="N27" s="222"/>
      <c r="O27" s="222"/>
      <c r="P27" s="222">
        <f t="shared" si="0"/>
        <v>0</v>
      </c>
    </row>
    <row r="28" spans="2:18" s="114" customFormat="1">
      <c r="B28" s="198"/>
      <c r="C28" s="200"/>
      <c r="D28" s="199"/>
      <c r="E28" s="198"/>
      <c r="F28" s="314"/>
      <c r="G28" s="305">
        <f t="shared" si="2"/>
        <v>0</v>
      </c>
      <c r="H28" s="114">
        <f t="shared" si="1"/>
        <v>0</v>
      </c>
      <c r="I28" s="364"/>
      <c r="J28" s="217"/>
      <c r="N28" s="222"/>
      <c r="O28" s="222"/>
      <c r="P28" s="222">
        <f t="shared" si="0"/>
        <v>0</v>
      </c>
    </row>
    <row r="29" spans="2:18" s="114" customFormat="1">
      <c r="B29" s="198"/>
      <c r="C29" s="200"/>
      <c r="D29" s="199"/>
      <c r="E29" s="198"/>
      <c r="F29" s="314"/>
      <c r="G29" s="305">
        <f t="shared" si="2"/>
        <v>0</v>
      </c>
      <c r="H29" s="114">
        <f t="shared" si="1"/>
        <v>0</v>
      </c>
      <c r="I29" s="364"/>
      <c r="J29" s="217"/>
      <c r="N29" s="222"/>
      <c r="O29" s="222"/>
      <c r="P29" s="222">
        <f t="shared" si="0"/>
        <v>0</v>
      </c>
    </row>
    <row r="30" spans="2:18" s="114" customFormat="1">
      <c r="B30" s="198"/>
      <c r="C30" s="200"/>
      <c r="D30" s="199"/>
      <c r="E30" s="198"/>
      <c r="F30" s="314"/>
      <c r="G30" s="305">
        <f t="shared" si="2"/>
        <v>0</v>
      </c>
      <c r="H30" s="114">
        <f t="shared" si="1"/>
        <v>0</v>
      </c>
      <c r="I30" s="217"/>
      <c r="J30" s="217"/>
      <c r="N30" s="222"/>
      <c r="O30" s="222"/>
      <c r="P30" s="222">
        <f t="shared" si="0"/>
        <v>0</v>
      </c>
    </row>
    <row r="31" spans="2:18" s="114" customFormat="1">
      <c r="B31" s="198"/>
      <c r="C31" s="200"/>
      <c r="D31" s="199"/>
      <c r="E31" s="270"/>
      <c r="F31" s="342"/>
      <c r="G31" s="305">
        <f t="shared" si="2"/>
        <v>0</v>
      </c>
      <c r="H31" s="114">
        <f t="shared" si="1"/>
        <v>0</v>
      </c>
      <c r="I31" s="217"/>
      <c r="J31" s="217"/>
      <c r="N31" s="222"/>
      <c r="O31" s="222"/>
      <c r="P31" s="222">
        <f t="shared" si="0"/>
        <v>0</v>
      </c>
    </row>
    <row r="32" spans="2:18" s="114" customFormat="1">
      <c r="B32" s="198"/>
      <c r="C32" s="200"/>
      <c r="D32" s="199"/>
      <c r="E32" s="270"/>
      <c r="F32" s="342"/>
      <c r="G32" s="305">
        <f t="shared" si="2"/>
        <v>0</v>
      </c>
      <c r="H32" s="114">
        <f t="shared" si="1"/>
        <v>0</v>
      </c>
      <c r="I32" s="217"/>
      <c r="J32" s="217"/>
      <c r="N32" s="222"/>
      <c r="O32" s="222"/>
      <c r="P32" s="222">
        <f t="shared" si="0"/>
        <v>0</v>
      </c>
    </row>
    <row r="33" spans="2:16" s="114" customFormat="1">
      <c r="B33" s="198"/>
      <c r="C33" s="200"/>
      <c r="D33" s="199"/>
      <c r="E33" s="270"/>
      <c r="F33" s="273"/>
      <c r="G33" s="305">
        <f t="shared" ref="G33:G36" si="3">G32-E33+C33</f>
        <v>0</v>
      </c>
      <c r="H33" s="114">
        <f t="shared" si="1"/>
        <v>0</v>
      </c>
      <c r="I33" s="199"/>
      <c r="J33" s="274"/>
      <c r="N33" s="222"/>
      <c r="O33" s="222"/>
      <c r="P33" s="222">
        <f t="shared" si="0"/>
        <v>0</v>
      </c>
    </row>
    <row r="34" spans="2:16" s="114" customFormat="1">
      <c r="B34" s="198"/>
      <c r="C34" s="200"/>
      <c r="D34" s="199"/>
      <c r="E34" s="270"/>
      <c r="F34" s="273"/>
      <c r="G34" s="305">
        <f t="shared" si="3"/>
        <v>0</v>
      </c>
      <c r="H34" s="114">
        <f t="shared" si="1"/>
        <v>0</v>
      </c>
      <c r="I34" s="199"/>
      <c r="J34" s="274"/>
      <c r="N34" s="222"/>
      <c r="O34" s="222"/>
      <c r="P34" s="222">
        <f t="shared" si="0"/>
        <v>0</v>
      </c>
    </row>
    <row r="35" spans="2:16" s="114" customFormat="1">
      <c r="B35" s="198"/>
      <c r="C35" s="200"/>
      <c r="D35" s="199"/>
      <c r="E35" s="270"/>
      <c r="F35" s="273"/>
      <c r="G35" s="305">
        <f t="shared" si="3"/>
        <v>0</v>
      </c>
      <c r="H35" s="114">
        <f t="shared" si="1"/>
        <v>0</v>
      </c>
      <c r="I35" s="199"/>
      <c r="J35" s="274"/>
      <c r="N35" s="222"/>
      <c r="O35" s="222"/>
      <c r="P35" s="222">
        <f t="shared" si="0"/>
        <v>0</v>
      </c>
    </row>
    <row r="36" spans="2:16" s="114" customFormat="1">
      <c r="B36" s="199"/>
      <c r="C36" s="202"/>
      <c r="E36" s="200"/>
      <c r="F36" s="274"/>
      <c r="G36" s="305">
        <f t="shared" si="3"/>
        <v>0</v>
      </c>
      <c r="H36" s="114">
        <f t="shared" ref="H36:H39" si="4">H35-F36+D36</f>
        <v>0</v>
      </c>
      <c r="I36" s="199"/>
      <c r="J36" s="201"/>
      <c r="N36" s="222"/>
      <c r="O36" s="222"/>
      <c r="P36" s="222">
        <f t="shared" si="0"/>
        <v>0</v>
      </c>
    </row>
    <row r="37" spans="2:16" s="114" customFormat="1">
      <c r="B37" s="199"/>
      <c r="C37" s="202"/>
      <c r="E37" s="200"/>
      <c r="F37" s="274"/>
      <c r="G37" s="278">
        <f t="shared" ref="G37:G78" si="5">G36-E37+C37</f>
        <v>0</v>
      </c>
      <c r="H37" s="114">
        <f t="shared" si="4"/>
        <v>0</v>
      </c>
      <c r="I37" s="199"/>
      <c r="J37" s="201"/>
      <c r="N37" s="222"/>
      <c r="O37" s="222"/>
      <c r="P37" s="222">
        <f t="shared" si="0"/>
        <v>0</v>
      </c>
    </row>
    <row r="38" spans="2:16" s="114" customFormat="1">
      <c r="B38" s="199"/>
      <c r="C38" s="202"/>
      <c r="E38" s="200"/>
      <c r="F38" s="274"/>
      <c r="G38" s="278">
        <f t="shared" si="5"/>
        <v>0</v>
      </c>
      <c r="H38" s="114">
        <f t="shared" si="4"/>
        <v>0</v>
      </c>
      <c r="I38" s="199"/>
      <c r="J38" s="201"/>
      <c r="N38" s="222"/>
      <c r="O38" s="222"/>
      <c r="P38" s="222">
        <f t="shared" si="0"/>
        <v>0</v>
      </c>
    </row>
    <row r="39" spans="2:16" s="114" customFormat="1">
      <c r="B39" s="199"/>
      <c r="C39" s="202"/>
      <c r="E39" s="200"/>
      <c r="F39" s="274"/>
      <c r="G39" s="278">
        <f t="shared" si="5"/>
        <v>0</v>
      </c>
      <c r="H39" s="114">
        <f t="shared" si="4"/>
        <v>0</v>
      </c>
      <c r="I39" s="199"/>
      <c r="J39" s="201"/>
      <c r="L39" s="114" t="str">
        <f t="shared" ref="L39:L76" si="6">IF(D39&gt;0,D39," ")</f>
        <v xml:space="preserve"> </v>
      </c>
      <c r="N39" s="222"/>
      <c r="O39" s="222"/>
      <c r="P39" s="222">
        <f t="shared" si="0"/>
        <v>0</v>
      </c>
    </row>
    <row r="40" spans="2:16" s="114" customFormat="1">
      <c r="B40" s="199"/>
      <c r="C40" s="202"/>
      <c r="E40" s="200"/>
      <c r="F40" s="274"/>
      <c r="G40" s="278">
        <f t="shared" si="5"/>
        <v>0</v>
      </c>
      <c r="H40" s="114">
        <f t="shared" ref="G40:H91" si="7">H39-F40+D40</f>
        <v>0</v>
      </c>
      <c r="I40" s="199"/>
      <c r="J40" s="201"/>
      <c r="L40" s="114" t="str">
        <f t="shared" si="6"/>
        <v xml:space="preserve"> </v>
      </c>
      <c r="N40" s="222"/>
      <c r="O40" s="222"/>
      <c r="P40" s="222">
        <f t="shared" si="0"/>
        <v>0</v>
      </c>
    </row>
    <row r="41" spans="2:16" s="114" customFormat="1">
      <c r="B41" s="199"/>
      <c r="C41" s="202"/>
      <c r="E41" s="200"/>
      <c r="F41" s="274"/>
      <c r="G41" s="278">
        <f t="shared" si="5"/>
        <v>0</v>
      </c>
      <c r="H41" s="114">
        <f t="shared" si="7"/>
        <v>0</v>
      </c>
      <c r="I41" s="199"/>
      <c r="J41" s="201"/>
      <c r="L41" s="114" t="str">
        <f t="shared" si="6"/>
        <v xml:space="preserve"> </v>
      </c>
      <c r="N41" s="222"/>
      <c r="O41" s="222"/>
      <c r="P41" s="222">
        <f t="shared" si="0"/>
        <v>0</v>
      </c>
    </row>
    <row r="42" spans="2:16" s="114" customFormat="1">
      <c r="B42" s="199"/>
      <c r="C42" s="202"/>
      <c r="E42" s="200"/>
      <c r="F42" s="274"/>
      <c r="G42" s="278">
        <f t="shared" si="5"/>
        <v>0</v>
      </c>
      <c r="H42" s="114">
        <f t="shared" si="7"/>
        <v>0</v>
      </c>
      <c r="I42" s="199"/>
      <c r="J42" s="240"/>
      <c r="L42" s="114" t="str">
        <f t="shared" si="6"/>
        <v xml:space="preserve"> </v>
      </c>
      <c r="N42" s="222"/>
      <c r="O42" s="222"/>
      <c r="P42" s="222">
        <f t="shared" si="0"/>
        <v>0</v>
      </c>
    </row>
    <row r="43" spans="2:16" s="114" customFormat="1">
      <c r="B43" s="199"/>
      <c r="C43" s="202"/>
      <c r="E43" s="200"/>
      <c r="F43" s="274"/>
      <c r="G43" s="278">
        <f t="shared" si="5"/>
        <v>0</v>
      </c>
      <c r="H43" s="114">
        <f t="shared" si="7"/>
        <v>0</v>
      </c>
      <c r="I43" s="199"/>
      <c r="J43" s="201"/>
      <c r="L43" s="114" t="str">
        <f t="shared" si="6"/>
        <v xml:space="preserve"> </v>
      </c>
      <c r="N43" s="222"/>
      <c r="O43" s="222"/>
      <c r="P43" s="222">
        <f t="shared" si="0"/>
        <v>0</v>
      </c>
    </row>
    <row r="44" spans="2:16" s="114" customFormat="1">
      <c r="C44" s="202"/>
      <c r="E44" s="200"/>
      <c r="G44" s="278">
        <f t="shared" si="5"/>
        <v>0</v>
      </c>
      <c r="H44" s="114">
        <f t="shared" si="7"/>
        <v>0</v>
      </c>
      <c r="L44" s="114" t="str">
        <f t="shared" si="6"/>
        <v xml:space="preserve"> </v>
      </c>
      <c r="N44" s="222"/>
      <c r="O44" s="222"/>
      <c r="P44" s="222">
        <f t="shared" si="0"/>
        <v>0</v>
      </c>
    </row>
    <row r="45" spans="2:16" s="114" customFormat="1">
      <c r="C45" s="202"/>
      <c r="E45" s="202"/>
      <c r="G45" s="278">
        <f t="shared" si="5"/>
        <v>0</v>
      </c>
      <c r="H45" s="114">
        <f t="shared" si="7"/>
        <v>0</v>
      </c>
      <c r="N45" s="222"/>
      <c r="O45" s="222"/>
      <c r="P45" s="222">
        <f t="shared" si="0"/>
        <v>0</v>
      </c>
    </row>
    <row r="46" spans="2:16" s="114" customFormat="1">
      <c r="C46" s="202"/>
      <c r="E46" s="202"/>
      <c r="G46" s="278">
        <f t="shared" si="5"/>
        <v>0</v>
      </c>
      <c r="H46" s="114">
        <f t="shared" si="7"/>
        <v>0</v>
      </c>
      <c r="L46" s="114" t="str">
        <f t="shared" si="6"/>
        <v xml:space="preserve"> </v>
      </c>
      <c r="N46" s="222"/>
      <c r="O46" s="222"/>
      <c r="P46" s="222">
        <f t="shared" si="0"/>
        <v>0</v>
      </c>
    </row>
    <row r="47" spans="2:16" s="114" customFormat="1">
      <c r="C47" s="202"/>
      <c r="E47" s="202"/>
      <c r="G47" s="278">
        <f t="shared" si="5"/>
        <v>0</v>
      </c>
      <c r="H47" s="114">
        <f t="shared" si="7"/>
        <v>0</v>
      </c>
      <c r="L47" s="114" t="str">
        <f t="shared" si="6"/>
        <v xml:space="preserve"> </v>
      </c>
      <c r="N47" s="222"/>
      <c r="O47" s="222"/>
      <c r="P47" s="222">
        <f t="shared" si="0"/>
        <v>0</v>
      </c>
    </row>
    <row r="48" spans="2:16" s="114" customFormat="1">
      <c r="C48" s="202"/>
      <c r="E48" s="202"/>
      <c r="G48" s="278">
        <f t="shared" si="5"/>
        <v>0</v>
      </c>
      <c r="H48" s="114">
        <f t="shared" si="7"/>
        <v>0</v>
      </c>
      <c r="L48" s="114" t="str">
        <f t="shared" si="6"/>
        <v xml:space="preserve"> </v>
      </c>
      <c r="N48" s="222"/>
      <c r="O48" s="222"/>
      <c r="P48" s="222">
        <f t="shared" si="0"/>
        <v>0</v>
      </c>
    </row>
    <row r="49" spans="3:16" s="114" customFormat="1">
      <c r="C49" s="202"/>
      <c r="E49" s="202"/>
      <c r="G49" s="278">
        <f t="shared" si="5"/>
        <v>0</v>
      </c>
      <c r="H49" s="114">
        <f t="shared" si="7"/>
        <v>0</v>
      </c>
      <c r="L49" s="114" t="str">
        <f t="shared" si="6"/>
        <v xml:space="preserve"> </v>
      </c>
      <c r="N49" s="222"/>
      <c r="O49" s="222"/>
      <c r="P49" s="222">
        <f t="shared" si="0"/>
        <v>0</v>
      </c>
    </row>
    <row r="50" spans="3:16" s="114" customFormat="1">
      <c r="C50" s="202"/>
      <c r="E50" s="202"/>
      <c r="G50" s="278">
        <f t="shared" si="5"/>
        <v>0</v>
      </c>
      <c r="H50" s="114">
        <f t="shared" si="7"/>
        <v>0</v>
      </c>
      <c r="L50" s="114" t="str">
        <f t="shared" si="6"/>
        <v xml:space="preserve"> </v>
      </c>
      <c r="N50" s="222"/>
      <c r="O50" s="222"/>
      <c r="P50" s="222">
        <f t="shared" si="0"/>
        <v>0</v>
      </c>
    </row>
    <row r="51" spans="3:16" s="114" customFormat="1">
      <c r="C51" s="202"/>
      <c r="E51" s="202"/>
      <c r="G51" s="278">
        <f t="shared" si="5"/>
        <v>0</v>
      </c>
      <c r="H51" s="114">
        <f t="shared" si="7"/>
        <v>0</v>
      </c>
      <c r="L51" s="114" t="str">
        <f t="shared" si="6"/>
        <v xml:space="preserve"> </v>
      </c>
      <c r="N51" s="222"/>
      <c r="O51" s="222"/>
      <c r="P51" s="222">
        <f t="shared" si="0"/>
        <v>0</v>
      </c>
    </row>
    <row r="52" spans="3:16" s="114" customFormat="1">
      <c r="C52" s="202"/>
      <c r="E52" s="202"/>
      <c r="G52" s="278">
        <f t="shared" si="5"/>
        <v>0</v>
      </c>
      <c r="H52" s="114">
        <f t="shared" si="7"/>
        <v>0</v>
      </c>
      <c r="L52" s="114" t="str">
        <f t="shared" si="6"/>
        <v xml:space="preserve"> </v>
      </c>
      <c r="N52" s="222"/>
      <c r="O52" s="222"/>
      <c r="P52" s="222">
        <f t="shared" si="0"/>
        <v>0</v>
      </c>
    </row>
    <row r="53" spans="3:16" s="114" customFormat="1">
      <c r="C53" s="202"/>
      <c r="E53" s="202"/>
      <c r="G53" s="278">
        <f t="shared" si="5"/>
        <v>0</v>
      </c>
      <c r="H53" s="114">
        <f t="shared" si="7"/>
        <v>0</v>
      </c>
      <c r="L53" s="114" t="str">
        <f t="shared" si="6"/>
        <v xml:space="preserve"> </v>
      </c>
      <c r="N53" s="222"/>
      <c r="O53" s="222"/>
      <c r="P53" s="222">
        <f t="shared" si="0"/>
        <v>0</v>
      </c>
    </row>
    <row r="54" spans="3:16" s="114" customFormat="1">
      <c r="C54" s="202"/>
      <c r="E54" s="202"/>
      <c r="G54" s="278">
        <f t="shared" si="5"/>
        <v>0</v>
      </c>
      <c r="H54" s="114">
        <f t="shared" si="7"/>
        <v>0</v>
      </c>
      <c r="L54" s="114" t="str">
        <f t="shared" si="6"/>
        <v xml:space="preserve"> </v>
      </c>
      <c r="N54" s="222"/>
      <c r="O54" s="222"/>
      <c r="P54" s="222">
        <f t="shared" si="0"/>
        <v>0</v>
      </c>
    </row>
    <row r="55" spans="3:16" s="114" customFormat="1">
      <c r="C55" s="202"/>
      <c r="E55" s="202"/>
      <c r="G55" s="278">
        <f t="shared" si="5"/>
        <v>0</v>
      </c>
      <c r="H55" s="114">
        <f t="shared" si="7"/>
        <v>0</v>
      </c>
      <c r="L55" s="114" t="str">
        <f t="shared" si="6"/>
        <v xml:space="preserve"> </v>
      </c>
      <c r="N55" s="222"/>
      <c r="O55" s="222"/>
      <c r="P55" s="222">
        <f t="shared" si="0"/>
        <v>0</v>
      </c>
    </row>
    <row r="56" spans="3:16" s="114" customFormat="1">
      <c r="C56" s="202"/>
      <c r="E56" s="202"/>
      <c r="G56" s="278">
        <f t="shared" si="5"/>
        <v>0</v>
      </c>
      <c r="H56" s="114">
        <f t="shared" si="7"/>
        <v>0</v>
      </c>
      <c r="L56" s="114" t="str">
        <f t="shared" si="6"/>
        <v xml:space="preserve"> </v>
      </c>
      <c r="N56" s="222"/>
      <c r="O56" s="222"/>
      <c r="P56" s="222">
        <f t="shared" si="0"/>
        <v>0</v>
      </c>
    </row>
    <row r="57" spans="3:16" s="114" customFormat="1">
      <c r="C57" s="202"/>
      <c r="E57" s="202"/>
      <c r="G57" s="278">
        <f t="shared" si="5"/>
        <v>0</v>
      </c>
      <c r="H57" s="114">
        <f t="shared" si="7"/>
        <v>0</v>
      </c>
      <c r="L57" s="114" t="str">
        <f t="shared" si="6"/>
        <v xml:space="preserve"> </v>
      </c>
      <c r="N57" s="222"/>
      <c r="O57" s="222"/>
      <c r="P57" s="222">
        <f t="shared" si="0"/>
        <v>0</v>
      </c>
    </row>
    <row r="58" spans="3:16" s="114" customFormat="1">
      <c r="C58" s="202"/>
      <c r="E58" s="202"/>
      <c r="G58" s="278">
        <f t="shared" si="5"/>
        <v>0</v>
      </c>
      <c r="H58" s="114">
        <f t="shared" si="7"/>
        <v>0</v>
      </c>
      <c r="L58" s="114" t="str">
        <f t="shared" si="6"/>
        <v xml:space="preserve"> </v>
      </c>
      <c r="N58" s="222"/>
      <c r="O58" s="222"/>
      <c r="P58" s="222">
        <f t="shared" si="0"/>
        <v>0</v>
      </c>
    </row>
    <row r="59" spans="3:16" s="114" customFormat="1">
      <c r="C59" s="202"/>
      <c r="E59" s="202"/>
      <c r="G59" s="200">
        <f t="shared" si="5"/>
        <v>0</v>
      </c>
      <c r="H59" s="114">
        <f t="shared" si="7"/>
        <v>0</v>
      </c>
      <c r="L59" s="114" t="str">
        <f t="shared" si="6"/>
        <v xml:space="preserve"> </v>
      </c>
      <c r="N59" s="222"/>
      <c r="O59" s="222"/>
      <c r="P59" s="222">
        <f t="shared" si="0"/>
        <v>0</v>
      </c>
    </row>
    <row r="60" spans="3:16" s="114" customFormat="1">
      <c r="C60" s="202"/>
      <c r="E60" s="202"/>
      <c r="G60" s="200">
        <f t="shared" si="5"/>
        <v>0</v>
      </c>
      <c r="H60" s="114">
        <f t="shared" si="7"/>
        <v>0</v>
      </c>
      <c r="L60" s="114" t="str">
        <f t="shared" si="6"/>
        <v xml:space="preserve"> </v>
      </c>
      <c r="N60" s="222"/>
      <c r="O60" s="222"/>
      <c r="P60" s="222">
        <f t="shared" si="0"/>
        <v>0</v>
      </c>
    </row>
    <row r="61" spans="3:16" s="114" customFormat="1">
      <c r="C61" s="202"/>
      <c r="E61" s="202"/>
      <c r="G61" s="200">
        <f t="shared" si="5"/>
        <v>0</v>
      </c>
      <c r="H61" s="114">
        <f t="shared" si="7"/>
        <v>0</v>
      </c>
      <c r="L61" s="114" t="str">
        <f t="shared" si="6"/>
        <v xml:space="preserve"> </v>
      </c>
      <c r="N61" s="222"/>
      <c r="O61" s="222"/>
      <c r="P61" s="222">
        <f t="shared" si="0"/>
        <v>0</v>
      </c>
    </row>
    <row r="62" spans="3:16" s="114" customFormat="1">
      <c r="C62" s="202"/>
      <c r="E62" s="202"/>
      <c r="G62" s="200">
        <f t="shared" si="5"/>
        <v>0</v>
      </c>
      <c r="H62" s="114">
        <f t="shared" si="7"/>
        <v>0</v>
      </c>
      <c r="L62" s="114" t="str">
        <f t="shared" si="6"/>
        <v xml:space="preserve"> </v>
      </c>
      <c r="N62" s="222"/>
      <c r="O62" s="222"/>
      <c r="P62" s="222">
        <f t="shared" si="0"/>
        <v>0</v>
      </c>
    </row>
    <row r="63" spans="3:16" s="114" customFormat="1">
      <c r="C63" s="202"/>
      <c r="E63" s="202"/>
      <c r="G63" s="200">
        <f t="shared" si="5"/>
        <v>0</v>
      </c>
      <c r="H63" s="114">
        <f t="shared" si="7"/>
        <v>0</v>
      </c>
      <c r="L63" s="114" t="str">
        <f t="shared" si="6"/>
        <v xml:space="preserve"> </v>
      </c>
      <c r="N63" s="222"/>
      <c r="O63" s="222"/>
      <c r="P63" s="222">
        <f t="shared" si="0"/>
        <v>0</v>
      </c>
    </row>
    <row r="64" spans="3:16" s="114" customFormat="1">
      <c r="C64" s="202"/>
      <c r="E64" s="202"/>
      <c r="G64" s="200">
        <f t="shared" si="5"/>
        <v>0</v>
      </c>
      <c r="H64" s="114">
        <f t="shared" si="7"/>
        <v>0</v>
      </c>
      <c r="L64" s="114" t="str">
        <f t="shared" si="6"/>
        <v xml:space="preserve"> </v>
      </c>
      <c r="N64" s="222"/>
      <c r="O64" s="222"/>
      <c r="P64" s="222">
        <f t="shared" si="0"/>
        <v>0</v>
      </c>
    </row>
    <row r="65" spans="3:16" s="114" customFormat="1">
      <c r="C65" s="202"/>
      <c r="E65" s="202"/>
      <c r="G65" s="200">
        <f t="shared" si="5"/>
        <v>0</v>
      </c>
      <c r="H65" s="114">
        <f t="shared" si="7"/>
        <v>0</v>
      </c>
      <c r="L65" s="114" t="str">
        <f t="shared" si="6"/>
        <v xml:space="preserve"> </v>
      </c>
      <c r="N65" s="222"/>
      <c r="O65" s="222"/>
      <c r="P65" s="222">
        <f t="shared" si="0"/>
        <v>0</v>
      </c>
    </row>
    <row r="66" spans="3:16" s="114" customFormat="1">
      <c r="C66" s="202"/>
      <c r="E66" s="202"/>
      <c r="G66" s="200">
        <f t="shared" si="5"/>
        <v>0</v>
      </c>
      <c r="H66" s="114">
        <f t="shared" si="7"/>
        <v>0</v>
      </c>
      <c r="L66" s="114" t="str">
        <f t="shared" si="6"/>
        <v xml:space="preserve"> </v>
      </c>
      <c r="N66" s="222"/>
      <c r="O66" s="222"/>
      <c r="P66" s="222">
        <f t="shared" si="0"/>
        <v>0</v>
      </c>
    </row>
    <row r="67" spans="3:16" s="114" customFormat="1">
      <c r="C67" s="202"/>
      <c r="E67" s="202"/>
      <c r="G67" s="200">
        <f t="shared" si="5"/>
        <v>0</v>
      </c>
      <c r="H67" s="114">
        <f t="shared" si="7"/>
        <v>0</v>
      </c>
      <c r="L67" s="114" t="str">
        <f t="shared" si="6"/>
        <v xml:space="preserve"> </v>
      </c>
      <c r="N67" s="222"/>
      <c r="O67" s="222"/>
      <c r="P67" s="222">
        <f t="shared" si="0"/>
        <v>0</v>
      </c>
    </row>
    <row r="68" spans="3:16" s="114" customFormat="1">
      <c r="C68" s="202"/>
      <c r="E68" s="202"/>
      <c r="G68" s="200">
        <f t="shared" si="5"/>
        <v>0</v>
      </c>
      <c r="H68" s="114">
        <f t="shared" si="7"/>
        <v>0</v>
      </c>
      <c r="L68" s="114" t="str">
        <f t="shared" si="6"/>
        <v xml:space="preserve"> </v>
      </c>
      <c r="N68" s="222"/>
      <c r="O68" s="222"/>
      <c r="P68" s="222">
        <f t="shared" si="0"/>
        <v>0</v>
      </c>
    </row>
    <row r="69" spans="3:16" s="114" customFormat="1">
      <c r="C69" s="202"/>
      <c r="E69" s="202"/>
      <c r="G69" s="200">
        <f t="shared" si="5"/>
        <v>0</v>
      </c>
      <c r="H69" s="114">
        <f t="shared" si="7"/>
        <v>0</v>
      </c>
      <c r="L69" s="114" t="str">
        <f t="shared" si="6"/>
        <v xml:space="preserve"> </v>
      </c>
      <c r="N69" s="222"/>
      <c r="O69" s="222"/>
      <c r="P69" s="222">
        <f t="shared" si="0"/>
        <v>0</v>
      </c>
    </row>
    <row r="70" spans="3:16" s="114" customFormat="1">
      <c r="C70" s="202"/>
      <c r="E70" s="202"/>
      <c r="G70" s="200">
        <f t="shared" si="5"/>
        <v>0</v>
      </c>
      <c r="H70" s="114">
        <f t="shared" si="7"/>
        <v>0</v>
      </c>
      <c r="L70" s="114" t="str">
        <f t="shared" si="6"/>
        <v xml:space="preserve"> </v>
      </c>
      <c r="N70" s="222"/>
      <c r="O70" s="222"/>
      <c r="P70" s="222">
        <f t="shared" si="0"/>
        <v>0</v>
      </c>
    </row>
    <row r="71" spans="3:16" s="114" customFormat="1">
      <c r="C71" s="202"/>
      <c r="E71" s="202"/>
      <c r="G71" s="200">
        <f t="shared" si="5"/>
        <v>0</v>
      </c>
      <c r="H71" s="114">
        <f t="shared" si="7"/>
        <v>0</v>
      </c>
      <c r="L71" s="114" t="str">
        <f t="shared" si="6"/>
        <v xml:space="preserve"> </v>
      </c>
      <c r="N71" s="222"/>
      <c r="O71" s="222"/>
      <c r="P71" s="222">
        <f t="shared" si="0"/>
        <v>0</v>
      </c>
    </row>
    <row r="72" spans="3:16" s="114" customFormat="1">
      <c r="C72" s="202"/>
      <c r="E72" s="202"/>
      <c r="G72" s="200">
        <f t="shared" si="5"/>
        <v>0</v>
      </c>
      <c r="H72" s="114">
        <f t="shared" si="7"/>
        <v>0</v>
      </c>
      <c r="L72" s="114" t="str">
        <f t="shared" si="6"/>
        <v xml:space="preserve"> </v>
      </c>
      <c r="N72" s="222"/>
      <c r="O72" s="222"/>
      <c r="P72" s="222">
        <f t="shared" si="0"/>
        <v>0</v>
      </c>
    </row>
    <row r="73" spans="3:16" s="114" customFormat="1">
      <c r="C73" s="202"/>
      <c r="E73" s="202"/>
      <c r="G73" s="200">
        <f t="shared" si="5"/>
        <v>0</v>
      </c>
      <c r="H73" s="114">
        <f t="shared" si="7"/>
        <v>0</v>
      </c>
      <c r="L73" s="114" t="str">
        <f t="shared" si="6"/>
        <v xml:space="preserve"> </v>
      </c>
      <c r="N73" s="222"/>
      <c r="O73" s="222"/>
      <c r="P73" s="222">
        <f t="shared" si="0"/>
        <v>0</v>
      </c>
    </row>
    <row r="74" spans="3:16" s="114" customFormat="1">
      <c r="C74" s="202"/>
      <c r="E74" s="202"/>
      <c r="G74" s="200">
        <f t="shared" si="5"/>
        <v>0</v>
      </c>
      <c r="H74" s="114">
        <f t="shared" si="7"/>
        <v>0</v>
      </c>
      <c r="L74" s="114" t="str">
        <f t="shared" si="6"/>
        <v xml:space="preserve"> </v>
      </c>
      <c r="N74" s="222"/>
      <c r="O74" s="222"/>
      <c r="P74" s="222">
        <f t="shared" ref="P74:P137" si="8">O74*G74</f>
        <v>0</v>
      </c>
    </row>
    <row r="75" spans="3:16" s="114" customFormat="1">
      <c r="C75" s="202"/>
      <c r="E75" s="202"/>
      <c r="G75" s="200">
        <f t="shared" si="5"/>
        <v>0</v>
      </c>
      <c r="H75" s="114">
        <f t="shared" si="7"/>
        <v>0</v>
      </c>
      <c r="L75" s="114" t="str">
        <f t="shared" si="6"/>
        <v xml:space="preserve"> </v>
      </c>
      <c r="N75" s="222"/>
      <c r="O75" s="222"/>
      <c r="P75" s="222">
        <f t="shared" si="8"/>
        <v>0</v>
      </c>
    </row>
    <row r="76" spans="3:16" s="114" customFormat="1">
      <c r="C76" s="202"/>
      <c r="E76" s="202"/>
      <c r="G76" s="200">
        <f t="shared" si="5"/>
        <v>0</v>
      </c>
      <c r="H76" s="114">
        <f t="shared" si="7"/>
        <v>0</v>
      </c>
      <c r="L76" s="114" t="str">
        <f t="shared" si="6"/>
        <v xml:space="preserve"> </v>
      </c>
      <c r="N76" s="222"/>
      <c r="O76" s="222"/>
      <c r="P76" s="222">
        <f t="shared" si="8"/>
        <v>0</v>
      </c>
    </row>
    <row r="77" spans="3:16" s="114" customFormat="1">
      <c r="C77" s="202"/>
      <c r="E77" s="202"/>
      <c r="G77" s="200">
        <f t="shared" si="5"/>
        <v>0</v>
      </c>
      <c r="H77" s="114">
        <f t="shared" si="7"/>
        <v>0</v>
      </c>
      <c r="L77" s="114" t="str">
        <f t="shared" ref="L77:L140" si="9">IF(D77&gt;0,D77," ")</f>
        <v xml:space="preserve"> </v>
      </c>
      <c r="N77" s="222"/>
      <c r="O77" s="222"/>
      <c r="P77" s="222">
        <f t="shared" si="8"/>
        <v>0</v>
      </c>
    </row>
    <row r="78" spans="3:16" s="114" customFormat="1">
      <c r="C78" s="202"/>
      <c r="E78" s="202"/>
      <c r="G78" s="200">
        <f t="shared" si="5"/>
        <v>0</v>
      </c>
      <c r="H78" s="114">
        <f t="shared" si="7"/>
        <v>0</v>
      </c>
      <c r="L78" s="114" t="str">
        <f t="shared" si="9"/>
        <v xml:space="preserve"> </v>
      </c>
      <c r="N78" s="222"/>
      <c r="O78" s="222"/>
      <c r="P78" s="222">
        <f t="shared" si="8"/>
        <v>0</v>
      </c>
    </row>
    <row r="79" spans="3:16" s="114" customFormat="1">
      <c r="C79" s="202"/>
      <c r="E79" s="202"/>
      <c r="G79" s="202">
        <f t="shared" si="7"/>
        <v>0</v>
      </c>
      <c r="H79" s="114">
        <f t="shared" si="7"/>
        <v>0</v>
      </c>
      <c r="L79" s="114" t="str">
        <f t="shared" si="9"/>
        <v xml:space="preserve"> </v>
      </c>
      <c r="N79" s="222"/>
      <c r="O79" s="222"/>
      <c r="P79" s="222">
        <f t="shared" si="8"/>
        <v>0</v>
      </c>
    </row>
    <row r="80" spans="3:16" s="114" customFormat="1">
      <c r="C80" s="202"/>
      <c r="E80" s="202"/>
      <c r="G80" s="202">
        <f t="shared" si="7"/>
        <v>0</v>
      </c>
      <c r="H80" s="114">
        <f t="shared" si="7"/>
        <v>0</v>
      </c>
      <c r="L80" s="114" t="str">
        <f t="shared" si="9"/>
        <v xml:space="preserve"> </v>
      </c>
      <c r="N80" s="222"/>
      <c r="O80" s="222"/>
      <c r="P80" s="222">
        <f t="shared" si="8"/>
        <v>0</v>
      </c>
    </row>
    <row r="81" spans="3:16" s="114" customFormat="1">
      <c r="C81" s="202"/>
      <c r="E81" s="202"/>
      <c r="G81" s="202">
        <f t="shared" si="7"/>
        <v>0</v>
      </c>
      <c r="H81" s="114">
        <f t="shared" si="7"/>
        <v>0</v>
      </c>
      <c r="L81" s="114" t="str">
        <f t="shared" si="9"/>
        <v xml:space="preserve"> </v>
      </c>
      <c r="N81" s="222"/>
      <c r="O81" s="222"/>
      <c r="P81" s="222">
        <f t="shared" si="8"/>
        <v>0</v>
      </c>
    </row>
    <row r="82" spans="3:16" s="114" customFormat="1">
      <c r="C82" s="202"/>
      <c r="E82" s="202"/>
      <c r="G82" s="202">
        <f t="shared" si="7"/>
        <v>0</v>
      </c>
      <c r="H82" s="114">
        <f t="shared" si="7"/>
        <v>0</v>
      </c>
      <c r="L82" s="114" t="str">
        <f t="shared" si="9"/>
        <v xml:space="preserve"> </v>
      </c>
      <c r="N82" s="222"/>
      <c r="O82" s="222"/>
      <c r="P82" s="222">
        <f t="shared" si="8"/>
        <v>0</v>
      </c>
    </row>
    <row r="83" spans="3:16" s="114" customFormat="1">
      <c r="C83" s="202"/>
      <c r="E83" s="202"/>
      <c r="G83" s="202">
        <f t="shared" si="7"/>
        <v>0</v>
      </c>
      <c r="H83" s="114">
        <f t="shared" si="7"/>
        <v>0</v>
      </c>
      <c r="L83" s="114" t="str">
        <f t="shared" si="9"/>
        <v xml:space="preserve"> </v>
      </c>
      <c r="N83" s="222"/>
      <c r="O83" s="222"/>
      <c r="P83" s="222">
        <f t="shared" si="8"/>
        <v>0</v>
      </c>
    </row>
    <row r="84" spans="3:16" s="114" customFormat="1">
      <c r="C84" s="202"/>
      <c r="E84" s="202"/>
      <c r="G84" s="202">
        <f t="shared" si="7"/>
        <v>0</v>
      </c>
      <c r="H84" s="114">
        <f t="shared" si="7"/>
        <v>0</v>
      </c>
      <c r="L84" s="114" t="str">
        <f t="shared" si="9"/>
        <v xml:space="preserve"> </v>
      </c>
      <c r="N84" s="222"/>
      <c r="O84" s="222"/>
      <c r="P84" s="222">
        <f t="shared" si="8"/>
        <v>0</v>
      </c>
    </row>
    <row r="85" spans="3:16" s="114" customFormat="1">
      <c r="C85" s="202"/>
      <c r="E85" s="202"/>
      <c r="G85" s="202">
        <f t="shared" si="7"/>
        <v>0</v>
      </c>
      <c r="H85" s="114">
        <f t="shared" si="7"/>
        <v>0</v>
      </c>
      <c r="L85" s="114" t="str">
        <f t="shared" si="9"/>
        <v xml:space="preserve"> </v>
      </c>
      <c r="N85" s="222"/>
      <c r="O85" s="222"/>
      <c r="P85" s="222">
        <f t="shared" si="8"/>
        <v>0</v>
      </c>
    </row>
    <row r="86" spans="3:16" s="114" customFormat="1">
      <c r="C86" s="202"/>
      <c r="E86" s="202"/>
      <c r="G86" s="202">
        <f t="shared" si="7"/>
        <v>0</v>
      </c>
      <c r="H86" s="114">
        <f t="shared" si="7"/>
        <v>0</v>
      </c>
      <c r="L86" s="114" t="str">
        <f t="shared" si="9"/>
        <v xml:space="preserve"> </v>
      </c>
      <c r="N86" s="222"/>
      <c r="O86" s="222"/>
      <c r="P86" s="222">
        <f t="shared" si="8"/>
        <v>0</v>
      </c>
    </row>
    <row r="87" spans="3:16" s="114" customFormat="1">
      <c r="C87" s="202"/>
      <c r="E87" s="202"/>
      <c r="G87" s="202">
        <f t="shared" si="7"/>
        <v>0</v>
      </c>
      <c r="H87" s="114">
        <f t="shared" si="7"/>
        <v>0</v>
      </c>
      <c r="L87" s="114" t="str">
        <f t="shared" si="9"/>
        <v xml:space="preserve"> </v>
      </c>
      <c r="N87" s="222"/>
      <c r="O87" s="222"/>
      <c r="P87" s="222">
        <f t="shared" si="8"/>
        <v>0</v>
      </c>
    </row>
    <row r="88" spans="3:16" s="114" customFormat="1">
      <c r="C88" s="202"/>
      <c r="E88" s="202"/>
      <c r="G88" s="202">
        <f t="shared" si="7"/>
        <v>0</v>
      </c>
      <c r="H88" s="114">
        <f t="shared" si="7"/>
        <v>0</v>
      </c>
      <c r="L88" s="114" t="str">
        <f t="shared" si="9"/>
        <v xml:space="preserve"> </v>
      </c>
      <c r="N88" s="222"/>
      <c r="O88" s="222"/>
      <c r="P88" s="222">
        <f t="shared" si="8"/>
        <v>0</v>
      </c>
    </row>
    <row r="89" spans="3:16" s="114" customFormat="1">
      <c r="C89" s="202"/>
      <c r="E89" s="202"/>
      <c r="G89" s="202">
        <f t="shared" si="7"/>
        <v>0</v>
      </c>
      <c r="H89" s="114">
        <f t="shared" si="7"/>
        <v>0</v>
      </c>
      <c r="L89" s="114" t="str">
        <f t="shared" si="9"/>
        <v xml:space="preserve"> </v>
      </c>
      <c r="N89" s="222"/>
      <c r="O89" s="222"/>
      <c r="P89" s="222">
        <f t="shared" si="8"/>
        <v>0</v>
      </c>
    </row>
    <row r="90" spans="3:16" s="114" customFormat="1">
      <c r="C90" s="202"/>
      <c r="E90" s="202"/>
      <c r="G90" s="202">
        <f t="shared" si="7"/>
        <v>0</v>
      </c>
      <c r="H90" s="114">
        <f t="shared" si="7"/>
        <v>0</v>
      </c>
      <c r="L90" s="114" t="str">
        <f t="shared" si="9"/>
        <v xml:space="preserve"> </v>
      </c>
      <c r="N90" s="222"/>
      <c r="O90" s="222"/>
      <c r="P90" s="222">
        <f t="shared" si="8"/>
        <v>0</v>
      </c>
    </row>
    <row r="91" spans="3:16" s="114" customFormat="1">
      <c r="C91" s="202"/>
      <c r="E91" s="202"/>
      <c r="G91" s="202">
        <f t="shared" si="7"/>
        <v>0</v>
      </c>
      <c r="H91" s="114">
        <f t="shared" si="7"/>
        <v>0</v>
      </c>
      <c r="L91" s="114" t="str">
        <f t="shared" si="9"/>
        <v xml:space="preserve"> </v>
      </c>
      <c r="N91" s="222"/>
      <c r="O91" s="222"/>
      <c r="P91" s="222">
        <f t="shared" si="8"/>
        <v>0</v>
      </c>
    </row>
    <row r="92" spans="3:16" s="114" customFormat="1">
      <c r="C92" s="202"/>
      <c r="E92" s="202"/>
      <c r="G92" s="202">
        <f t="shared" ref="G92:H119" si="10">G91-E92+C92</f>
        <v>0</v>
      </c>
      <c r="H92" s="114">
        <f t="shared" si="10"/>
        <v>0</v>
      </c>
      <c r="L92" s="114" t="str">
        <f t="shared" si="9"/>
        <v xml:space="preserve"> </v>
      </c>
      <c r="N92" s="222"/>
      <c r="O92" s="222"/>
      <c r="P92" s="222">
        <f t="shared" si="8"/>
        <v>0</v>
      </c>
    </row>
    <row r="93" spans="3:16" s="114" customFormat="1">
      <c r="C93" s="202"/>
      <c r="E93" s="202"/>
      <c r="G93" s="202">
        <f t="shared" si="10"/>
        <v>0</v>
      </c>
      <c r="H93" s="114">
        <f t="shared" si="10"/>
        <v>0</v>
      </c>
      <c r="L93" s="114" t="str">
        <f t="shared" si="9"/>
        <v xml:space="preserve"> </v>
      </c>
      <c r="N93" s="222"/>
      <c r="O93" s="222"/>
      <c r="P93" s="222">
        <f t="shared" si="8"/>
        <v>0</v>
      </c>
    </row>
    <row r="94" spans="3:16">
      <c r="G94" s="10">
        <f t="shared" si="10"/>
        <v>0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1">
        <f t="shared" si="8"/>
        <v>0</v>
      </c>
    </row>
    <row r="95" spans="3:16">
      <c r="G95" s="10">
        <f t="shared" si="10"/>
        <v>0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1">
        <f t="shared" si="8"/>
        <v>0</v>
      </c>
    </row>
    <row r="96" spans="3:16">
      <c r="G96" s="10">
        <f t="shared" si="10"/>
        <v>0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1">
        <f t="shared" si="8"/>
        <v>0</v>
      </c>
    </row>
    <row r="97" spans="7:16">
      <c r="G97" s="10">
        <f t="shared" si="10"/>
        <v>0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1">
        <f t="shared" si="8"/>
        <v>0</v>
      </c>
    </row>
    <row r="98" spans="7:16">
      <c r="G98" s="10">
        <f t="shared" si="10"/>
        <v>0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1">
        <f t="shared" si="8"/>
        <v>0</v>
      </c>
    </row>
    <row r="99" spans="7:16">
      <c r="G99" s="10">
        <f t="shared" si="10"/>
        <v>0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1">
        <f t="shared" si="8"/>
        <v>0</v>
      </c>
    </row>
    <row r="100" spans="7:16">
      <c r="G100" s="10">
        <f t="shared" si="10"/>
        <v>0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1">
        <f t="shared" si="8"/>
        <v>0</v>
      </c>
    </row>
    <row r="101" spans="7:16">
      <c r="G101" s="10">
        <f t="shared" si="10"/>
        <v>0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1">
        <f t="shared" si="8"/>
        <v>0</v>
      </c>
    </row>
    <row r="102" spans="7:16">
      <c r="G102" s="10">
        <f t="shared" si="10"/>
        <v>0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1">
        <f t="shared" si="8"/>
        <v>0</v>
      </c>
    </row>
    <row r="103" spans="7:16">
      <c r="G103" s="10">
        <f t="shared" si="10"/>
        <v>0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1">
        <f t="shared" si="8"/>
        <v>0</v>
      </c>
    </row>
    <row r="104" spans="7:16">
      <c r="G104" s="10">
        <f t="shared" si="10"/>
        <v>0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1">
        <f t="shared" si="8"/>
        <v>0</v>
      </c>
    </row>
    <row r="105" spans="7:16">
      <c r="G105" s="10">
        <f t="shared" si="10"/>
        <v>0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1">
        <f t="shared" si="8"/>
        <v>0</v>
      </c>
    </row>
    <row r="106" spans="7:16">
      <c r="G106" s="10">
        <f t="shared" si="10"/>
        <v>0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1">
        <f t="shared" si="8"/>
        <v>0</v>
      </c>
    </row>
    <row r="107" spans="7:16">
      <c r="G107" s="10">
        <f t="shared" si="10"/>
        <v>0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1">
        <f t="shared" si="8"/>
        <v>0</v>
      </c>
    </row>
    <row r="108" spans="7:16">
      <c r="G108" s="10">
        <f t="shared" si="10"/>
        <v>0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1">
        <f t="shared" si="8"/>
        <v>0</v>
      </c>
    </row>
    <row r="109" spans="7:16">
      <c r="G109" s="10">
        <f t="shared" si="10"/>
        <v>0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1">
        <f t="shared" si="8"/>
        <v>0</v>
      </c>
    </row>
    <row r="110" spans="7:16">
      <c r="G110" s="10">
        <f t="shared" si="10"/>
        <v>0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1">
        <f t="shared" si="8"/>
        <v>0</v>
      </c>
    </row>
    <row r="111" spans="7:16">
      <c r="G111" s="10">
        <f t="shared" si="10"/>
        <v>0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1">
        <f t="shared" si="8"/>
        <v>0</v>
      </c>
    </row>
    <row r="112" spans="7:16">
      <c r="G112" s="10">
        <f t="shared" si="10"/>
        <v>0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1">
        <f t="shared" si="8"/>
        <v>0</v>
      </c>
    </row>
    <row r="113" spans="7:16">
      <c r="G113" s="10">
        <f t="shared" si="10"/>
        <v>0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1">
        <f t="shared" si="8"/>
        <v>0</v>
      </c>
    </row>
    <row r="114" spans="7:16">
      <c r="G114" s="10">
        <f t="shared" si="10"/>
        <v>0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1">
        <f t="shared" si="8"/>
        <v>0</v>
      </c>
    </row>
    <row r="115" spans="7:16">
      <c r="G115" s="10">
        <f t="shared" si="10"/>
        <v>0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1">
        <f t="shared" si="8"/>
        <v>0</v>
      </c>
    </row>
    <row r="116" spans="7:16">
      <c r="G116" s="10">
        <f t="shared" si="10"/>
        <v>0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1">
        <f t="shared" si="8"/>
        <v>0</v>
      </c>
    </row>
    <row r="117" spans="7:16">
      <c r="G117" s="10">
        <f t="shared" si="10"/>
        <v>0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1">
        <f t="shared" si="8"/>
        <v>0</v>
      </c>
    </row>
    <row r="118" spans="7:16">
      <c r="G118" s="10">
        <f t="shared" si="10"/>
        <v>0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1">
        <f t="shared" si="8"/>
        <v>0</v>
      </c>
    </row>
    <row r="119" spans="7:16">
      <c r="G119" s="10">
        <f t="shared" si="10"/>
        <v>0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1">
        <f t="shared" si="8"/>
        <v>0</v>
      </c>
    </row>
    <row r="120" spans="7:16">
      <c r="G120" s="10">
        <f t="shared" ref="G120:H183" si="11">G119-E120+C120</f>
        <v>0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1">
        <f t="shared" si="8"/>
        <v>0</v>
      </c>
    </row>
    <row r="121" spans="7:16">
      <c r="G121" s="10">
        <f t="shared" si="11"/>
        <v>0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1">
        <f t="shared" si="8"/>
        <v>0</v>
      </c>
    </row>
    <row r="122" spans="7:16">
      <c r="G122" s="10">
        <f t="shared" si="11"/>
        <v>0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1">
        <f t="shared" si="8"/>
        <v>0</v>
      </c>
    </row>
    <row r="123" spans="7:16">
      <c r="G123" s="10">
        <f t="shared" si="11"/>
        <v>0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1">
        <f t="shared" si="8"/>
        <v>0</v>
      </c>
    </row>
    <row r="124" spans="7:16">
      <c r="G124" s="10">
        <f t="shared" si="11"/>
        <v>0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1">
        <f t="shared" si="8"/>
        <v>0</v>
      </c>
    </row>
    <row r="125" spans="7:16">
      <c r="G125" s="10">
        <f t="shared" si="11"/>
        <v>0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1">
        <f t="shared" si="8"/>
        <v>0</v>
      </c>
    </row>
    <row r="126" spans="7:16">
      <c r="G126" s="10">
        <f t="shared" si="11"/>
        <v>0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1">
        <f t="shared" si="8"/>
        <v>0</v>
      </c>
    </row>
    <row r="127" spans="7:16">
      <c r="G127" s="10">
        <f t="shared" si="11"/>
        <v>0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1">
        <f t="shared" si="8"/>
        <v>0</v>
      </c>
    </row>
    <row r="128" spans="7:16">
      <c r="G128" s="10">
        <f t="shared" si="11"/>
        <v>0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1">
        <f t="shared" si="8"/>
        <v>0</v>
      </c>
    </row>
    <row r="129" spans="7:16">
      <c r="G129" s="10">
        <f t="shared" si="11"/>
        <v>0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1">
        <f t="shared" si="8"/>
        <v>0</v>
      </c>
    </row>
    <row r="130" spans="7:16">
      <c r="G130" s="10">
        <f t="shared" si="11"/>
        <v>0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1">
        <f t="shared" si="8"/>
        <v>0</v>
      </c>
    </row>
    <row r="131" spans="7:16">
      <c r="G131" s="10">
        <f t="shared" si="11"/>
        <v>0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1">
        <f t="shared" si="8"/>
        <v>0</v>
      </c>
    </row>
    <row r="132" spans="7:16">
      <c r="G132" s="10">
        <f t="shared" si="11"/>
        <v>0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1">
        <f t="shared" si="8"/>
        <v>0</v>
      </c>
    </row>
    <row r="133" spans="7:16">
      <c r="G133" s="10">
        <f t="shared" si="11"/>
        <v>0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1">
        <f t="shared" si="8"/>
        <v>0</v>
      </c>
    </row>
    <row r="134" spans="7:16">
      <c r="G134" s="10">
        <f t="shared" si="11"/>
        <v>0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1">
        <f t="shared" si="8"/>
        <v>0</v>
      </c>
    </row>
    <row r="135" spans="7:16">
      <c r="G135" s="10">
        <f t="shared" si="11"/>
        <v>0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1">
        <f t="shared" si="8"/>
        <v>0</v>
      </c>
    </row>
    <row r="136" spans="7:16">
      <c r="G136" s="10">
        <f t="shared" si="11"/>
        <v>0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1">
        <f t="shared" si="8"/>
        <v>0</v>
      </c>
    </row>
    <row r="137" spans="7:16">
      <c r="G137" s="10">
        <f t="shared" si="11"/>
        <v>0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1">
        <f t="shared" si="8"/>
        <v>0</v>
      </c>
    </row>
    <row r="138" spans="7:16">
      <c r="G138" s="10">
        <f t="shared" si="11"/>
        <v>0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1">
        <f t="shared" ref="P138:P201" si="12">O138*G138</f>
        <v>0</v>
      </c>
    </row>
    <row r="139" spans="7:16">
      <c r="G139" s="10">
        <f t="shared" si="11"/>
        <v>0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1">
        <f t="shared" si="12"/>
        <v>0</v>
      </c>
    </row>
    <row r="140" spans="7:16">
      <c r="G140" s="10">
        <f t="shared" si="11"/>
        <v>0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1">
        <f t="shared" si="12"/>
        <v>0</v>
      </c>
    </row>
    <row r="141" spans="7:16">
      <c r="G141" s="10">
        <f t="shared" si="11"/>
        <v>0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1">
        <f t="shared" si="12"/>
        <v>0</v>
      </c>
    </row>
    <row r="142" spans="7:16">
      <c r="G142" s="10">
        <f t="shared" si="11"/>
        <v>0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1">
        <f t="shared" si="12"/>
        <v>0</v>
      </c>
    </row>
    <row r="143" spans="7:16">
      <c r="G143" s="10">
        <f t="shared" si="11"/>
        <v>0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1">
        <f t="shared" si="12"/>
        <v>0</v>
      </c>
    </row>
    <row r="144" spans="7:16">
      <c r="G144" s="10">
        <f t="shared" si="11"/>
        <v>0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1">
        <f t="shared" si="12"/>
        <v>0</v>
      </c>
    </row>
    <row r="145" spans="7:16">
      <c r="G145" s="10">
        <f t="shared" si="11"/>
        <v>0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1">
        <f t="shared" si="12"/>
        <v>0</v>
      </c>
    </row>
    <row r="146" spans="7:16">
      <c r="G146" s="10">
        <f t="shared" si="11"/>
        <v>0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1">
        <f t="shared" si="12"/>
        <v>0</v>
      </c>
    </row>
    <row r="147" spans="7:16">
      <c r="G147" s="10">
        <f t="shared" si="11"/>
        <v>0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1">
        <f t="shared" si="12"/>
        <v>0</v>
      </c>
    </row>
    <row r="148" spans="7:16">
      <c r="G148" s="10">
        <f t="shared" si="11"/>
        <v>0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1">
        <f t="shared" si="12"/>
        <v>0</v>
      </c>
    </row>
    <row r="149" spans="7:16">
      <c r="G149" s="10">
        <f t="shared" si="11"/>
        <v>0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1">
        <f t="shared" si="12"/>
        <v>0</v>
      </c>
    </row>
    <row r="150" spans="7:16">
      <c r="G150" s="10">
        <f t="shared" si="11"/>
        <v>0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1">
        <f t="shared" si="12"/>
        <v>0</v>
      </c>
    </row>
    <row r="151" spans="7:16">
      <c r="G151" s="10">
        <f t="shared" si="11"/>
        <v>0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1">
        <f t="shared" si="12"/>
        <v>0</v>
      </c>
    </row>
    <row r="152" spans="7:16">
      <c r="G152" s="10">
        <f t="shared" si="11"/>
        <v>0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1">
        <f t="shared" si="12"/>
        <v>0</v>
      </c>
    </row>
    <row r="153" spans="7:16">
      <c r="G153" s="10">
        <f t="shared" si="11"/>
        <v>0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1">
        <f t="shared" si="12"/>
        <v>0</v>
      </c>
    </row>
    <row r="154" spans="7:16">
      <c r="G154" s="10">
        <f t="shared" si="11"/>
        <v>0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1">
        <f t="shared" si="12"/>
        <v>0</v>
      </c>
    </row>
    <row r="155" spans="7:16">
      <c r="G155" s="10">
        <f t="shared" si="11"/>
        <v>0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1">
        <f t="shared" si="12"/>
        <v>0</v>
      </c>
    </row>
    <row r="156" spans="7:16">
      <c r="G156" s="10">
        <f t="shared" si="11"/>
        <v>0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1">
        <f t="shared" si="12"/>
        <v>0</v>
      </c>
    </row>
    <row r="157" spans="7:16">
      <c r="G157" s="10">
        <f t="shared" si="11"/>
        <v>0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1">
        <f t="shared" si="12"/>
        <v>0</v>
      </c>
    </row>
    <row r="158" spans="7:16">
      <c r="G158" s="10">
        <f t="shared" si="11"/>
        <v>0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1">
        <f t="shared" si="12"/>
        <v>0</v>
      </c>
    </row>
    <row r="159" spans="7:16">
      <c r="G159" s="10">
        <f t="shared" si="11"/>
        <v>0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1">
        <f t="shared" si="12"/>
        <v>0</v>
      </c>
    </row>
    <row r="160" spans="7:16">
      <c r="G160" s="10">
        <f t="shared" si="11"/>
        <v>0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1">
        <f t="shared" si="12"/>
        <v>0</v>
      </c>
    </row>
    <row r="161" spans="7:16">
      <c r="G161" s="10">
        <f t="shared" si="11"/>
        <v>0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1">
        <f t="shared" si="12"/>
        <v>0</v>
      </c>
    </row>
    <row r="162" spans="7:16">
      <c r="G162" s="10">
        <f t="shared" si="11"/>
        <v>0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1">
        <f t="shared" si="12"/>
        <v>0</v>
      </c>
    </row>
    <row r="163" spans="7:16">
      <c r="G163" s="10">
        <f t="shared" si="11"/>
        <v>0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1">
        <f t="shared" si="12"/>
        <v>0</v>
      </c>
    </row>
    <row r="164" spans="7:16">
      <c r="G164" s="10">
        <f t="shared" si="11"/>
        <v>0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1">
        <f t="shared" si="12"/>
        <v>0</v>
      </c>
    </row>
    <row r="165" spans="7:16">
      <c r="G165" s="10">
        <f t="shared" si="11"/>
        <v>0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1">
        <f t="shared" si="12"/>
        <v>0</v>
      </c>
    </row>
    <row r="166" spans="7:16">
      <c r="G166" s="10">
        <f t="shared" si="11"/>
        <v>0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1">
        <f t="shared" si="12"/>
        <v>0</v>
      </c>
    </row>
    <row r="167" spans="7:16">
      <c r="G167" s="10">
        <f t="shared" si="11"/>
        <v>0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1">
        <f t="shared" si="12"/>
        <v>0</v>
      </c>
    </row>
    <row r="168" spans="7:16">
      <c r="G168" s="10">
        <f t="shared" si="11"/>
        <v>0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1">
        <f t="shared" si="12"/>
        <v>0</v>
      </c>
    </row>
    <row r="169" spans="7:16">
      <c r="G169" s="10">
        <f t="shared" si="11"/>
        <v>0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1">
        <f t="shared" si="12"/>
        <v>0</v>
      </c>
    </row>
    <row r="170" spans="7:16">
      <c r="G170" s="10">
        <f t="shared" si="11"/>
        <v>0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1">
        <f t="shared" si="12"/>
        <v>0</v>
      </c>
    </row>
    <row r="171" spans="7:16">
      <c r="G171" s="10">
        <f t="shared" si="11"/>
        <v>0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1">
        <f t="shared" si="12"/>
        <v>0</v>
      </c>
    </row>
    <row r="172" spans="7:16">
      <c r="G172" s="10">
        <f t="shared" si="11"/>
        <v>0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1">
        <f t="shared" si="12"/>
        <v>0</v>
      </c>
    </row>
    <row r="173" spans="7:16">
      <c r="G173" s="10">
        <f t="shared" si="11"/>
        <v>0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1">
        <f t="shared" si="12"/>
        <v>0</v>
      </c>
    </row>
    <row r="174" spans="7:16">
      <c r="G174" s="10">
        <f t="shared" si="11"/>
        <v>0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1">
        <f t="shared" si="12"/>
        <v>0</v>
      </c>
    </row>
    <row r="175" spans="7:16">
      <c r="G175" s="10">
        <f t="shared" si="11"/>
        <v>0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1">
        <f t="shared" si="12"/>
        <v>0</v>
      </c>
    </row>
    <row r="176" spans="7:16">
      <c r="G176" s="10">
        <f t="shared" si="11"/>
        <v>0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1">
        <f t="shared" si="12"/>
        <v>0</v>
      </c>
    </row>
    <row r="177" spans="7:16">
      <c r="G177" s="10">
        <f t="shared" si="11"/>
        <v>0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1">
        <f t="shared" si="12"/>
        <v>0</v>
      </c>
    </row>
    <row r="178" spans="7:16">
      <c r="G178" s="10">
        <f t="shared" si="11"/>
        <v>0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1">
        <f t="shared" si="12"/>
        <v>0</v>
      </c>
    </row>
    <row r="179" spans="7:16">
      <c r="G179" s="10">
        <f t="shared" si="11"/>
        <v>0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1">
        <f t="shared" si="12"/>
        <v>0</v>
      </c>
    </row>
    <row r="180" spans="7:16">
      <c r="G180" s="10">
        <f t="shared" si="11"/>
        <v>0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1">
        <f t="shared" si="12"/>
        <v>0</v>
      </c>
    </row>
    <row r="181" spans="7:16">
      <c r="G181" s="10">
        <f t="shared" si="11"/>
        <v>0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1">
        <f t="shared" si="12"/>
        <v>0</v>
      </c>
    </row>
    <row r="182" spans="7:16">
      <c r="G182" s="10">
        <f t="shared" si="11"/>
        <v>0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1">
        <f t="shared" si="12"/>
        <v>0</v>
      </c>
    </row>
    <row r="183" spans="7:16">
      <c r="G183" s="10">
        <f t="shared" si="11"/>
        <v>0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1">
        <f t="shared" si="12"/>
        <v>0</v>
      </c>
    </row>
    <row r="184" spans="7:16">
      <c r="G184" s="10">
        <f t="shared" ref="G184:H209" si="14">G183-E184+C184</f>
        <v>0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1">
        <f t="shared" si="12"/>
        <v>0</v>
      </c>
    </row>
    <row r="185" spans="7:16">
      <c r="G185" s="10">
        <f t="shared" si="14"/>
        <v>0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1">
        <f t="shared" si="12"/>
        <v>0</v>
      </c>
    </row>
    <row r="186" spans="7:16">
      <c r="G186" s="10">
        <f t="shared" si="14"/>
        <v>0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1">
        <f t="shared" si="12"/>
        <v>0</v>
      </c>
    </row>
    <row r="187" spans="7:16">
      <c r="G187" s="10">
        <f t="shared" si="14"/>
        <v>0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1">
        <f t="shared" si="12"/>
        <v>0</v>
      </c>
    </row>
    <row r="188" spans="7:16">
      <c r="G188" s="10">
        <f t="shared" si="14"/>
        <v>0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1">
        <f t="shared" si="12"/>
        <v>0</v>
      </c>
    </row>
    <row r="189" spans="7:16">
      <c r="G189" s="10">
        <f t="shared" si="14"/>
        <v>0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1">
        <f t="shared" si="12"/>
        <v>0</v>
      </c>
    </row>
    <row r="190" spans="7:16">
      <c r="G190" s="10">
        <f t="shared" si="14"/>
        <v>0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1">
        <f t="shared" si="12"/>
        <v>0</v>
      </c>
    </row>
    <row r="191" spans="7:16">
      <c r="G191" s="10">
        <f t="shared" si="14"/>
        <v>0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1">
        <f t="shared" si="12"/>
        <v>0</v>
      </c>
    </row>
    <row r="192" spans="7:16">
      <c r="G192" s="10">
        <f t="shared" si="14"/>
        <v>0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1">
        <f t="shared" si="12"/>
        <v>0</v>
      </c>
    </row>
    <row r="193" spans="7:16">
      <c r="G193" s="10">
        <f t="shared" si="14"/>
        <v>0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1">
        <f t="shared" si="12"/>
        <v>0</v>
      </c>
    </row>
    <row r="194" spans="7:16">
      <c r="G194" s="10">
        <f t="shared" si="14"/>
        <v>0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1">
        <f t="shared" si="12"/>
        <v>0</v>
      </c>
    </row>
    <row r="195" spans="7:16">
      <c r="G195" s="10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1">
        <f t="shared" si="12"/>
        <v>0</v>
      </c>
    </row>
    <row r="196" spans="7:16">
      <c r="G196" s="10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1">
        <f t="shared" si="12"/>
        <v>0</v>
      </c>
    </row>
    <row r="197" spans="7:16">
      <c r="G197" s="10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1">
        <f t="shared" si="12"/>
        <v>0</v>
      </c>
    </row>
    <row r="198" spans="7:16">
      <c r="G198" s="10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1">
        <f t="shared" si="12"/>
        <v>0</v>
      </c>
    </row>
    <row r="199" spans="7:16">
      <c r="G199" s="10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1">
        <f t="shared" si="12"/>
        <v>0</v>
      </c>
    </row>
    <row r="200" spans="7:16">
      <c r="G200" s="10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1">
        <f t="shared" si="12"/>
        <v>0</v>
      </c>
    </row>
    <row r="201" spans="7:16">
      <c r="G201" s="10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1">
        <f t="shared" si="12"/>
        <v>0</v>
      </c>
    </row>
    <row r="202" spans="7:16">
      <c r="G202" s="10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1">
        <f t="shared" ref="P202:P209" si="15">O202*G202</f>
        <v>0</v>
      </c>
    </row>
    <row r="203" spans="7:16">
      <c r="G203" s="10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1">
        <f t="shared" si="15"/>
        <v>0</v>
      </c>
    </row>
    <row r="204" spans="7:16">
      <c r="G204" s="10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1">
        <f t="shared" si="15"/>
        <v>0</v>
      </c>
    </row>
    <row r="205" spans="7:16">
      <c r="G205" s="10">
        <f t="shared" si="14"/>
        <v>0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1">
        <f t="shared" si="15"/>
        <v>0</v>
      </c>
    </row>
    <row r="206" spans="7:16">
      <c r="G206" s="10">
        <f t="shared" si="14"/>
        <v>0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1">
        <f t="shared" si="15"/>
        <v>0</v>
      </c>
    </row>
    <row r="207" spans="7:16">
      <c r="G207" s="10">
        <f t="shared" si="14"/>
        <v>0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1">
        <f t="shared" si="15"/>
        <v>0</v>
      </c>
    </row>
    <row r="208" spans="7:16">
      <c r="G208" s="10">
        <f t="shared" si="14"/>
        <v>0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1">
        <f t="shared" si="15"/>
        <v>0</v>
      </c>
    </row>
    <row r="209" spans="7:16">
      <c r="G209" s="10">
        <f t="shared" si="14"/>
        <v>0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1">
        <f t="shared" si="15"/>
        <v>0</v>
      </c>
    </row>
    <row r="210" spans="7:16">
      <c r="G210" s="10">
        <f t="shared" ref="G210:H213" si="16">G209-E210+C210</f>
        <v>0</v>
      </c>
      <c r="H210" s="9">
        <f t="shared" si="16"/>
        <v>0</v>
      </c>
    </row>
    <row r="211" spans="7:16">
      <c r="G211" s="10">
        <f t="shared" si="16"/>
        <v>0</v>
      </c>
      <c r="H211" s="9">
        <f t="shared" si="16"/>
        <v>0</v>
      </c>
    </row>
    <row r="212" spans="7:16">
      <c r="G212" s="10">
        <f t="shared" si="16"/>
        <v>0</v>
      </c>
      <c r="H212" s="9">
        <f t="shared" si="16"/>
        <v>0</v>
      </c>
    </row>
    <row r="213" spans="7:16">
      <c r="G213" s="10">
        <f t="shared" si="16"/>
        <v>0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AV309"/>
  <sheetViews>
    <sheetView zoomScale="140" zoomScaleNormal="140" workbookViewId="0">
      <pane ySplit="7" topLeftCell="A8" activePane="bottomLeft" state="frozen"/>
      <selection pane="bottomLeft" activeCell="K20" sqref="K20"/>
    </sheetView>
  </sheetViews>
  <sheetFormatPr baseColWidth="10" defaultRowHeight="12.75"/>
  <cols>
    <col min="1" max="1" width="7.42578125" style="122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6.7109375" customWidth="1"/>
    <col min="10" max="10" width="22" customWidth="1"/>
    <col min="11" max="11" width="14.140625" customWidth="1"/>
    <col min="12" max="12" width="7.7109375" bestFit="1" customWidth="1"/>
    <col min="13" max="13" width="6.5703125" customWidth="1"/>
    <col min="14" max="14" width="9.85546875" style="3" customWidth="1"/>
    <col min="15" max="15" width="14.28515625" style="3" bestFit="1" customWidth="1"/>
    <col min="16" max="16" width="14.140625" style="3" bestFit="1" customWidth="1"/>
  </cols>
  <sheetData>
    <row r="2" spans="1:48" ht="20.25">
      <c r="C2" s="32" t="s">
        <v>24</v>
      </c>
    </row>
    <row r="3" spans="1:48">
      <c r="A3" s="129"/>
    </row>
    <row r="4" spans="1:48">
      <c r="A4" s="129"/>
    </row>
    <row r="5" spans="1:48" ht="18.75" thickBot="1">
      <c r="A5" s="130" t="s">
        <v>0</v>
      </c>
      <c r="B5" s="28"/>
      <c r="C5" s="29" t="s">
        <v>212</v>
      </c>
      <c r="D5" s="30"/>
      <c r="E5" s="29"/>
      <c r="F5" s="31"/>
      <c r="G5" s="4"/>
      <c r="H5" s="27"/>
      <c r="I5" s="145"/>
      <c r="J5" s="269"/>
    </row>
    <row r="6" spans="1:48" ht="13.5" thickBot="1">
      <c r="B6" s="5"/>
      <c r="C6" s="6"/>
      <c r="F6" s="5"/>
      <c r="G6" s="6"/>
      <c r="K6" s="1211" t="s">
        <v>22</v>
      </c>
      <c r="L6" s="1212"/>
      <c r="M6" s="1213"/>
    </row>
    <row r="7" spans="1:4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4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48" ht="15">
      <c r="A9" s="197" t="s">
        <v>86</v>
      </c>
      <c r="B9" s="197"/>
      <c r="C9" s="192"/>
      <c r="D9" s="193"/>
      <c r="E9" s="250"/>
      <c r="F9" s="193"/>
      <c r="G9" s="195">
        <v>0</v>
      </c>
      <c r="H9" s="196">
        <v>0</v>
      </c>
      <c r="I9" s="223"/>
      <c r="J9" s="193"/>
      <c r="K9" s="70"/>
      <c r="L9" s="50"/>
      <c r="M9" s="50"/>
      <c r="N9" s="71"/>
      <c r="O9" s="71"/>
      <c r="P9" s="72"/>
      <c r="R9" s="3"/>
    </row>
    <row r="10" spans="1:48" s="235" customFormat="1" ht="15">
      <c r="A10" s="596" t="s">
        <v>86</v>
      </c>
      <c r="B10" s="596">
        <v>13</v>
      </c>
      <c r="C10" s="855">
        <v>18455.16</v>
      </c>
      <c r="D10" s="259">
        <v>678</v>
      </c>
      <c r="E10" s="856"/>
      <c r="F10" s="259"/>
      <c r="G10" s="856">
        <f t="shared" ref="G10:H25" si="0">G9-E10+C10</f>
        <v>18455.16</v>
      </c>
      <c r="H10" s="260">
        <f t="shared" si="0"/>
        <v>678</v>
      </c>
      <c r="I10" s="857" t="s">
        <v>215</v>
      </c>
      <c r="J10" s="259"/>
      <c r="K10" s="378"/>
      <c r="L10" s="260"/>
      <c r="M10" s="260"/>
      <c r="N10" s="858">
        <v>21</v>
      </c>
      <c r="O10" s="858"/>
      <c r="P10" s="858"/>
      <c r="R10" s="302"/>
    </row>
    <row r="11" spans="1:48" s="442" customFormat="1" ht="15">
      <c r="A11" s="197" t="s">
        <v>86</v>
      </c>
      <c r="B11" s="197">
        <v>14</v>
      </c>
      <c r="C11" s="192"/>
      <c r="D11" s="193"/>
      <c r="E11" s="195">
        <v>871.04</v>
      </c>
      <c r="F11" s="193">
        <v>32</v>
      </c>
      <c r="G11" s="195">
        <f t="shared" si="0"/>
        <v>17584.12</v>
      </c>
      <c r="H11" s="196">
        <f t="shared" si="0"/>
        <v>646</v>
      </c>
      <c r="I11" s="250">
        <v>778</v>
      </c>
      <c r="J11" s="193" t="s">
        <v>46</v>
      </c>
      <c r="K11" s="323"/>
      <c r="L11" s="196"/>
      <c r="M11" s="196"/>
      <c r="N11" s="234"/>
      <c r="O11" s="72"/>
      <c r="P11" s="72"/>
      <c r="Q11" s="9"/>
      <c r="R11" s="11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s="114" customFormat="1" ht="15" hidden="1">
      <c r="A12" s="197" t="s">
        <v>86</v>
      </c>
      <c r="B12" s="197"/>
      <c r="C12" s="192"/>
      <c r="D12" s="193"/>
      <c r="E12" s="195"/>
      <c r="F12" s="193"/>
      <c r="G12" s="195">
        <f t="shared" si="0"/>
        <v>17584.12</v>
      </c>
      <c r="H12" s="196">
        <f t="shared" si="0"/>
        <v>646</v>
      </c>
      <c r="I12" s="223"/>
      <c r="J12" s="193"/>
      <c r="K12" s="323"/>
      <c r="L12" s="196"/>
      <c r="M12" s="196"/>
      <c r="N12" s="234"/>
      <c r="O12" s="72"/>
      <c r="P12" s="72"/>
      <c r="Q12" s="9"/>
      <c r="R12" s="11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14" customFormat="1" ht="15" hidden="1">
      <c r="A13" s="197" t="s">
        <v>86</v>
      </c>
      <c r="B13" s="197"/>
      <c r="C13" s="192"/>
      <c r="D13" s="193"/>
      <c r="E13" s="195"/>
      <c r="F13" s="193"/>
      <c r="G13" s="195">
        <f t="shared" si="0"/>
        <v>17584.12</v>
      </c>
      <c r="H13" s="196">
        <f t="shared" si="0"/>
        <v>646</v>
      </c>
      <c r="I13" s="212"/>
      <c r="J13" s="193"/>
      <c r="K13" s="323"/>
      <c r="L13" s="196"/>
      <c r="M13" s="196"/>
      <c r="N13" s="234"/>
      <c r="O13" s="72"/>
      <c r="P13" s="72"/>
      <c r="Q13" s="9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s="442" customFormat="1" ht="15">
      <c r="A14" s="197"/>
      <c r="B14" s="197"/>
      <c r="C14" s="192"/>
      <c r="D14" s="193"/>
      <c r="E14" s="195"/>
      <c r="F14" s="193"/>
      <c r="G14" s="195">
        <f t="shared" si="0"/>
        <v>17584.12</v>
      </c>
      <c r="H14" s="196">
        <f t="shared" si="0"/>
        <v>646</v>
      </c>
      <c r="I14" s="212"/>
      <c r="J14" s="193"/>
      <c r="K14" s="323"/>
      <c r="L14" s="196"/>
      <c r="M14" s="196"/>
      <c r="N14" s="234"/>
      <c r="O14" s="72"/>
      <c r="P14" s="72"/>
      <c r="Q14" s="9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s="442" customFormat="1" ht="15">
      <c r="A15" s="197"/>
      <c r="B15" s="197"/>
      <c r="C15" s="192"/>
      <c r="D15" s="193"/>
      <c r="E15" s="195"/>
      <c r="F15" s="193"/>
      <c r="G15" s="195">
        <f t="shared" si="0"/>
        <v>17584.12</v>
      </c>
      <c r="H15" s="196">
        <f t="shared" si="0"/>
        <v>646</v>
      </c>
      <c r="I15" s="212"/>
      <c r="J15" s="193"/>
      <c r="K15" s="323"/>
      <c r="L15" s="196"/>
      <c r="M15" s="196"/>
      <c r="N15" s="234"/>
      <c r="O15" s="72"/>
      <c r="P15" s="72"/>
      <c r="Q15" s="9"/>
      <c r="R15" s="11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s="442" customFormat="1" ht="15.75">
      <c r="A16" s="197"/>
      <c r="B16" s="197"/>
      <c r="C16" s="192"/>
      <c r="D16" s="193"/>
      <c r="E16" s="195"/>
      <c r="F16" s="193"/>
      <c r="G16" s="195">
        <f t="shared" si="0"/>
        <v>17584.12</v>
      </c>
      <c r="H16" s="196">
        <f t="shared" si="0"/>
        <v>646</v>
      </c>
      <c r="I16" s="212"/>
      <c r="J16" s="390"/>
      <c r="K16" s="323"/>
      <c r="L16" s="196"/>
      <c r="M16" s="196"/>
      <c r="N16" s="234"/>
      <c r="O16" s="72"/>
      <c r="P16" s="72"/>
      <c r="Q16" s="9"/>
      <c r="R16" s="11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18" s="114" customFormat="1" ht="15.75">
      <c r="A17" s="197"/>
      <c r="B17" s="197"/>
      <c r="C17" s="192"/>
      <c r="D17" s="196"/>
      <c r="E17" s="195"/>
      <c r="F17" s="193"/>
      <c r="G17" s="195">
        <f t="shared" si="0"/>
        <v>17584.12</v>
      </c>
      <c r="H17" s="196">
        <f t="shared" si="0"/>
        <v>646</v>
      </c>
      <c r="I17" s="212"/>
      <c r="J17" s="390"/>
      <c r="K17" s="323"/>
      <c r="L17" s="196"/>
      <c r="M17" s="196"/>
      <c r="N17" s="234"/>
      <c r="O17" s="233"/>
      <c r="P17" s="234"/>
      <c r="R17" s="222"/>
    </row>
    <row r="18" spans="1:18" s="114" customFormat="1" ht="15.75">
      <c r="A18" s="197"/>
      <c r="B18" s="197"/>
      <c r="C18" s="192"/>
      <c r="D18" s="196"/>
      <c r="E18" s="483"/>
      <c r="F18" s="193"/>
      <c r="G18" s="195">
        <f t="shared" si="0"/>
        <v>17584.12</v>
      </c>
      <c r="H18" s="196">
        <f t="shared" si="0"/>
        <v>646</v>
      </c>
      <c r="I18" s="212"/>
      <c r="J18" s="390"/>
      <c r="K18" s="323"/>
      <c r="L18" s="196"/>
      <c r="M18" s="196"/>
      <c r="N18" s="234"/>
      <c r="O18" s="233"/>
      <c r="P18" s="234"/>
      <c r="R18" s="222"/>
    </row>
    <row r="19" spans="1:18" s="114" customFormat="1" ht="15.75">
      <c r="A19" s="197"/>
      <c r="B19" s="197"/>
      <c r="C19" s="192"/>
      <c r="D19" s="196"/>
      <c r="E19" s="483"/>
      <c r="F19" s="193"/>
      <c r="G19" s="195">
        <f t="shared" si="0"/>
        <v>17584.12</v>
      </c>
      <c r="H19" s="196">
        <f t="shared" ref="G19:H35" si="1">H18-F19+D19</f>
        <v>646</v>
      </c>
      <c r="I19" s="212"/>
      <c r="J19" s="390"/>
      <c r="K19" s="323"/>
      <c r="L19" s="196"/>
      <c r="M19" s="196"/>
      <c r="N19" s="234"/>
      <c r="O19" s="233"/>
      <c r="P19" s="234"/>
      <c r="R19" s="222"/>
    </row>
    <row r="20" spans="1:18" s="114" customFormat="1" ht="15.75">
      <c r="A20" s="197"/>
      <c r="B20" s="197"/>
      <c r="C20" s="192"/>
      <c r="D20" s="196"/>
      <c r="E20" s="483"/>
      <c r="F20" s="193"/>
      <c r="G20" s="195">
        <f t="shared" si="0"/>
        <v>17584.12</v>
      </c>
      <c r="H20" s="196">
        <f t="shared" si="1"/>
        <v>646</v>
      </c>
      <c r="I20" s="212"/>
      <c r="J20" s="390"/>
      <c r="K20" s="323"/>
      <c r="L20" s="196"/>
      <c r="M20" s="196"/>
      <c r="N20" s="234"/>
      <c r="O20" s="234"/>
      <c r="P20" s="234"/>
      <c r="R20" s="222"/>
    </row>
    <row r="21" spans="1:18" s="114" customFormat="1" ht="15.75">
      <c r="A21" s="197"/>
      <c r="B21" s="197"/>
      <c r="C21" s="192"/>
      <c r="D21" s="196"/>
      <c r="E21" s="483"/>
      <c r="F21" s="193"/>
      <c r="G21" s="195">
        <f t="shared" si="0"/>
        <v>17584.12</v>
      </c>
      <c r="H21" s="196">
        <f t="shared" si="1"/>
        <v>646</v>
      </c>
      <c r="I21" s="212"/>
      <c r="J21" s="390"/>
      <c r="K21" s="323"/>
      <c r="L21" s="196"/>
      <c r="M21" s="196"/>
      <c r="N21" s="234"/>
      <c r="O21" s="234"/>
      <c r="P21" s="234"/>
      <c r="R21" s="222"/>
    </row>
    <row r="22" spans="1:18" s="114" customFormat="1" ht="15.75">
      <c r="A22" s="197"/>
      <c r="B22" s="197"/>
      <c r="C22" s="242"/>
      <c r="D22" s="196"/>
      <c r="E22" s="483"/>
      <c r="F22" s="193"/>
      <c r="G22" s="195">
        <f t="shared" si="0"/>
        <v>17584.12</v>
      </c>
      <c r="H22" s="196">
        <f t="shared" si="1"/>
        <v>646</v>
      </c>
      <c r="I22" s="212"/>
      <c r="J22" s="390"/>
      <c r="K22" s="323"/>
      <c r="L22" s="196"/>
      <c r="M22" s="196"/>
      <c r="N22" s="234"/>
      <c r="O22" s="234"/>
      <c r="P22" s="234"/>
      <c r="R22" s="222"/>
    </row>
    <row r="23" spans="1:18" s="114" customFormat="1" ht="15.75">
      <c r="A23" s="197"/>
      <c r="B23" s="197"/>
      <c r="C23" s="195"/>
      <c r="D23" s="196"/>
      <c r="E23" s="483"/>
      <c r="F23" s="193"/>
      <c r="G23" s="195">
        <f t="shared" si="0"/>
        <v>17584.12</v>
      </c>
      <c r="H23" s="196">
        <f t="shared" si="1"/>
        <v>646</v>
      </c>
      <c r="I23" s="212"/>
      <c r="J23" s="390"/>
      <c r="K23" s="323"/>
      <c r="L23" s="196"/>
      <c r="M23" s="196"/>
      <c r="N23" s="234"/>
      <c r="O23" s="234"/>
      <c r="P23" s="234"/>
      <c r="R23" s="222"/>
    </row>
    <row r="24" spans="1:18" s="232" customFormat="1" ht="15.75">
      <c r="A24" s="194"/>
      <c r="B24" s="197"/>
      <c r="C24" s="195"/>
      <c r="D24" s="196"/>
      <c r="E24" s="483"/>
      <c r="F24" s="193"/>
      <c r="G24" s="195">
        <f t="shared" si="0"/>
        <v>17584.12</v>
      </c>
      <c r="H24" s="196">
        <f t="shared" si="1"/>
        <v>646</v>
      </c>
      <c r="I24" s="212"/>
      <c r="J24" s="390"/>
      <c r="K24" s="196"/>
      <c r="L24" s="196"/>
      <c r="M24" s="196"/>
      <c r="N24" s="234"/>
      <c r="O24" s="234"/>
      <c r="P24" s="234"/>
    </row>
    <row r="25" spans="1:18" s="232" customFormat="1" ht="15.75">
      <c r="A25" s="194"/>
      <c r="B25" s="197"/>
      <c r="C25" s="195"/>
      <c r="D25" s="196"/>
      <c r="E25" s="483"/>
      <c r="F25" s="193"/>
      <c r="G25" s="195">
        <f t="shared" si="0"/>
        <v>17584.12</v>
      </c>
      <c r="H25" s="196">
        <f t="shared" si="1"/>
        <v>646</v>
      </c>
      <c r="I25" s="212"/>
      <c r="J25" s="390"/>
      <c r="K25" s="196"/>
      <c r="L25" s="196"/>
      <c r="M25" s="196"/>
      <c r="N25" s="234"/>
      <c r="O25" s="234"/>
      <c r="P25" s="234"/>
    </row>
    <row r="26" spans="1:18" s="232" customFormat="1" ht="15.75">
      <c r="A26" s="194"/>
      <c r="B26" s="197"/>
      <c r="C26" s="195"/>
      <c r="D26" s="196"/>
      <c r="E26" s="483"/>
      <c r="F26" s="193"/>
      <c r="G26" s="195">
        <f t="shared" ref="G26:G32" si="2">G25-E26+C26</f>
        <v>17584.12</v>
      </c>
      <c r="H26" s="196">
        <f t="shared" si="1"/>
        <v>646</v>
      </c>
      <c r="I26" s="193"/>
      <c r="J26" s="390"/>
      <c r="K26" s="196"/>
      <c r="L26" s="196"/>
      <c r="M26" s="196"/>
      <c r="N26" s="234"/>
      <c r="O26" s="234"/>
      <c r="P26" s="234"/>
    </row>
    <row r="27" spans="1:18" s="114" customFormat="1" ht="15.75">
      <c r="A27" s="194"/>
      <c r="B27" s="197"/>
      <c r="C27" s="195"/>
      <c r="D27" s="196"/>
      <c r="E27" s="483"/>
      <c r="F27" s="193"/>
      <c r="G27" s="195">
        <f t="shared" si="2"/>
        <v>17584.12</v>
      </c>
      <c r="H27" s="196">
        <f t="shared" si="1"/>
        <v>646</v>
      </c>
      <c r="I27" s="193"/>
      <c r="J27" s="390"/>
      <c r="K27" s="196"/>
      <c r="L27" s="196"/>
      <c r="M27" s="196"/>
      <c r="N27" s="234"/>
      <c r="O27" s="234"/>
      <c r="P27" s="234">
        <f>O27*G9</f>
        <v>0</v>
      </c>
    </row>
    <row r="28" spans="1:18" s="114" customFormat="1" ht="15.75">
      <c r="A28" s="194"/>
      <c r="B28" s="197"/>
      <c r="C28" s="195"/>
      <c r="D28" s="196"/>
      <c r="E28" s="483"/>
      <c r="F28" s="193"/>
      <c r="G28" s="195">
        <f t="shared" si="2"/>
        <v>17584.12</v>
      </c>
      <c r="H28" s="196">
        <f t="shared" si="1"/>
        <v>646</v>
      </c>
      <c r="I28" s="193"/>
      <c r="J28" s="484"/>
      <c r="K28" s="196"/>
      <c r="L28" s="196"/>
      <c r="M28" s="196"/>
      <c r="N28" s="234"/>
      <c r="O28" s="234"/>
      <c r="P28" s="234"/>
    </row>
    <row r="29" spans="1:18" s="114" customFormat="1" ht="15.75">
      <c r="A29" s="194"/>
      <c r="B29" s="193"/>
      <c r="C29" s="195"/>
      <c r="D29" s="196"/>
      <c r="E29" s="483"/>
      <c r="F29" s="193"/>
      <c r="G29" s="195">
        <f t="shared" si="2"/>
        <v>17584.12</v>
      </c>
      <c r="H29" s="196">
        <f t="shared" si="1"/>
        <v>646</v>
      </c>
      <c r="I29" s="193"/>
      <c r="J29" s="390"/>
      <c r="K29" s="196"/>
      <c r="L29" s="196"/>
      <c r="M29" s="196"/>
      <c r="N29" s="234"/>
      <c r="O29" s="107"/>
      <c r="P29" s="234">
        <f t="shared" ref="P29:P45" si="3">O29*G11</f>
        <v>0</v>
      </c>
    </row>
    <row r="30" spans="1:18" s="114" customFormat="1" ht="15.75">
      <c r="A30" s="194"/>
      <c r="B30" s="193"/>
      <c r="C30" s="195"/>
      <c r="D30" s="196"/>
      <c r="E30" s="483"/>
      <c r="F30" s="193"/>
      <c r="G30" s="195">
        <f t="shared" si="2"/>
        <v>17584.12</v>
      </c>
      <c r="H30" s="196">
        <f t="shared" si="1"/>
        <v>646</v>
      </c>
      <c r="I30" s="193"/>
      <c r="J30" s="390"/>
      <c r="K30" s="196"/>
      <c r="L30" s="196"/>
      <c r="M30" s="196"/>
      <c r="N30" s="234"/>
      <c r="O30" s="234"/>
      <c r="P30" s="234">
        <f t="shared" si="3"/>
        <v>0</v>
      </c>
    </row>
    <row r="31" spans="1:18" s="114" customFormat="1" ht="15">
      <c r="A31" s="194"/>
      <c r="B31" s="193"/>
      <c r="C31" s="195"/>
      <c r="D31" s="196"/>
      <c r="E31" s="195"/>
      <c r="F31" s="193"/>
      <c r="G31" s="195">
        <f t="shared" si="2"/>
        <v>17584.12</v>
      </c>
      <c r="H31" s="196">
        <f t="shared" si="1"/>
        <v>646</v>
      </c>
      <c r="I31" s="193"/>
      <c r="J31" s="193"/>
      <c r="K31" s="196"/>
      <c r="L31" s="196"/>
      <c r="M31" s="196"/>
      <c r="N31" s="234"/>
      <c r="O31" s="234"/>
      <c r="P31" s="234">
        <f t="shared" si="3"/>
        <v>0</v>
      </c>
    </row>
    <row r="32" spans="1:18" s="114" customFormat="1" ht="15">
      <c r="A32" s="194"/>
      <c r="B32" s="193"/>
      <c r="C32" s="195"/>
      <c r="D32" s="196"/>
      <c r="E32" s="195"/>
      <c r="F32" s="193"/>
      <c r="G32" s="195">
        <f t="shared" si="2"/>
        <v>17584.12</v>
      </c>
      <c r="H32" s="196">
        <f t="shared" si="1"/>
        <v>646</v>
      </c>
      <c r="I32" s="193"/>
      <c r="J32" s="193"/>
      <c r="K32" s="196"/>
      <c r="L32" s="196"/>
      <c r="M32" s="196"/>
      <c r="N32" s="234"/>
      <c r="O32" s="234"/>
      <c r="P32" s="234">
        <f t="shared" si="3"/>
        <v>0</v>
      </c>
    </row>
    <row r="33" spans="1:16" s="114" customFormat="1" ht="15.75">
      <c r="A33" s="194"/>
      <c r="B33" s="193"/>
      <c r="C33" s="195"/>
      <c r="D33" s="196"/>
      <c r="E33" s="195"/>
      <c r="F33" s="193"/>
      <c r="G33" s="195">
        <f t="shared" si="1"/>
        <v>17584.12</v>
      </c>
      <c r="H33" s="196">
        <f t="shared" ref="G33:H82" si="4">H32-F33+D33</f>
        <v>646</v>
      </c>
      <c r="I33" s="193"/>
      <c r="J33" s="193"/>
      <c r="K33" s="196"/>
      <c r="L33" s="196"/>
      <c r="M33" s="196"/>
      <c r="N33" s="106"/>
      <c r="O33" s="234"/>
      <c r="P33" s="234">
        <f t="shared" si="3"/>
        <v>0</v>
      </c>
    </row>
    <row r="34" spans="1:16" s="114" customFormat="1" ht="15">
      <c r="A34" s="194"/>
      <c r="B34" s="193"/>
      <c r="C34" s="195"/>
      <c r="D34" s="196"/>
      <c r="E34" s="195"/>
      <c r="F34" s="193"/>
      <c r="G34" s="195">
        <f t="shared" si="1"/>
        <v>17584.12</v>
      </c>
      <c r="H34" s="196">
        <f t="shared" si="4"/>
        <v>646</v>
      </c>
      <c r="I34" s="193"/>
      <c r="J34" s="193"/>
      <c r="K34" s="196"/>
      <c r="L34" s="196"/>
      <c r="M34" s="196"/>
      <c r="N34" s="234"/>
      <c r="O34" s="234"/>
      <c r="P34" s="234">
        <f t="shared" si="3"/>
        <v>0</v>
      </c>
    </row>
    <row r="35" spans="1:16" s="114" customFormat="1" ht="15">
      <c r="A35" s="194"/>
      <c r="B35" s="193"/>
      <c r="C35" s="195"/>
      <c r="D35" s="196"/>
      <c r="E35" s="195"/>
      <c r="F35" s="193"/>
      <c r="G35" s="195">
        <f t="shared" si="1"/>
        <v>17584.12</v>
      </c>
      <c r="H35" s="196">
        <f t="shared" si="4"/>
        <v>646</v>
      </c>
      <c r="I35" s="193"/>
      <c r="J35" s="193"/>
      <c r="K35" s="196"/>
      <c r="L35" s="196"/>
      <c r="M35" s="196"/>
      <c r="N35" s="234"/>
      <c r="O35" s="234"/>
      <c r="P35" s="234">
        <f t="shared" si="3"/>
        <v>0</v>
      </c>
    </row>
    <row r="36" spans="1:16" s="114" customFormat="1" ht="15">
      <c r="A36" s="194"/>
      <c r="B36" s="193"/>
      <c r="C36" s="195"/>
      <c r="D36" s="196"/>
      <c r="E36" s="195"/>
      <c r="F36" s="193"/>
      <c r="G36" s="195">
        <f t="shared" si="4"/>
        <v>17584.12</v>
      </c>
      <c r="H36" s="196">
        <f t="shared" si="4"/>
        <v>646</v>
      </c>
      <c r="I36" s="193"/>
      <c r="J36" s="193"/>
      <c r="K36" s="196"/>
      <c r="L36" s="196"/>
      <c r="M36" s="196"/>
      <c r="N36" s="234"/>
      <c r="O36" s="234"/>
      <c r="P36" s="234">
        <f t="shared" si="3"/>
        <v>0</v>
      </c>
    </row>
    <row r="37" spans="1:16" s="114" customFormat="1" ht="15">
      <c r="A37" s="194"/>
      <c r="B37" s="193"/>
      <c r="C37" s="195"/>
      <c r="D37" s="196"/>
      <c r="E37" s="195"/>
      <c r="F37" s="193"/>
      <c r="G37" s="195">
        <f t="shared" si="4"/>
        <v>17584.12</v>
      </c>
      <c r="H37" s="196">
        <f t="shared" si="4"/>
        <v>646</v>
      </c>
      <c r="I37" s="193"/>
      <c r="J37" s="193"/>
      <c r="K37" s="196"/>
      <c r="L37" s="196"/>
      <c r="M37" s="196"/>
      <c r="N37" s="234"/>
      <c r="O37" s="234"/>
      <c r="P37" s="234">
        <f t="shared" si="3"/>
        <v>0</v>
      </c>
    </row>
    <row r="38" spans="1:16" s="114" customFormat="1" ht="15">
      <c r="A38" s="194"/>
      <c r="B38" s="193"/>
      <c r="C38" s="195"/>
      <c r="D38" s="196"/>
      <c r="E38" s="195"/>
      <c r="F38" s="193"/>
      <c r="G38" s="195">
        <f t="shared" si="4"/>
        <v>17584.12</v>
      </c>
      <c r="H38" s="196">
        <f t="shared" si="4"/>
        <v>646</v>
      </c>
      <c r="I38" s="193"/>
      <c r="J38" s="193"/>
      <c r="K38" s="196"/>
      <c r="L38" s="196"/>
      <c r="M38" s="196"/>
      <c r="N38" s="234"/>
      <c r="O38" s="234"/>
      <c r="P38" s="234">
        <f t="shared" si="3"/>
        <v>0</v>
      </c>
    </row>
    <row r="39" spans="1:16" s="114" customFormat="1" ht="15">
      <c r="A39" s="194"/>
      <c r="B39" s="193"/>
      <c r="C39" s="195"/>
      <c r="D39" s="196"/>
      <c r="E39" s="195"/>
      <c r="F39" s="193"/>
      <c r="G39" s="195">
        <f t="shared" si="4"/>
        <v>17584.12</v>
      </c>
      <c r="H39" s="196">
        <f t="shared" si="4"/>
        <v>646</v>
      </c>
      <c r="I39" s="193"/>
      <c r="J39" s="193"/>
      <c r="K39" s="196"/>
      <c r="L39" s="196"/>
      <c r="M39" s="196"/>
      <c r="N39" s="234"/>
      <c r="O39" s="234"/>
      <c r="P39" s="234">
        <f t="shared" si="3"/>
        <v>0</v>
      </c>
    </row>
    <row r="40" spans="1:16" s="114" customFormat="1" ht="15">
      <c r="A40" s="194"/>
      <c r="B40" s="193"/>
      <c r="C40" s="195"/>
      <c r="D40" s="196"/>
      <c r="E40" s="195"/>
      <c r="F40" s="193"/>
      <c r="G40" s="195">
        <f t="shared" si="4"/>
        <v>17584.12</v>
      </c>
      <c r="H40" s="196">
        <f t="shared" si="4"/>
        <v>646</v>
      </c>
      <c r="I40" s="193"/>
      <c r="J40" s="193"/>
      <c r="K40" s="196"/>
      <c r="L40" s="196"/>
      <c r="M40" s="196"/>
      <c r="N40" s="234"/>
      <c r="O40" s="234"/>
      <c r="P40" s="234">
        <f t="shared" si="3"/>
        <v>0</v>
      </c>
    </row>
    <row r="41" spans="1:16" s="114" customFormat="1" ht="15">
      <c r="A41" s="194"/>
      <c r="B41" s="193"/>
      <c r="C41" s="195"/>
      <c r="D41" s="196"/>
      <c r="E41" s="195"/>
      <c r="F41" s="193"/>
      <c r="G41" s="195">
        <f t="shared" si="4"/>
        <v>17584.12</v>
      </c>
      <c r="H41" s="196">
        <f t="shared" si="4"/>
        <v>646</v>
      </c>
      <c r="I41" s="193"/>
      <c r="J41" s="193"/>
      <c r="K41" s="196"/>
      <c r="L41" s="196"/>
      <c r="M41" s="196"/>
      <c r="N41" s="234"/>
      <c r="O41" s="234"/>
      <c r="P41" s="234">
        <f t="shared" si="3"/>
        <v>0</v>
      </c>
    </row>
    <row r="42" spans="1:16" s="114" customFormat="1" ht="15">
      <c r="A42" s="194"/>
      <c r="B42" s="193"/>
      <c r="C42" s="195"/>
      <c r="D42" s="196"/>
      <c r="E42" s="195"/>
      <c r="F42" s="193"/>
      <c r="G42" s="195">
        <f t="shared" si="4"/>
        <v>17584.12</v>
      </c>
      <c r="H42" s="196">
        <f t="shared" si="4"/>
        <v>646</v>
      </c>
      <c r="I42" s="193"/>
      <c r="J42" s="193"/>
      <c r="K42" s="196"/>
      <c r="L42" s="196"/>
      <c r="M42" s="196"/>
      <c r="N42" s="234"/>
      <c r="O42" s="234"/>
      <c r="P42" s="234">
        <f t="shared" si="3"/>
        <v>0</v>
      </c>
    </row>
    <row r="43" spans="1:16" s="114" customFormat="1" ht="15">
      <c r="A43" s="194"/>
      <c r="B43" s="193"/>
      <c r="C43" s="195"/>
      <c r="D43" s="196"/>
      <c r="E43" s="195"/>
      <c r="F43" s="193"/>
      <c r="G43" s="195">
        <f t="shared" si="4"/>
        <v>17584.12</v>
      </c>
      <c r="H43" s="196">
        <f t="shared" si="4"/>
        <v>646</v>
      </c>
      <c r="I43" s="193"/>
      <c r="J43" s="193"/>
      <c r="K43" s="196"/>
      <c r="L43" s="196"/>
      <c r="M43" s="196"/>
      <c r="N43" s="234"/>
      <c r="O43" s="234"/>
      <c r="P43" s="234">
        <f t="shared" si="3"/>
        <v>0</v>
      </c>
    </row>
    <row r="44" spans="1:16" s="114" customFormat="1" ht="15">
      <c r="A44" s="194"/>
      <c r="B44" s="193"/>
      <c r="C44" s="195"/>
      <c r="D44" s="196"/>
      <c r="E44" s="195"/>
      <c r="F44" s="193"/>
      <c r="G44" s="195">
        <f t="shared" si="4"/>
        <v>17584.12</v>
      </c>
      <c r="H44" s="196">
        <f t="shared" si="4"/>
        <v>646</v>
      </c>
      <c r="I44" s="193"/>
      <c r="J44" s="193"/>
      <c r="K44" s="196"/>
      <c r="L44" s="196"/>
      <c r="M44" s="196"/>
      <c r="N44" s="234"/>
      <c r="O44" s="234"/>
      <c r="P44" s="234">
        <f t="shared" si="3"/>
        <v>0</v>
      </c>
    </row>
    <row r="45" spans="1:16" s="114" customFormat="1" ht="15">
      <c r="A45" s="194"/>
      <c r="B45" s="193"/>
      <c r="C45" s="195"/>
      <c r="D45" s="196"/>
      <c r="E45" s="195"/>
      <c r="F45" s="193"/>
      <c r="G45" s="195">
        <f t="shared" si="4"/>
        <v>17584.12</v>
      </c>
      <c r="H45" s="196">
        <f t="shared" si="4"/>
        <v>646</v>
      </c>
      <c r="I45" s="193"/>
      <c r="J45" s="193"/>
      <c r="K45" s="196"/>
      <c r="L45" s="196"/>
      <c r="M45" s="196"/>
      <c r="N45" s="234"/>
      <c r="O45" s="234"/>
      <c r="P45" s="234">
        <f t="shared" si="3"/>
        <v>0</v>
      </c>
    </row>
    <row r="46" spans="1:16" s="114" customFormat="1" ht="15">
      <c r="A46" s="194"/>
      <c r="B46" s="193"/>
      <c r="C46" s="195"/>
      <c r="D46" s="196"/>
      <c r="E46" s="195"/>
      <c r="F46" s="193"/>
      <c r="G46" s="195">
        <f t="shared" si="4"/>
        <v>17584.12</v>
      </c>
      <c r="H46" s="196">
        <f t="shared" si="4"/>
        <v>646</v>
      </c>
      <c r="I46" s="193"/>
      <c r="J46" s="193"/>
      <c r="K46" s="196"/>
      <c r="L46" s="196"/>
      <c r="M46" s="196"/>
      <c r="N46" s="234"/>
      <c r="O46" s="234"/>
      <c r="P46" s="234"/>
    </row>
    <row r="47" spans="1:16" s="114" customFormat="1" ht="15">
      <c r="A47" s="194"/>
      <c r="B47" s="193"/>
      <c r="C47" s="195"/>
      <c r="D47" s="196"/>
      <c r="E47" s="195"/>
      <c r="F47" s="193"/>
      <c r="G47" s="195">
        <f t="shared" si="4"/>
        <v>17584.12</v>
      </c>
      <c r="H47" s="196">
        <f t="shared" si="4"/>
        <v>646</v>
      </c>
      <c r="I47" s="193"/>
      <c r="J47" s="193"/>
      <c r="K47" s="196"/>
      <c r="L47" s="196"/>
      <c r="M47" s="196"/>
      <c r="N47" s="234"/>
      <c r="O47" s="234"/>
      <c r="P47" s="234">
        <f>O47*G29</f>
        <v>0</v>
      </c>
    </row>
    <row r="48" spans="1:16" s="114" customFormat="1" ht="15">
      <c r="A48" s="194"/>
      <c r="B48" s="193"/>
      <c r="C48" s="195"/>
      <c r="D48" s="196"/>
      <c r="E48" s="195"/>
      <c r="F48" s="193"/>
      <c r="G48" s="195">
        <f t="shared" si="4"/>
        <v>17584.12</v>
      </c>
      <c r="H48" s="196">
        <f t="shared" si="4"/>
        <v>646</v>
      </c>
      <c r="I48" s="193"/>
      <c r="J48" s="193"/>
      <c r="K48" s="196"/>
      <c r="L48" s="196"/>
      <c r="M48" s="196"/>
      <c r="N48" s="234"/>
      <c r="O48" s="234"/>
      <c r="P48" s="234">
        <f>O48*G30</f>
        <v>0</v>
      </c>
    </row>
    <row r="49" spans="1:16" s="114" customFormat="1" ht="15">
      <c r="A49" s="194"/>
      <c r="B49" s="193"/>
      <c r="C49" s="195"/>
      <c r="D49" s="196"/>
      <c r="E49" s="195"/>
      <c r="F49" s="193"/>
      <c r="G49" s="195">
        <f t="shared" si="4"/>
        <v>17584.12</v>
      </c>
      <c r="H49" s="196">
        <f t="shared" si="4"/>
        <v>646</v>
      </c>
      <c r="I49" s="193"/>
      <c r="J49" s="193"/>
      <c r="K49" s="196"/>
      <c r="L49" s="196"/>
      <c r="M49" s="196"/>
      <c r="N49" s="234"/>
      <c r="O49" s="234"/>
      <c r="P49" s="234">
        <f>O49*G31</f>
        <v>0</v>
      </c>
    </row>
    <row r="50" spans="1:16" s="114" customFormat="1" ht="15">
      <c r="A50" s="194"/>
      <c r="B50" s="193"/>
      <c r="C50" s="195"/>
      <c r="D50" s="196"/>
      <c r="E50" s="195"/>
      <c r="F50" s="193"/>
      <c r="G50" s="195">
        <f t="shared" si="4"/>
        <v>17584.12</v>
      </c>
      <c r="H50" s="196">
        <f t="shared" si="4"/>
        <v>646</v>
      </c>
      <c r="I50" s="193"/>
      <c r="J50" s="193"/>
      <c r="K50" s="196"/>
      <c r="L50" s="196"/>
      <c r="M50" s="196"/>
      <c r="N50" s="234"/>
      <c r="O50" s="234"/>
      <c r="P50" s="234">
        <f>O50*G32</f>
        <v>0</v>
      </c>
    </row>
    <row r="51" spans="1:16" s="114" customFormat="1" ht="15">
      <c r="A51" s="194"/>
      <c r="B51" s="196"/>
      <c r="C51" s="195"/>
      <c r="D51" s="196"/>
      <c r="E51" s="195"/>
      <c r="F51" s="196"/>
      <c r="G51" s="195">
        <f t="shared" si="4"/>
        <v>17584.12</v>
      </c>
      <c r="H51" s="196">
        <f t="shared" si="4"/>
        <v>646</v>
      </c>
      <c r="I51" s="196"/>
      <c r="J51" s="196"/>
      <c r="K51" s="196"/>
      <c r="L51" s="196"/>
      <c r="M51" s="196"/>
      <c r="N51" s="234"/>
      <c r="O51" s="234"/>
      <c r="P51" s="234">
        <f>O51*G33</f>
        <v>0</v>
      </c>
    </row>
    <row r="52" spans="1:16" s="114" customFormat="1" ht="15">
      <c r="A52" s="194"/>
      <c r="B52" s="196"/>
      <c r="C52" s="195"/>
      <c r="D52" s="196"/>
      <c r="E52" s="195"/>
      <c r="F52" s="196"/>
      <c r="G52" s="195">
        <f t="shared" si="4"/>
        <v>17584.12</v>
      </c>
      <c r="H52" s="196">
        <f t="shared" si="4"/>
        <v>646</v>
      </c>
      <c r="I52" s="196"/>
      <c r="J52" s="196"/>
      <c r="K52" s="196"/>
      <c r="L52" s="196"/>
      <c r="M52" s="196"/>
      <c r="N52" s="234"/>
      <c r="O52" s="234"/>
      <c r="P52" s="234"/>
    </row>
    <row r="53" spans="1:16" s="114" customFormat="1" ht="15">
      <c r="A53" s="194"/>
      <c r="B53" s="196"/>
      <c r="C53" s="195"/>
      <c r="D53" s="196"/>
      <c r="E53" s="195"/>
      <c r="F53" s="196"/>
      <c r="G53" s="195">
        <f t="shared" si="4"/>
        <v>17584.12</v>
      </c>
      <c r="H53" s="196">
        <f t="shared" si="4"/>
        <v>646</v>
      </c>
      <c r="I53" s="196"/>
      <c r="J53" s="196"/>
      <c r="K53" s="196"/>
      <c r="L53" s="196"/>
      <c r="M53" s="196"/>
      <c r="N53" s="234"/>
      <c r="O53" s="234"/>
      <c r="P53" s="234">
        <f t="shared" ref="P53:P70" si="5">O53*G35</f>
        <v>0</v>
      </c>
    </row>
    <row r="54" spans="1:16" s="114" customFormat="1" ht="15">
      <c r="A54" s="194"/>
      <c r="B54" s="196"/>
      <c r="C54" s="195"/>
      <c r="D54" s="196"/>
      <c r="E54" s="195"/>
      <c r="F54" s="196"/>
      <c r="G54" s="195">
        <f t="shared" si="4"/>
        <v>17584.12</v>
      </c>
      <c r="H54" s="196">
        <f t="shared" si="4"/>
        <v>646</v>
      </c>
      <c r="I54" s="196"/>
      <c r="J54" s="196"/>
      <c r="K54" s="196"/>
      <c r="L54" s="196"/>
      <c r="M54" s="196"/>
      <c r="N54" s="234"/>
      <c r="O54" s="234"/>
      <c r="P54" s="234">
        <f t="shared" si="5"/>
        <v>0</v>
      </c>
    </row>
    <row r="55" spans="1:16" s="114" customFormat="1" ht="15">
      <c r="A55" s="194"/>
      <c r="B55" s="196"/>
      <c r="C55" s="195"/>
      <c r="D55" s="196"/>
      <c r="E55" s="195"/>
      <c r="F55" s="196"/>
      <c r="G55" s="195">
        <f t="shared" si="4"/>
        <v>17584.12</v>
      </c>
      <c r="H55" s="196">
        <f t="shared" si="4"/>
        <v>646</v>
      </c>
      <c r="I55" s="196"/>
      <c r="J55" s="196"/>
      <c r="K55" s="196"/>
      <c r="L55" s="196"/>
      <c r="M55" s="196"/>
      <c r="N55" s="234"/>
      <c r="O55" s="234"/>
      <c r="P55" s="234">
        <f t="shared" si="5"/>
        <v>0</v>
      </c>
    </row>
    <row r="56" spans="1:16" s="114" customFormat="1" ht="15" customHeight="1">
      <c r="A56" s="194"/>
      <c r="B56" s="196"/>
      <c r="C56" s="195"/>
      <c r="D56" s="196"/>
      <c r="E56" s="195"/>
      <c r="F56" s="196"/>
      <c r="G56" s="195">
        <f t="shared" si="4"/>
        <v>17584.12</v>
      </c>
      <c r="H56" s="196">
        <f t="shared" si="4"/>
        <v>646</v>
      </c>
      <c r="I56" s="196"/>
      <c r="J56" s="196"/>
      <c r="K56" s="196"/>
      <c r="L56" s="196"/>
      <c r="M56" s="196"/>
      <c r="N56" s="234"/>
      <c r="O56" s="234"/>
      <c r="P56" s="234">
        <f t="shared" si="5"/>
        <v>0</v>
      </c>
    </row>
    <row r="57" spans="1:16" s="114" customFormat="1" ht="15">
      <c r="A57" s="194"/>
      <c r="B57" s="196"/>
      <c r="C57" s="195"/>
      <c r="D57" s="196"/>
      <c r="E57" s="195"/>
      <c r="F57" s="196"/>
      <c r="G57" s="195">
        <f t="shared" si="4"/>
        <v>17584.12</v>
      </c>
      <c r="H57" s="196">
        <f t="shared" si="4"/>
        <v>646</v>
      </c>
      <c r="I57" s="196"/>
      <c r="J57" s="196"/>
      <c r="K57" s="196"/>
      <c r="L57" s="196"/>
      <c r="M57" s="196"/>
      <c r="N57" s="234"/>
      <c r="O57" s="234"/>
      <c r="P57" s="234">
        <f t="shared" si="5"/>
        <v>0</v>
      </c>
    </row>
    <row r="58" spans="1:16" s="114" customFormat="1" ht="15">
      <c r="A58" s="194"/>
      <c r="B58" s="196"/>
      <c r="C58" s="195"/>
      <c r="D58" s="196"/>
      <c r="E58" s="195"/>
      <c r="F58" s="196"/>
      <c r="G58" s="195">
        <f t="shared" si="4"/>
        <v>17584.12</v>
      </c>
      <c r="H58" s="196">
        <f t="shared" si="4"/>
        <v>646</v>
      </c>
      <c r="I58" s="196"/>
      <c r="J58" s="196"/>
      <c r="K58" s="196"/>
      <c r="L58" s="196"/>
      <c r="M58" s="196"/>
      <c r="N58" s="234"/>
      <c r="O58" s="234"/>
      <c r="P58" s="234">
        <f t="shared" si="5"/>
        <v>0</v>
      </c>
    </row>
    <row r="59" spans="1:16" s="114" customFormat="1" ht="15">
      <c r="A59" s="194"/>
      <c r="B59" s="196"/>
      <c r="C59" s="195"/>
      <c r="D59" s="196"/>
      <c r="E59" s="195"/>
      <c r="F59" s="196"/>
      <c r="G59" s="195">
        <f t="shared" si="4"/>
        <v>17584.12</v>
      </c>
      <c r="H59" s="196">
        <f t="shared" si="4"/>
        <v>646</v>
      </c>
      <c r="I59" s="196"/>
      <c r="J59" s="196"/>
      <c r="K59" s="196"/>
      <c r="L59" s="196"/>
      <c r="M59" s="196"/>
      <c r="N59" s="234"/>
      <c r="O59" s="234"/>
      <c r="P59" s="234">
        <f t="shared" si="5"/>
        <v>0</v>
      </c>
    </row>
    <row r="60" spans="1:16" s="114" customFormat="1" ht="15">
      <c r="A60" s="194"/>
      <c r="B60" s="196"/>
      <c r="C60" s="195"/>
      <c r="D60" s="196"/>
      <c r="E60" s="195"/>
      <c r="F60" s="196"/>
      <c r="G60" s="195">
        <f t="shared" si="4"/>
        <v>17584.12</v>
      </c>
      <c r="H60" s="196">
        <f t="shared" si="4"/>
        <v>646</v>
      </c>
      <c r="I60" s="196"/>
      <c r="J60" s="196"/>
      <c r="K60" s="196"/>
      <c r="L60" s="196"/>
      <c r="M60" s="196"/>
      <c r="N60" s="234"/>
      <c r="O60" s="234"/>
      <c r="P60" s="234">
        <f t="shared" si="5"/>
        <v>0</v>
      </c>
    </row>
    <row r="61" spans="1:16" s="114" customFormat="1" ht="15">
      <c r="A61" s="194"/>
      <c r="B61" s="196"/>
      <c r="C61" s="195"/>
      <c r="D61" s="196"/>
      <c r="E61" s="195"/>
      <c r="F61" s="196"/>
      <c r="G61" s="195">
        <f t="shared" si="4"/>
        <v>17584.12</v>
      </c>
      <c r="H61" s="196">
        <f t="shared" si="4"/>
        <v>646</v>
      </c>
      <c r="I61" s="196"/>
      <c r="J61" s="196"/>
      <c r="K61" s="196"/>
      <c r="L61" s="196"/>
      <c r="M61" s="196"/>
      <c r="N61" s="234"/>
      <c r="O61" s="234"/>
      <c r="P61" s="234">
        <f t="shared" si="5"/>
        <v>0</v>
      </c>
    </row>
    <row r="62" spans="1:16" s="114" customFormat="1" ht="15">
      <c r="A62" s="194"/>
      <c r="B62" s="196"/>
      <c r="C62" s="195"/>
      <c r="D62" s="196"/>
      <c r="E62" s="195"/>
      <c r="F62" s="196"/>
      <c r="G62" s="195">
        <f t="shared" si="4"/>
        <v>17584.12</v>
      </c>
      <c r="H62" s="196">
        <f t="shared" si="4"/>
        <v>646</v>
      </c>
      <c r="I62" s="196"/>
      <c r="J62" s="196"/>
      <c r="K62" s="196"/>
      <c r="L62" s="196"/>
      <c r="M62" s="196"/>
      <c r="N62" s="234"/>
      <c r="O62" s="234"/>
      <c r="P62" s="234">
        <f t="shared" si="5"/>
        <v>0</v>
      </c>
    </row>
    <row r="63" spans="1:16" s="114" customFormat="1" ht="15">
      <c r="A63" s="194"/>
      <c r="B63" s="196"/>
      <c r="C63" s="195"/>
      <c r="D63" s="196"/>
      <c r="E63" s="195"/>
      <c r="F63" s="196"/>
      <c r="G63" s="195">
        <f t="shared" si="4"/>
        <v>17584.12</v>
      </c>
      <c r="H63" s="196">
        <f t="shared" si="4"/>
        <v>646</v>
      </c>
      <c r="I63" s="196"/>
      <c r="J63" s="196"/>
      <c r="K63" s="196"/>
      <c r="L63" s="196"/>
      <c r="M63" s="196"/>
      <c r="N63" s="234"/>
      <c r="O63" s="234"/>
      <c r="P63" s="234">
        <f t="shared" si="5"/>
        <v>0</v>
      </c>
    </row>
    <row r="64" spans="1:16" s="114" customFormat="1" ht="15">
      <c r="A64" s="194"/>
      <c r="B64" s="196"/>
      <c r="C64" s="195"/>
      <c r="D64" s="196"/>
      <c r="E64" s="195"/>
      <c r="F64" s="196"/>
      <c r="G64" s="195">
        <f t="shared" si="4"/>
        <v>17584.12</v>
      </c>
      <c r="H64" s="196">
        <f t="shared" si="4"/>
        <v>646</v>
      </c>
      <c r="I64" s="196"/>
      <c r="J64" s="196"/>
      <c r="K64" s="196"/>
      <c r="L64" s="196"/>
      <c r="M64" s="196"/>
      <c r="N64" s="234"/>
      <c r="O64" s="234"/>
      <c r="P64" s="234">
        <f t="shared" si="5"/>
        <v>0</v>
      </c>
    </row>
    <row r="65" spans="1:16" s="114" customFormat="1" ht="15">
      <c r="A65" s="194"/>
      <c r="B65" s="196"/>
      <c r="C65" s="195"/>
      <c r="D65" s="196"/>
      <c r="E65" s="195"/>
      <c r="F65" s="196"/>
      <c r="G65" s="195">
        <f t="shared" si="4"/>
        <v>17584.12</v>
      </c>
      <c r="H65" s="196">
        <f t="shared" si="4"/>
        <v>646</v>
      </c>
      <c r="I65" s="196"/>
      <c r="J65" s="196"/>
      <c r="K65" s="196"/>
      <c r="L65" s="196"/>
      <c r="M65" s="196"/>
      <c r="N65" s="234"/>
      <c r="O65" s="234"/>
      <c r="P65" s="234">
        <f t="shared" si="5"/>
        <v>0</v>
      </c>
    </row>
    <row r="66" spans="1:16" s="114" customFormat="1" ht="15">
      <c r="A66" s="194"/>
      <c r="B66" s="196"/>
      <c r="C66" s="195"/>
      <c r="D66" s="196"/>
      <c r="E66" s="195"/>
      <c r="F66" s="196"/>
      <c r="G66" s="195">
        <f t="shared" si="4"/>
        <v>17584.12</v>
      </c>
      <c r="H66" s="196">
        <f t="shared" si="4"/>
        <v>646</v>
      </c>
      <c r="I66" s="196"/>
      <c r="J66" s="196"/>
      <c r="K66" s="196"/>
      <c r="L66" s="196"/>
      <c r="M66" s="196"/>
      <c r="N66" s="234"/>
      <c r="O66" s="234"/>
      <c r="P66" s="234">
        <f t="shared" si="5"/>
        <v>0</v>
      </c>
    </row>
    <row r="67" spans="1:16" s="114" customFormat="1" ht="15">
      <c r="A67" s="194"/>
      <c r="B67" s="196"/>
      <c r="C67" s="195"/>
      <c r="D67" s="196"/>
      <c r="E67" s="195"/>
      <c r="F67" s="196"/>
      <c r="G67" s="195">
        <f t="shared" si="4"/>
        <v>17584.12</v>
      </c>
      <c r="H67" s="196">
        <f t="shared" si="4"/>
        <v>646</v>
      </c>
      <c r="I67" s="196"/>
      <c r="J67" s="196"/>
      <c r="K67" s="196"/>
      <c r="L67" s="196"/>
      <c r="M67" s="196"/>
      <c r="N67" s="234"/>
      <c r="O67" s="234"/>
      <c r="P67" s="234">
        <f t="shared" si="5"/>
        <v>0</v>
      </c>
    </row>
    <row r="68" spans="1:16" s="114" customFormat="1" ht="15">
      <c r="A68" s="194"/>
      <c r="B68" s="196"/>
      <c r="C68" s="195"/>
      <c r="D68" s="196"/>
      <c r="E68" s="195"/>
      <c r="F68" s="196"/>
      <c r="G68" s="195">
        <f t="shared" si="4"/>
        <v>17584.12</v>
      </c>
      <c r="H68" s="196">
        <f t="shared" si="4"/>
        <v>646</v>
      </c>
      <c r="I68" s="196"/>
      <c r="J68" s="196"/>
      <c r="K68" s="196"/>
      <c r="L68" s="196"/>
      <c r="M68" s="196"/>
      <c r="N68" s="234"/>
      <c r="O68" s="234"/>
      <c r="P68" s="234">
        <f t="shared" si="5"/>
        <v>0</v>
      </c>
    </row>
    <row r="69" spans="1:16" s="114" customFormat="1" ht="15">
      <c r="A69" s="124"/>
      <c r="B69" s="50"/>
      <c r="C69" s="73"/>
      <c r="D69" s="50"/>
      <c r="E69" s="73"/>
      <c r="F69" s="50"/>
      <c r="G69" s="73">
        <f t="shared" si="4"/>
        <v>17584.12</v>
      </c>
      <c r="H69" s="50">
        <f t="shared" si="4"/>
        <v>646</v>
      </c>
      <c r="I69" s="50"/>
      <c r="J69" s="50"/>
      <c r="K69" s="196"/>
      <c r="L69" s="196"/>
      <c r="M69" s="196"/>
      <c r="N69" s="234"/>
      <c r="O69" s="234"/>
      <c r="P69" s="234">
        <f t="shared" si="5"/>
        <v>0</v>
      </c>
    </row>
    <row r="70" spans="1:16" s="114" customFormat="1" ht="15">
      <c r="A70" s="124"/>
      <c r="B70" s="50"/>
      <c r="C70" s="73"/>
      <c r="D70" s="50"/>
      <c r="E70" s="73"/>
      <c r="F70" s="50"/>
      <c r="G70" s="73">
        <f t="shared" si="4"/>
        <v>17584.12</v>
      </c>
      <c r="H70" s="50">
        <f t="shared" si="4"/>
        <v>646</v>
      </c>
      <c r="I70" s="50"/>
      <c r="J70" s="50"/>
      <c r="K70" s="196"/>
      <c r="L70" s="196"/>
      <c r="M70" s="196"/>
      <c r="N70" s="234"/>
      <c r="O70" s="234"/>
      <c r="P70" s="234">
        <f t="shared" si="5"/>
        <v>0</v>
      </c>
    </row>
    <row r="71" spans="1:16" s="114" customFormat="1" ht="15">
      <c r="A71" s="124"/>
      <c r="B71" s="50"/>
      <c r="C71" s="73"/>
      <c r="D71" s="50"/>
      <c r="E71" s="73"/>
      <c r="F71" s="50"/>
      <c r="G71" s="73">
        <f t="shared" si="4"/>
        <v>17584.12</v>
      </c>
      <c r="H71" s="50">
        <f t="shared" si="4"/>
        <v>646</v>
      </c>
      <c r="I71" s="50"/>
      <c r="J71" s="50"/>
      <c r="K71" s="196"/>
      <c r="L71" s="196"/>
      <c r="M71" s="196"/>
      <c r="N71" s="234"/>
      <c r="O71" s="234"/>
      <c r="P71" s="234"/>
    </row>
    <row r="72" spans="1:16" s="114" customFormat="1" ht="15">
      <c r="A72" s="124"/>
      <c r="B72" s="50"/>
      <c r="C72" s="73"/>
      <c r="D72" s="50"/>
      <c r="E72" s="73"/>
      <c r="F72" s="50"/>
      <c r="G72" s="73">
        <f t="shared" si="4"/>
        <v>17584.12</v>
      </c>
      <c r="H72" s="50">
        <f t="shared" si="4"/>
        <v>646</v>
      </c>
      <c r="I72" s="50"/>
      <c r="J72" s="50"/>
      <c r="K72" s="196"/>
      <c r="L72" s="196"/>
      <c r="M72" s="196"/>
      <c r="N72" s="234"/>
      <c r="O72" s="234"/>
      <c r="P72" s="234">
        <f t="shared" ref="P72:P103" si="6">O72*G54</f>
        <v>0</v>
      </c>
    </row>
    <row r="73" spans="1:16" s="114" customFormat="1" ht="15">
      <c r="A73" s="124"/>
      <c r="B73" s="50"/>
      <c r="C73" s="73"/>
      <c r="D73" s="50"/>
      <c r="E73" s="73"/>
      <c r="F73" s="50"/>
      <c r="G73" s="73">
        <f t="shared" si="4"/>
        <v>17584.12</v>
      </c>
      <c r="H73" s="50">
        <f t="shared" si="4"/>
        <v>646</v>
      </c>
      <c r="I73" s="50"/>
      <c r="J73" s="50"/>
      <c r="K73" s="196"/>
      <c r="L73" s="196"/>
      <c r="M73" s="196"/>
      <c r="N73" s="234"/>
      <c r="O73" s="234"/>
      <c r="P73" s="234">
        <f t="shared" si="6"/>
        <v>0</v>
      </c>
    </row>
    <row r="74" spans="1:16" s="114" customFormat="1" ht="15">
      <c r="A74" s="124"/>
      <c r="B74" s="50"/>
      <c r="C74" s="73"/>
      <c r="D74" s="50"/>
      <c r="E74" s="73"/>
      <c r="F74" s="50"/>
      <c r="G74" s="73">
        <f t="shared" si="4"/>
        <v>17584.12</v>
      </c>
      <c r="H74" s="50">
        <f t="shared" si="4"/>
        <v>646</v>
      </c>
      <c r="I74" s="50"/>
      <c r="J74" s="50"/>
      <c r="K74" s="196"/>
      <c r="L74" s="196"/>
      <c r="M74" s="196"/>
      <c r="N74" s="234"/>
      <c r="O74" s="234"/>
      <c r="P74" s="234">
        <f t="shared" si="6"/>
        <v>0</v>
      </c>
    </row>
    <row r="75" spans="1:16" s="114" customFormat="1" ht="15">
      <c r="A75" s="124"/>
      <c r="B75" s="50"/>
      <c r="C75" s="73"/>
      <c r="D75" s="50"/>
      <c r="E75" s="73"/>
      <c r="F75" s="50"/>
      <c r="G75" s="73">
        <f t="shared" si="4"/>
        <v>17584.12</v>
      </c>
      <c r="H75" s="50">
        <f t="shared" si="4"/>
        <v>646</v>
      </c>
      <c r="I75" s="50"/>
      <c r="J75" s="50"/>
      <c r="K75" s="196"/>
      <c r="L75" s="196"/>
      <c r="M75" s="196"/>
      <c r="N75" s="234"/>
      <c r="O75" s="234"/>
      <c r="P75" s="234">
        <f t="shared" si="6"/>
        <v>0</v>
      </c>
    </row>
    <row r="76" spans="1:16" s="114" customFormat="1" ht="15">
      <c r="A76" s="124"/>
      <c r="B76" s="50"/>
      <c r="C76" s="73"/>
      <c r="D76" s="50"/>
      <c r="E76" s="73"/>
      <c r="F76" s="50"/>
      <c r="G76" s="73">
        <f t="shared" si="4"/>
        <v>17584.12</v>
      </c>
      <c r="H76" s="50">
        <f t="shared" si="4"/>
        <v>646</v>
      </c>
      <c r="I76" s="50"/>
      <c r="J76" s="50"/>
      <c r="K76" s="196"/>
      <c r="L76" s="196" t="str">
        <f t="shared" ref="L76:L107" si="7">IF(D58&gt;0,D58," ")</f>
        <v xml:space="preserve"> </v>
      </c>
      <c r="M76" s="196"/>
      <c r="N76" s="234"/>
      <c r="O76" s="234"/>
      <c r="P76" s="234">
        <f t="shared" si="6"/>
        <v>0</v>
      </c>
    </row>
    <row r="77" spans="1:16" s="114" customFormat="1" ht="15">
      <c r="A77" s="124"/>
      <c r="B77" s="50"/>
      <c r="C77" s="73"/>
      <c r="D77" s="50"/>
      <c r="E77" s="73"/>
      <c r="F77" s="50"/>
      <c r="G77" s="73">
        <f t="shared" si="4"/>
        <v>17584.12</v>
      </c>
      <c r="H77" s="50">
        <f t="shared" si="4"/>
        <v>646</v>
      </c>
      <c r="I77" s="50"/>
      <c r="J77" s="50"/>
      <c r="K77" s="196"/>
      <c r="L77" s="196" t="str">
        <f t="shared" si="7"/>
        <v xml:space="preserve"> </v>
      </c>
      <c r="M77" s="196"/>
      <c r="N77" s="234"/>
      <c r="O77" s="234"/>
      <c r="P77" s="234">
        <f t="shared" si="6"/>
        <v>0</v>
      </c>
    </row>
    <row r="78" spans="1:16" s="114" customFormat="1" ht="15">
      <c r="A78" s="124"/>
      <c r="B78" s="50"/>
      <c r="C78" s="73"/>
      <c r="D78" s="50"/>
      <c r="E78" s="73"/>
      <c r="F78" s="50"/>
      <c r="G78" s="73">
        <f t="shared" si="4"/>
        <v>17584.12</v>
      </c>
      <c r="H78" s="50">
        <f t="shared" si="4"/>
        <v>646</v>
      </c>
      <c r="I78" s="50"/>
      <c r="J78" s="50"/>
      <c r="K78" s="196"/>
      <c r="L78" s="196" t="str">
        <f t="shared" si="7"/>
        <v xml:space="preserve"> </v>
      </c>
      <c r="M78" s="196"/>
      <c r="N78" s="234"/>
      <c r="O78" s="234"/>
      <c r="P78" s="234">
        <f t="shared" si="6"/>
        <v>0</v>
      </c>
    </row>
    <row r="79" spans="1:16" s="114" customFormat="1" ht="15">
      <c r="A79" s="124"/>
      <c r="B79" s="50"/>
      <c r="C79" s="73"/>
      <c r="D79" s="50"/>
      <c r="E79" s="73"/>
      <c r="F79" s="50"/>
      <c r="G79" s="73">
        <f t="shared" si="4"/>
        <v>17584.12</v>
      </c>
      <c r="H79" s="50">
        <f t="shared" si="4"/>
        <v>646</v>
      </c>
      <c r="I79" s="50"/>
      <c r="J79" s="50"/>
      <c r="K79" s="196"/>
      <c r="L79" s="196" t="str">
        <f t="shared" si="7"/>
        <v xml:space="preserve"> </v>
      </c>
      <c r="M79" s="196"/>
      <c r="N79" s="234"/>
      <c r="O79" s="234"/>
      <c r="P79" s="234">
        <f t="shared" si="6"/>
        <v>0</v>
      </c>
    </row>
    <row r="80" spans="1:16" s="114" customFormat="1" ht="15">
      <c r="A80" s="124"/>
      <c r="B80" s="50"/>
      <c r="C80" s="73"/>
      <c r="D80" s="50"/>
      <c r="E80" s="73"/>
      <c r="F80" s="50"/>
      <c r="G80" s="73">
        <f t="shared" si="4"/>
        <v>17584.12</v>
      </c>
      <c r="H80" s="50">
        <f t="shared" si="4"/>
        <v>646</v>
      </c>
      <c r="I80" s="50"/>
      <c r="J80" s="50"/>
      <c r="K80" s="196"/>
      <c r="L80" s="196" t="str">
        <f t="shared" si="7"/>
        <v xml:space="preserve"> </v>
      </c>
      <c r="M80" s="196"/>
      <c r="N80" s="234"/>
      <c r="O80" s="234"/>
      <c r="P80" s="234">
        <f t="shared" si="6"/>
        <v>0</v>
      </c>
    </row>
    <row r="81" spans="1:16" s="114" customFormat="1" ht="15">
      <c r="A81" s="124"/>
      <c r="B81" s="50"/>
      <c r="C81" s="73"/>
      <c r="D81" s="50"/>
      <c r="E81" s="73"/>
      <c r="F81" s="50"/>
      <c r="G81" s="73">
        <f t="shared" si="4"/>
        <v>17584.12</v>
      </c>
      <c r="H81" s="50">
        <f t="shared" si="4"/>
        <v>646</v>
      </c>
      <c r="I81" s="50"/>
      <c r="J81" s="50"/>
      <c r="K81" s="196"/>
      <c r="L81" s="196" t="str">
        <f t="shared" si="7"/>
        <v xml:space="preserve"> </v>
      </c>
      <c r="M81" s="196"/>
      <c r="N81" s="234"/>
      <c r="O81" s="234"/>
      <c r="P81" s="234">
        <f t="shared" si="6"/>
        <v>0</v>
      </c>
    </row>
    <row r="82" spans="1:16" s="114" customFormat="1" ht="15">
      <c r="A82" s="124"/>
      <c r="B82" s="50"/>
      <c r="C82" s="73"/>
      <c r="D82" s="50"/>
      <c r="E82" s="73"/>
      <c r="F82" s="50"/>
      <c r="G82" s="73">
        <f t="shared" si="4"/>
        <v>17584.12</v>
      </c>
      <c r="H82" s="50">
        <f t="shared" si="4"/>
        <v>646</v>
      </c>
      <c r="I82" s="50"/>
      <c r="J82" s="50"/>
      <c r="K82" s="196"/>
      <c r="L82" s="196" t="str">
        <f t="shared" si="7"/>
        <v xml:space="preserve"> </v>
      </c>
      <c r="M82" s="196"/>
      <c r="N82" s="234"/>
      <c r="O82" s="234"/>
      <c r="P82" s="234">
        <f t="shared" si="6"/>
        <v>0</v>
      </c>
    </row>
    <row r="83" spans="1:16" s="114" customFormat="1" ht="15">
      <c r="A83" s="124"/>
      <c r="B83" s="50"/>
      <c r="C83" s="73"/>
      <c r="D83" s="50"/>
      <c r="E83" s="73"/>
      <c r="F83" s="50"/>
      <c r="G83" s="73">
        <f t="shared" ref="G83:H146" si="8">G82-E83+C83</f>
        <v>17584.12</v>
      </c>
      <c r="H83" s="50">
        <f t="shared" si="8"/>
        <v>646</v>
      </c>
      <c r="I83" s="50"/>
      <c r="J83" s="50"/>
      <c r="K83" s="196"/>
      <c r="L83" s="196" t="str">
        <f t="shared" si="7"/>
        <v xml:space="preserve"> </v>
      </c>
      <c r="M83" s="196"/>
      <c r="N83" s="234"/>
      <c r="O83" s="234"/>
      <c r="P83" s="234">
        <f t="shared" si="6"/>
        <v>0</v>
      </c>
    </row>
    <row r="84" spans="1:16" s="114" customFormat="1" ht="15">
      <c r="A84" s="124"/>
      <c r="B84" s="50"/>
      <c r="C84" s="73"/>
      <c r="D84" s="50"/>
      <c r="E84" s="73"/>
      <c r="F84" s="50"/>
      <c r="G84" s="73">
        <f t="shared" si="8"/>
        <v>17584.12</v>
      </c>
      <c r="H84" s="50">
        <f t="shared" si="8"/>
        <v>646</v>
      </c>
      <c r="I84" s="50"/>
      <c r="J84" s="50"/>
      <c r="K84" s="196"/>
      <c r="L84" s="196" t="str">
        <f t="shared" si="7"/>
        <v xml:space="preserve"> </v>
      </c>
      <c r="M84" s="196"/>
      <c r="N84" s="234"/>
      <c r="O84" s="234"/>
      <c r="P84" s="234">
        <f t="shared" si="6"/>
        <v>0</v>
      </c>
    </row>
    <row r="85" spans="1:16" s="114" customFormat="1" ht="15">
      <c r="A85" s="124"/>
      <c r="B85" s="50"/>
      <c r="C85" s="73"/>
      <c r="D85" s="50"/>
      <c r="E85" s="73"/>
      <c r="F85" s="50"/>
      <c r="G85" s="73">
        <f t="shared" si="8"/>
        <v>17584.12</v>
      </c>
      <c r="H85" s="50">
        <f t="shared" si="8"/>
        <v>646</v>
      </c>
      <c r="I85" s="50"/>
      <c r="J85" s="50"/>
      <c r="K85" s="196"/>
      <c r="L85" s="196" t="str">
        <f t="shared" si="7"/>
        <v xml:space="preserve"> </v>
      </c>
      <c r="M85" s="196"/>
      <c r="N85" s="234"/>
      <c r="O85" s="234"/>
      <c r="P85" s="234">
        <f t="shared" si="6"/>
        <v>0</v>
      </c>
    </row>
    <row r="86" spans="1:16" s="114" customFormat="1" ht="15">
      <c r="A86" s="124"/>
      <c r="B86" s="50"/>
      <c r="C86" s="73"/>
      <c r="D86" s="50"/>
      <c r="E86" s="73"/>
      <c r="F86" s="50"/>
      <c r="G86" s="73">
        <f t="shared" si="8"/>
        <v>17584.12</v>
      </c>
      <c r="H86" s="50">
        <f t="shared" si="8"/>
        <v>646</v>
      </c>
      <c r="I86" s="50"/>
      <c r="J86" s="50"/>
      <c r="K86" s="196"/>
      <c r="L86" s="196" t="str">
        <f t="shared" si="7"/>
        <v xml:space="preserve"> </v>
      </c>
      <c r="M86" s="196"/>
      <c r="N86" s="234"/>
      <c r="O86" s="234"/>
      <c r="P86" s="234">
        <f t="shared" si="6"/>
        <v>0</v>
      </c>
    </row>
    <row r="87" spans="1:16" ht="15">
      <c r="A87" s="124"/>
      <c r="B87" s="50"/>
      <c r="C87" s="73"/>
      <c r="D87" s="50"/>
      <c r="E87" s="73"/>
      <c r="F87" s="50"/>
      <c r="G87" s="73">
        <f t="shared" si="8"/>
        <v>17584.12</v>
      </c>
      <c r="H87" s="50">
        <f t="shared" si="8"/>
        <v>646</v>
      </c>
      <c r="I87" s="50"/>
      <c r="J87" s="50"/>
      <c r="K87" s="50"/>
      <c r="L87" s="50" t="str">
        <f t="shared" si="7"/>
        <v xml:space="preserve"> </v>
      </c>
      <c r="M87" s="50"/>
      <c r="N87" s="72"/>
      <c r="O87" s="72"/>
      <c r="P87" s="72">
        <f t="shared" si="6"/>
        <v>0</v>
      </c>
    </row>
    <row r="88" spans="1:16" ht="15">
      <c r="A88" s="124"/>
      <c r="B88" s="50"/>
      <c r="C88" s="73"/>
      <c r="D88" s="50"/>
      <c r="E88" s="73"/>
      <c r="F88" s="50"/>
      <c r="G88" s="73">
        <f t="shared" si="8"/>
        <v>17584.12</v>
      </c>
      <c r="H88" s="50">
        <f t="shared" si="8"/>
        <v>646</v>
      </c>
      <c r="I88" s="50"/>
      <c r="J88" s="50"/>
      <c r="K88" s="50"/>
      <c r="L88" s="50" t="str">
        <f t="shared" si="7"/>
        <v xml:space="preserve"> </v>
      </c>
      <c r="M88" s="50"/>
      <c r="N88" s="72"/>
      <c r="O88" s="72"/>
      <c r="P88" s="72">
        <f t="shared" si="6"/>
        <v>0</v>
      </c>
    </row>
    <row r="89" spans="1:16" ht="15">
      <c r="A89" s="124"/>
      <c r="B89" s="50"/>
      <c r="C89" s="73"/>
      <c r="D89" s="50"/>
      <c r="E89" s="73"/>
      <c r="F89" s="50"/>
      <c r="G89" s="73">
        <f t="shared" si="8"/>
        <v>17584.12</v>
      </c>
      <c r="H89" s="50">
        <f t="shared" si="8"/>
        <v>646</v>
      </c>
      <c r="I89" s="50"/>
      <c r="J89" s="50"/>
      <c r="K89" s="50"/>
      <c r="L89" s="50" t="str">
        <f t="shared" si="7"/>
        <v xml:space="preserve"> </v>
      </c>
      <c r="M89" s="50"/>
      <c r="N89" s="72"/>
      <c r="O89" s="72"/>
      <c r="P89" s="72">
        <f t="shared" si="6"/>
        <v>0</v>
      </c>
    </row>
    <row r="90" spans="1:16" ht="15">
      <c r="A90" s="124"/>
      <c r="B90" s="50"/>
      <c r="C90" s="73"/>
      <c r="D90" s="50"/>
      <c r="E90" s="73"/>
      <c r="F90" s="50"/>
      <c r="G90" s="73">
        <f t="shared" si="8"/>
        <v>17584.12</v>
      </c>
      <c r="H90" s="50">
        <f t="shared" si="8"/>
        <v>646</v>
      </c>
      <c r="I90" s="50"/>
      <c r="J90" s="50"/>
      <c r="K90" s="50"/>
      <c r="L90" s="50" t="str">
        <f t="shared" si="7"/>
        <v xml:space="preserve"> </v>
      </c>
      <c r="M90" s="50"/>
      <c r="N90" s="72"/>
      <c r="O90" s="72"/>
      <c r="P90" s="72">
        <f t="shared" si="6"/>
        <v>0</v>
      </c>
    </row>
    <row r="91" spans="1:16" ht="15">
      <c r="A91" s="124"/>
      <c r="B91" s="50"/>
      <c r="C91" s="73"/>
      <c r="D91" s="50"/>
      <c r="E91" s="73"/>
      <c r="F91" s="50"/>
      <c r="G91" s="73">
        <f t="shared" si="8"/>
        <v>17584.12</v>
      </c>
      <c r="H91" s="50">
        <f t="shared" si="8"/>
        <v>646</v>
      </c>
      <c r="I91" s="50"/>
      <c r="J91" s="50"/>
      <c r="K91" s="50"/>
      <c r="L91" s="50" t="str">
        <f t="shared" si="7"/>
        <v xml:space="preserve"> </v>
      </c>
      <c r="M91" s="50"/>
      <c r="N91" s="72"/>
      <c r="O91" s="72"/>
      <c r="P91" s="72">
        <f t="shared" si="6"/>
        <v>0</v>
      </c>
    </row>
    <row r="92" spans="1:16" ht="15">
      <c r="A92" s="124"/>
      <c r="B92" s="50"/>
      <c r="C92" s="73"/>
      <c r="D92" s="50"/>
      <c r="E92" s="73"/>
      <c r="F92" s="50"/>
      <c r="G92" s="73">
        <f t="shared" si="8"/>
        <v>17584.12</v>
      </c>
      <c r="H92" s="50">
        <f t="shared" si="8"/>
        <v>646</v>
      </c>
      <c r="I92" s="50"/>
      <c r="J92" s="50"/>
      <c r="K92" s="50"/>
      <c r="L92" s="50" t="str">
        <f t="shared" si="7"/>
        <v xml:space="preserve"> </v>
      </c>
      <c r="M92" s="50"/>
      <c r="N92" s="72"/>
      <c r="O92" s="72"/>
      <c r="P92" s="72">
        <f t="shared" si="6"/>
        <v>0</v>
      </c>
    </row>
    <row r="93" spans="1:16" ht="15">
      <c r="A93" s="124"/>
      <c r="B93" s="50"/>
      <c r="C93" s="73"/>
      <c r="D93" s="50"/>
      <c r="E93" s="73"/>
      <c r="F93" s="50"/>
      <c r="G93" s="73">
        <f t="shared" si="8"/>
        <v>17584.12</v>
      </c>
      <c r="H93" s="50">
        <f t="shared" si="8"/>
        <v>646</v>
      </c>
      <c r="I93" s="50"/>
      <c r="J93" s="50"/>
      <c r="K93" s="50"/>
      <c r="L93" s="50" t="str">
        <f t="shared" si="7"/>
        <v xml:space="preserve"> </v>
      </c>
      <c r="M93" s="50"/>
      <c r="N93" s="72"/>
      <c r="O93" s="72"/>
      <c r="P93" s="72">
        <f t="shared" si="6"/>
        <v>0</v>
      </c>
    </row>
    <row r="94" spans="1:16" ht="15">
      <c r="A94" s="124"/>
      <c r="B94" s="50"/>
      <c r="C94" s="73"/>
      <c r="D94" s="50"/>
      <c r="E94" s="73"/>
      <c r="F94" s="50"/>
      <c r="G94" s="73">
        <f t="shared" si="8"/>
        <v>17584.12</v>
      </c>
      <c r="H94" s="50">
        <f t="shared" si="8"/>
        <v>646</v>
      </c>
      <c r="I94" s="50"/>
      <c r="J94" s="50"/>
      <c r="K94" s="50"/>
      <c r="L94" s="50" t="str">
        <f t="shared" si="7"/>
        <v xml:space="preserve"> </v>
      </c>
      <c r="M94" s="50"/>
      <c r="N94" s="72"/>
      <c r="O94" s="72"/>
      <c r="P94" s="72">
        <f t="shared" si="6"/>
        <v>0</v>
      </c>
    </row>
    <row r="95" spans="1:16" ht="15">
      <c r="A95" s="124"/>
      <c r="B95" s="50"/>
      <c r="C95" s="73"/>
      <c r="D95" s="50"/>
      <c r="E95" s="73"/>
      <c r="F95" s="50"/>
      <c r="G95" s="73">
        <f t="shared" si="8"/>
        <v>17584.12</v>
      </c>
      <c r="H95" s="50">
        <f t="shared" si="8"/>
        <v>646</v>
      </c>
      <c r="I95" s="50"/>
      <c r="J95" s="50"/>
      <c r="K95" s="50"/>
      <c r="L95" s="50" t="str">
        <f t="shared" si="7"/>
        <v xml:space="preserve"> </v>
      </c>
      <c r="M95" s="50"/>
      <c r="N95" s="72"/>
      <c r="O95" s="72"/>
      <c r="P95" s="72">
        <f t="shared" si="6"/>
        <v>0</v>
      </c>
    </row>
    <row r="96" spans="1:16" ht="15">
      <c r="A96" s="124"/>
      <c r="B96" s="50"/>
      <c r="C96" s="73"/>
      <c r="D96" s="50"/>
      <c r="E96" s="73"/>
      <c r="F96" s="50"/>
      <c r="G96" s="73">
        <f t="shared" si="8"/>
        <v>17584.12</v>
      </c>
      <c r="H96" s="50">
        <f t="shared" si="8"/>
        <v>646</v>
      </c>
      <c r="I96" s="50"/>
      <c r="J96" s="50"/>
      <c r="K96" s="50"/>
      <c r="L96" s="50" t="str">
        <f t="shared" si="7"/>
        <v xml:space="preserve"> </v>
      </c>
      <c r="M96" s="50"/>
      <c r="N96" s="72"/>
      <c r="O96" s="72"/>
      <c r="P96" s="72">
        <f t="shared" si="6"/>
        <v>0</v>
      </c>
    </row>
    <row r="97" spans="1:16" ht="15">
      <c r="A97" s="124"/>
      <c r="B97" s="50"/>
      <c r="C97" s="73"/>
      <c r="D97" s="50"/>
      <c r="E97" s="73"/>
      <c r="F97" s="50"/>
      <c r="G97" s="73">
        <f t="shared" si="8"/>
        <v>17584.12</v>
      </c>
      <c r="H97" s="50">
        <f t="shared" si="8"/>
        <v>646</v>
      </c>
      <c r="I97" s="50"/>
      <c r="J97" s="50"/>
      <c r="K97" s="50"/>
      <c r="L97" s="50" t="str">
        <f t="shared" si="7"/>
        <v xml:space="preserve"> </v>
      </c>
      <c r="M97" s="50"/>
      <c r="N97" s="72"/>
      <c r="O97" s="72"/>
      <c r="P97" s="72">
        <f t="shared" si="6"/>
        <v>0</v>
      </c>
    </row>
    <row r="98" spans="1:16" ht="15">
      <c r="A98" s="124"/>
      <c r="B98" s="50"/>
      <c r="C98" s="73"/>
      <c r="D98" s="50"/>
      <c r="E98" s="73"/>
      <c r="F98" s="50"/>
      <c r="G98" s="73">
        <f t="shared" si="8"/>
        <v>17584.12</v>
      </c>
      <c r="H98" s="50">
        <f t="shared" si="8"/>
        <v>646</v>
      </c>
      <c r="I98" s="50"/>
      <c r="J98" s="50"/>
      <c r="K98" s="50"/>
      <c r="L98" s="50" t="str">
        <f t="shared" si="7"/>
        <v xml:space="preserve"> </v>
      </c>
      <c r="M98" s="50"/>
      <c r="N98" s="72"/>
      <c r="O98" s="72"/>
      <c r="P98" s="72">
        <f t="shared" si="6"/>
        <v>0</v>
      </c>
    </row>
    <row r="99" spans="1:16" ht="15">
      <c r="A99" s="124"/>
      <c r="B99" s="50"/>
      <c r="C99" s="73"/>
      <c r="D99" s="50"/>
      <c r="E99" s="73"/>
      <c r="F99" s="50"/>
      <c r="G99" s="73">
        <f t="shared" si="8"/>
        <v>17584.12</v>
      </c>
      <c r="H99" s="50">
        <f t="shared" si="8"/>
        <v>646</v>
      </c>
      <c r="I99" s="50"/>
      <c r="J99" s="50"/>
      <c r="K99" s="50"/>
      <c r="L99" s="50" t="str">
        <f t="shared" si="7"/>
        <v xml:space="preserve"> </v>
      </c>
      <c r="M99" s="50"/>
      <c r="N99" s="72"/>
      <c r="O99" s="72"/>
      <c r="P99" s="72">
        <f t="shared" si="6"/>
        <v>0</v>
      </c>
    </row>
    <row r="100" spans="1:16" ht="15">
      <c r="A100" s="124"/>
      <c r="B100" s="50"/>
      <c r="C100" s="73"/>
      <c r="D100" s="50"/>
      <c r="E100" s="73"/>
      <c r="F100" s="50"/>
      <c r="G100" s="73">
        <f t="shared" si="8"/>
        <v>17584.12</v>
      </c>
      <c r="H100" s="50">
        <f t="shared" si="8"/>
        <v>646</v>
      </c>
      <c r="I100" s="50"/>
      <c r="J100" s="50"/>
      <c r="K100" s="50"/>
      <c r="L100" s="50" t="str">
        <f t="shared" si="7"/>
        <v xml:space="preserve"> </v>
      </c>
      <c r="M100" s="50"/>
      <c r="N100" s="72"/>
      <c r="O100" s="72"/>
      <c r="P100" s="72">
        <f t="shared" si="6"/>
        <v>0</v>
      </c>
    </row>
    <row r="101" spans="1:16" ht="15">
      <c r="A101" s="124"/>
      <c r="B101" s="50"/>
      <c r="C101" s="73"/>
      <c r="D101" s="50"/>
      <c r="E101" s="73"/>
      <c r="F101" s="50"/>
      <c r="G101" s="73">
        <f t="shared" si="8"/>
        <v>17584.12</v>
      </c>
      <c r="H101" s="50">
        <f t="shared" si="8"/>
        <v>646</v>
      </c>
      <c r="I101" s="50"/>
      <c r="J101" s="50"/>
      <c r="K101" s="50"/>
      <c r="L101" s="50" t="str">
        <f t="shared" si="7"/>
        <v xml:space="preserve"> </v>
      </c>
      <c r="M101" s="50"/>
      <c r="N101" s="72"/>
      <c r="O101" s="72"/>
      <c r="P101" s="72">
        <f t="shared" si="6"/>
        <v>0</v>
      </c>
    </row>
    <row r="102" spans="1:16" ht="15">
      <c r="A102" s="124"/>
      <c r="B102" s="50"/>
      <c r="C102" s="73"/>
      <c r="D102" s="50"/>
      <c r="E102" s="73"/>
      <c r="F102" s="50"/>
      <c r="G102" s="73">
        <f t="shared" si="8"/>
        <v>17584.12</v>
      </c>
      <c r="H102" s="50">
        <f t="shared" si="8"/>
        <v>646</v>
      </c>
      <c r="I102" s="50"/>
      <c r="J102" s="50"/>
      <c r="K102" s="50"/>
      <c r="L102" s="50" t="str">
        <f t="shared" si="7"/>
        <v xml:space="preserve"> </v>
      </c>
      <c r="M102" s="50"/>
      <c r="N102" s="72"/>
      <c r="O102" s="72"/>
      <c r="P102" s="72">
        <f t="shared" si="6"/>
        <v>0</v>
      </c>
    </row>
    <row r="103" spans="1:16" ht="15">
      <c r="A103" s="131"/>
      <c r="B103" s="66"/>
      <c r="C103" s="67"/>
      <c r="D103" s="66"/>
      <c r="E103" s="67"/>
      <c r="F103" s="66"/>
      <c r="G103" s="73">
        <f t="shared" si="8"/>
        <v>17584.12</v>
      </c>
      <c r="H103" s="50">
        <f t="shared" si="8"/>
        <v>646</v>
      </c>
      <c r="I103" s="50"/>
      <c r="J103" s="50"/>
      <c r="K103" s="50"/>
      <c r="L103" s="50" t="str">
        <f t="shared" si="7"/>
        <v xml:space="preserve"> </v>
      </c>
      <c r="M103" s="50"/>
      <c r="N103" s="72"/>
      <c r="O103" s="72"/>
      <c r="P103" s="72">
        <f t="shared" si="6"/>
        <v>0</v>
      </c>
    </row>
    <row r="104" spans="1:16" ht="15">
      <c r="A104" s="131"/>
      <c r="B104" s="66"/>
      <c r="C104" s="67"/>
      <c r="D104" s="66"/>
      <c r="E104" s="67"/>
      <c r="F104" s="66"/>
      <c r="G104" s="73">
        <f t="shared" si="8"/>
        <v>17584.12</v>
      </c>
      <c r="H104" s="50">
        <f t="shared" si="8"/>
        <v>646</v>
      </c>
      <c r="I104" s="50"/>
      <c r="J104" s="50"/>
      <c r="K104" s="50"/>
      <c r="L104" s="50" t="str">
        <f t="shared" si="7"/>
        <v xml:space="preserve"> </v>
      </c>
      <c r="M104" s="50"/>
      <c r="N104" s="72"/>
      <c r="O104" s="72"/>
      <c r="P104" s="72">
        <f t="shared" ref="P104:P135" si="9">O104*G86</f>
        <v>0</v>
      </c>
    </row>
    <row r="105" spans="1:16" ht="15">
      <c r="A105" s="131"/>
      <c r="B105" s="66"/>
      <c r="C105" s="67"/>
      <c r="D105" s="66"/>
      <c r="E105" s="67"/>
      <c r="F105" s="66"/>
      <c r="G105" s="73">
        <f t="shared" si="8"/>
        <v>17584.12</v>
      </c>
      <c r="H105" s="50">
        <f t="shared" si="8"/>
        <v>646</v>
      </c>
      <c r="I105" s="50"/>
      <c r="J105" s="50"/>
      <c r="K105" s="50"/>
      <c r="L105" s="50" t="str">
        <f t="shared" si="7"/>
        <v xml:space="preserve"> </v>
      </c>
      <c r="M105" s="50"/>
      <c r="N105" s="72"/>
      <c r="O105" s="72"/>
      <c r="P105" s="72">
        <f t="shared" si="9"/>
        <v>0</v>
      </c>
    </row>
    <row r="106" spans="1:16" ht="15">
      <c r="A106" s="131"/>
      <c r="B106" s="66"/>
      <c r="C106" s="67"/>
      <c r="D106" s="66"/>
      <c r="E106" s="67"/>
      <c r="F106" s="66"/>
      <c r="G106" s="73">
        <f t="shared" si="8"/>
        <v>17584.12</v>
      </c>
      <c r="H106" s="50">
        <f t="shared" si="8"/>
        <v>646</v>
      </c>
      <c r="I106" s="50"/>
      <c r="J106" s="50"/>
      <c r="K106" s="50"/>
      <c r="L106" s="50" t="str">
        <f t="shared" si="7"/>
        <v xml:space="preserve"> </v>
      </c>
      <c r="M106" s="50"/>
      <c r="N106" s="72"/>
      <c r="O106" s="72"/>
      <c r="P106" s="72">
        <f t="shared" si="9"/>
        <v>0</v>
      </c>
    </row>
    <row r="107" spans="1:16" ht="15">
      <c r="A107" s="131"/>
      <c r="B107" s="66"/>
      <c r="C107" s="67"/>
      <c r="D107" s="66"/>
      <c r="E107" s="67"/>
      <c r="F107" s="66"/>
      <c r="G107" s="73">
        <f t="shared" si="8"/>
        <v>17584.12</v>
      </c>
      <c r="H107" s="50">
        <f t="shared" si="8"/>
        <v>646</v>
      </c>
      <c r="I107" s="50"/>
      <c r="J107" s="50"/>
      <c r="K107" s="50"/>
      <c r="L107" s="50" t="str">
        <f t="shared" si="7"/>
        <v xml:space="preserve"> </v>
      </c>
      <c r="M107" s="50"/>
      <c r="N107" s="72"/>
      <c r="O107" s="72"/>
      <c r="P107" s="72">
        <f t="shared" si="9"/>
        <v>0</v>
      </c>
    </row>
    <row r="108" spans="1:16" ht="15">
      <c r="A108" s="131"/>
      <c r="B108" s="66"/>
      <c r="C108" s="67"/>
      <c r="D108" s="66"/>
      <c r="E108" s="67"/>
      <c r="F108" s="66"/>
      <c r="G108" s="73">
        <f t="shared" si="8"/>
        <v>17584.12</v>
      </c>
      <c r="H108" s="50">
        <f t="shared" si="8"/>
        <v>646</v>
      </c>
      <c r="I108" s="50"/>
      <c r="J108" s="50"/>
      <c r="K108" s="50"/>
      <c r="L108" s="50" t="str">
        <f t="shared" ref="L108:L139" si="10">IF(D90&gt;0,D90," ")</f>
        <v xml:space="preserve"> </v>
      </c>
      <c r="M108" s="50"/>
      <c r="N108" s="72"/>
      <c r="O108" s="72"/>
      <c r="P108" s="72">
        <f t="shared" si="9"/>
        <v>0</v>
      </c>
    </row>
    <row r="109" spans="1:16" ht="15">
      <c r="A109" s="131"/>
      <c r="B109" s="66"/>
      <c r="C109" s="73"/>
      <c r="D109" s="66"/>
      <c r="E109" s="67"/>
      <c r="F109" s="66"/>
      <c r="G109" s="73">
        <f t="shared" si="8"/>
        <v>17584.12</v>
      </c>
      <c r="H109" s="50">
        <f t="shared" si="8"/>
        <v>646</v>
      </c>
      <c r="I109" s="50"/>
      <c r="J109" s="50"/>
      <c r="K109" s="50"/>
      <c r="L109" s="50" t="str">
        <f t="shared" si="10"/>
        <v xml:space="preserve"> </v>
      </c>
      <c r="M109" s="50"/>
      <c r="N109" s="72"/>
      <c r="O109" s="72"/>
      <c r="P109" s="72">
        <f t="shared" si="9"/>
        <v>0</v>
      </c>
    </row>
    <row r="110" spans="1:16" ht="15">
      <c r="A110" s="131"/>
      <c r="B110" s="66"/>
      <c r="C110" s="67"/>
      <c r="D110" s="66"/>
      <c r="E110" s="67"/>
      <c r="F110" s="66"/>
      <c r="G110" s="73">
        <f t="shared" si="8"/>
        <v>17584.12</v>
      </c>
      <c r="H110" s="50">
        <f t="shared" si="8"/>
        <v>646</v>
      </c>
      <c r="I110" s="50"/>
      <c r="J110" s="50"/>
      <c r="K110" s="50"/>
      <c r="L110" s="50" t="str">
        <f t="shared" si="10"/>
        <v xml:space="preserve"> </v>
      </c>
      <c r="M110" s="50"/>
      <c r="N110" s="72"/>
      <c r="O110" s="72"/>
      <c r="P110" s="72">
        <f t="shared" si="9"/>
        <v>0</v>
      </c>
    </row>
    <row r="111" spans="1:16" ht="15">
      <c r="A111" s="131"/>
      <c r="B111" s="66"/>
      <c r="C111" s="67"/>
      <c r="D111" s="66"/>
      <c r="E111" s="67"/>
      <c r="F111" s="66"/>
      <c r="G111" s="73">
        <f t="shared" si="8"/>
        <v>17584.12</v>
      </c>
      <c r="H111" s="50">
        <f t="shared" si="8"/>
        <v>646</v>
      </c>
      <c r="I111" s="50"/>
      <c r="J111" s="50"/>
      <c r="K111" s="50"/>
      <c r="L111" s="50" t="str">
        <f t="shared" si="10"/>
        <v xml:space="preserve"> </v>
      </c>
      <c r="M111" s="50"/>
      <c r="N111" s="72"/>
      <c r="O111" s="72"/>
      <c r="P111" s="72">
        <f t="shared" si="9"/>
        <v>0</v>
      </c>
    </row>
    <row r="112" spans="1:16" ht="15">
      <c r="A112" s="131"/>
      <c r="B112" s="66"/>
      <c r="C112" s="67"/>
      <c r="D112" s="66"/>
      <c r="E112" s="67"/>
      <c r="F112" s="66"/>
      <c r="G112" s="73">
        <f t="shared" si="8"/>
        <v>17584.12</v>
      </c>
      <c r="H112" s="50">
        <f t="shared" si="8"/>
        <v>646</v>
      </c>
      <c r="I112" s="50"/>
      <c r="J112" s="50"/>
      <c r="K112" s="50"/>
      <c r="L112" s="50" t="str">
        <f t="shared" si="10"/>
        <v xml:space="preserve"> </v>
      </c>
      <c r="M112" s="50"/>
      <c r="N112" s="72"/>
      <c r="O112" s="72"/>
      <c r="P112" s="72">
        <f t="shared" si="9"/>
        <v>0</v>
      </c>
    </row>
    <row r="113" spans="1:16" ht="15">
      <c r="A113" s="131"/>
      <c r="B113" s="66"/>
      <c r="C113" s="67"/>
      <c r="D113" s="66"/>
      <c r="E113" s="67"/>
      <c r="F113" s="66"/>
      <c r="G113" s="73">
        <f t="shared" si="8"/>
        <v>17584.12</v>
      </c>
      <c r="H113" s="50">
        <f t="shared" si="8"/>
        <v>646</v>
      </c>
      <c r="I113" s="50"/>
      <c r="J113" s="50"/>
      <c r="K113" s="50"/>
      <c r="L113" s="50" t="str">
        <f t="shared" si="10"/>
        <v xml:space="preserve"> </v>
      </c>
      <c r="M113" s="50"/>
      <c r="N113" s="72"/>
      <c r="O113" s="72"/>
      <c r="P113" s="72">
        <f t="shared" si="9"/>
        <v>0</v>
      </c>
    </row>
    <row r="114" spans="1:16" ht="15">
      <c r="A114" s="131"/>
      <c r="B114" s="66"/>
      <c r="C114" s="67"/>
      <c r="D114" s="66"/>
      <c r="E114" s="67"/>
      <c r="F114" s="66"/>
      <c r="G114" s="73">
        <f t="shared" si="8"/>
        <v>17584.12</v>
      </c>
      <c r="H114" s="50">
        <f t="shared" si="8"/>
        <v>646</v>
      </c>
      <c r="I114" s="50"/>
      <c r="J114" s="50"/>
      <c r="K114" s="50"/>
      <c r="L114" s="50" t="str">
        <f t="shared" si="10"/>
        <v xml:space="preserve"> </v>
      </c>
      <c r="M114" s="50"/>
      <c r="N114" s="72"/>
      <c r="O114" s="72"/>
      <c r="P114" s="72">
        <f t="shared" si="9"/>
        <v>0</v>
      </c>
    </row>
    <row r="115" spans="1:16" ht="15">
      <c r="A115" s="131"/>
      <c r="B115" s="66"/>
      <c r="C115" s="67"/>
      <c r="D115" s="66"/>
      <c r="E115" s="67"/>
      <c r="F115" s="66"/>
      <c r="G115" s="73">
        <f t="shared" si="8"/>
        <v>17584.12</v>
      </c>
      <c r="H115" s="50">
        <f t="shared" si="8"/>
        <v>646</v>
      </c>
      <c r="I115" s="50"/>
      <c r="J115" s="50"/>
      <c r="K115" s="50"/>
      <c r="L115" s="50" t="str">
        <f t="shared" si="10"/>
        <v xml:space="preserve"> </v>
      </c>
      <c r="M115" s="50"/>
      <c r="N115" s="72"/>
      <c r="O115" s="72"/>
      <c r="P115" s="72">
        <f t="shared" si="9"/>
        <v>0</v>
      </c>
    </row>
    <row r="116" spans="1:16" ht="15">
      <c r="A116" s="131"/>
      <c r="B116" s="66"/>
      <c r="C116" s="67"/>
      <c r="D116" s="66"/>
      <c r="E116" s="67"/>
      <c r="F116" s="66"/>
      <c r="G116" s="73">
        <f t="shared" si="8"/>
        <v>17584.12</v>
      </c>
      <c r="H116" s="50">
        <f t="shared" si="8"/>
        <v>646</v>
      </c>
      <c r="I116" s="50"/>
      <c r="J116" s="50"/>
      <c r="K116" s="50"/>
      <c r="L116" s="50" t="str">
        <f t="shared" si="10"/>
        <v xml:space="preserve"> </v>
      </c>
      <c r="M116" s="50"/>
      <c r="N116" s="72"/>
      <c r="O116" s="72"/>
      <c r="P116" s="72">
        <f t="shared" si="9"/>
        <v>0</v>
      </c>
    </row>
    <row r="117" spans="1:16" ht="15">
      <c r="A117" s="131"/>
      <c r="B117" s="66"/>
      <c r="C117" s="67"/>
      <c r="D117" s="66"/>
      <c r="E117" s="67"/>
      <c r="F117" s="66"/>
      <c r="G117" s="73">
        <f t="shared" si="8"/>
        <v>17584.12</v>
      </c>
      <c r="H117" s="50">
        <f t="shared" si="8"/>
        <v>646</v>
      </c>
      <c r="I117" s="50"/>
      <c r="J117" s="50"/>
      <c r="K117" s="50"/>
      <c r="L117" s="50" t="str">
        <f t="shared" si="10"/>
        <v xml:space="preserve"> </v>
      </c>
      <c r="M117" s="50"/>
      <c r="N117" s="72"/>
      <c r="O117" s="72"/>
      <c r="P117" s="72">
        <f t="shared" si="9"/>
        <v>0</v>
      </c>
    </row>
    <row r="118" spans="1:16" ht="15">
      <c r="A118" s="131"/>
      <c r="B118" s="66"/>
      <c r="C118" s="67"/>
      <c r="D118" s="66"/>
      <c r="E118" s="67"/>
      <c r="F118" s="66"/>
      <c r="G118" s="73">
        <f t="shared" si="8"/>
        <v>17584.12</v>
      </c>
      <c r="H118" s="50">
        <f t="shared" si="8"/>
        <v>646</v>
      </c>
      <c r="I118" s="50"/>
      <c r="J118" s="50"/>
      <c r="K118" s="50"/>
      <c r="L118" s="50" t="str">
        <f t="shared" si="10"/>
        <v xml:space="preserve"> </v>
      </c>
      <c r="M118" s="50"/>
      <c r="N118" s="72"/>
      <c r="O118" s="72"/>
      <c r="P118" s="72">
        <f t="shared" si="9"/>
        <v>0</v>
      </c>
    </row>
    <row r="119" spans="1:16" ht="15">
      <c r="A119" s="131"/>
      <c r="B119" s="66"/>
      <c r="C119" s="75"/>
      <c r="D119" s="66"/>
      <c r="E119" s="67"/>
      <c r="F119" s="66"/>
      <c r="G119" s="73">
        <f t="shared" si="8"/>
        <v>17584.12</v>
      </c>
      <c r="H119" s="50">
        <f t="shared" si="8"/>
        <v>646</v>
      </c>
      <c r="I119" s="50"/>
      <c r="J119" s="50"/>
      <c r="K119" s="50"/>
      <c r="L119" s="50" t="str">
        <f t="shared" si="10"/>
        <v xml:space="preserve"> </v>
      </c>
      <c r="M119" s="50"/>
      <c r="N119" s="72"/>
      <c r="O119" s="72"/>
      <c r="P119" s="72">
        <f t="shared" si="9"/>
        <v>0</v>
      </c>
    </row>
    <row r="120" spans="1:16" ht="15">
      <c r="A120" s="131"/>
      <c r="B120" s="66"/>
      <c r="C120" s="67"/>
      <c r="D120" s="66"/>
      <c r="E120" s="67"/>
      <c r="F120" s="66"/>
      <c r="G120" s="73">
        <f t="shared" si="8"/>
        <v>17584.12</v>
      </c>
      <c r="H120" s="50">
        <f t="shared" si="8"/>
        <v>646</v>
      </c>
      <c r="I120" s="50"/>
      <c r="J120" s="50"/>
      <c r="K120" s="50"/>
      <c r="L120" s="50" t="str">
        <f t="shared" si="10"/>
        <v xml:space="preserve"> </v>
      </c>
      <c r="M120" s="50"/>
      <c r="N120" s="72"/>
      <c r="O120" s="72"/>
      <c r="P120" s="72">
        <f t="shared" si="9"/>
        <v>0</v>
      </c>
    </row>
    <row r="121" spans="1:16" ht="15">
      <c r="A121" s="131"/>
      <c r="B121" s="66"/>
      <c r="C121" s="67"/>
      <c r="D121" s="66"/>
      <c r="E121" s="67"/>
      <c r="F121" s="66"/>
      <c r="G121" s="73">
        <f t="shared" si="8"/>
        <v>17584.12</v>
      </c>
      <c r="H121" s="50">
        <f t="shared" si="8"/>
        <v>646</v>
      </c>
      <c r="I121" s="50"/>
      <c r="J121" s="50"/>
      <c r="K121" s="66"/>
      <c r="L121" s="50" t="str">
        <f t="shared" si="10"/>
        <v xml:space="preserve"> </v>
      </c>
      <c r="M121" s="66"/>
      <c r="N121" s="71"/>
      <c r="O121" s="71"/>
      <c r="P121" s="72">
        <f t="shared" si="9"/>
        <v>0</v>
      </c>
    </row>
    <row r="122" spans="1:16" ht="15">
      <c r="A122" s="131"/>
      <c r="B122" s="66"/>
      <c r="C122" s="67"/>
      <c r="D122" s="66"/>
      <c r="E122" s="67"/>
      <c r="F122" s="66"/>
      <c r="G122" s="73">
        <f t="shared" si="8"/>
        <v>17584.12</v>
      </c>
      <c r="H122" s="50">
        <f t="shared" si="8"/>
        <v>646</v>
      </c>
      <c r="I122" s="50"/>
      <c r="J122" s="50"/>
      <c r="K122" s="66"/>
      <c r="L122" s="50" t="str">
        <f t="shared" si="10"/>
        <v xml:space="preserve"> </v>
      </c>
      <c r="M122" s="66"/>
      <c r="N122" s="71"/>
      <c r="O122" s="71"/>
      <c r="P122" s="72">
        <f t="shared" si="9"/>
        <v>0</v>
      </c>
    </row>
    <row r="123" spans="1:16" ht="15">
      <c r="A123" s="131"/>
      <c r="B123" s="66"/>
      <c r="C123" s="67"/>
      <c r="D123" s="66"/>
      <c r="E123" s="67"/>
      <c r="F123" s="66"/>
      <c r="G123" s="73">
        <f t="shared" si="8"/>
        <v>17584.12</v>
      </c>
      <c r="H123" s="50">
        <f t="shared" si="8"/>
        <v>646</v>
      </c>
      <c r="I123" s="50"/>
      <c r="J123" s="50"/>
      <c r="K123" s="66"/>
      <c r="L123" s="50" t="str">
        <f t="shared" si="10"/>
        <v xml:space="preserve"> </v>
      </c>
      <c r="M123" s="66"/>
      <c r="N123" s="71"/>
      <c r="O123" s="71"/>
      <c r="P123" s="72">
        <f t="shared" si="9"/>
        <v>0</v>
      </c>
    </row>
    <row r="124" spans="1:16" ht="15">
      <c r="A124" s="131"/>
      <c r="B124" s="66"/>
      <c r="C124" s="67"/>
      <c r="D124" s="66"/>
      <c r="E124" s="67"/>
      <c r="F124" s="66"/>
      <c r="G124" s="73">
        <f t="shared" si="8"/>
        <v>17584.12</v>
      </c>
      <c r="H124" s="50">
        <f t="shared" si="8"/>
        <v>646</v>
      </c>
      <c r="I124" s="50"/>
      <c r="J124" s="50"/>
      <c r="K124" s="66"/>
      <c r="L124" s="50" t="str">
        <f t="shared" si="10"/>
        <v xml:space="preserve"> </v>
      </c>
      <c r="M124" s="66"/>
      <c r="N124" s="71"/>
      <c r="O124" s="71"/>
      <c r="P124" s="72">
        <f t="shared" si="9"/>
        <v>0</v>
      </c>
    </row>
    <row r="125" spans="1:16" ht="15">
      <c r="A125" s="131"/>
      <c r="B125" s="66"/>
      <c r="C125" s="67"/>
      <c r="D125" s="66"/>
      <c r="E125" s="67"/>
      <c r="F125" s="66"/>
      <c r="G125" s="73">
        <f t="shared" si="8"/>
        <v>17584.12</v>
      </c>
      <c r="H125" s="50">
        <f t="shared" si="8"/>
        <v>646</v>
      </c>
      <c r="I125" s="50"/>
      <c r="J125" s="50"/>
      <c r="K125" s="66"/>
      <c r="L125" s="50" t="str">
        <f t="shared" si="10"/>
        <v xml:space="preserve"> </v>
      </c>
      <c r="M125" s="66"/>
      <c r="N125" s="71"/>
      <c r="O125" s="71"/>
      <c r="P125" s="72">
        <f t="shared" si="9"/>
        <v>0</v>
      </c>
    </row>
    <row r="126" spans="1:16" ht="15">
      <c r="A126" s="131"/>
      <c r="B126" s="66"/>
      <c r="C126" s="67"/>
      <c r="D126" s="66"/>
      <c r="E126" s="67"/>
      <c r="F126" s="66"/>
      <c r="G126" s="73">
        <f t="shared" si="8"/>
        <v>17584.12</v>
      </c>
      <c r="H126" s="50">
        <f t="shared" si="8"/>
        <v>646</v>
      </c>
      <c r="I126" s="50"/>
      <c r="J126" s="50"/>
      <c r="K126" s="66"/>
      <c r="L126" s="50" t="str">
        <f t="shared" si="10"/>
        <v xml:space="preserve"> </v>
      </c>
      <c r="M126" s="66"/>
      <c r="N126" s="71"/>
      <c r="O126" s="71"/>
      <c r="P126" s="72">
        <f t="shared" si="9"/>
        <v>0</v>
      </c>
    </row>
    <row r="127" spans="1:16" ht="15">
      <c r="A127" s="131"/>
      <c r="B127" s="66"/>
      <c r="C127" s="67"/>
      <c r="D127" s="66"/>
      <c r="E127" s="67"/>
      <c r="F127" s="66"/>
      <c r="G127" s="73">
        <f t="shared" si="8"/>
        <v>17584.12</v>
      </c>
      <c r="H127" s="50">
        <f t="shared" si="8"/>
        <v>646</v>
      </c>
      <c r="I127" s="50"/>
      <c r="J127" s="50"/>
      <c r="K127" s="66"/>
      <c r="L127" s="50" t="str">
        <f t="shared" si="10"/>
        <v xml:space="preserve"> </v>
      </c>
      <c r="M127" s="66"/>
      <c r="N127" s="71"/>
      <c r="O127" s="71"/>
      <c r="P127" s="72">
        <f t="shared" si="9"/>
        <v>0</v>
      </c>
    </row>
    <row r="128" spans="1:16" ht="15">
      <c r="A128" s="131"/>
      <c r="B128" s="66"/>
      <c r="C128" s="67"/>
      <c r="D128" s="66"/>
      <c r="E128" s="67"/>
      <c r="F128" s="66"/>
      <c r="G128" s="73">
        <f t="shared" si="8"/>
        <v>17584.12</v>
      </c>
      <c r="H128" s="50">
        <f t="shared" si="8"/>
        <v>646</v>
      </c>
      <c r="I128" s="50"/>
      <c r="J128" s="50"/>
      <c r="K128" s="66"/>
      <c r="L128" s="50" t="str">
        <f t="shared" si="10"/>
        <v xml:space="preserve"> </v>
      </c>
      <c r="M128" s="66"/>
      <c r="N128" s="71"/>
      <c r="O128" s="71"/>
      <c r="P128" s="72">
        <f t="shared" si="9"/>
        <v>0</v>
      </c>
    </row>
    <row r="129" spans="1:16" ht="15">
      <c r="A129" s="131"/>
      <c r="B129" s="66"/>
      <c r="C129" s="67"/>
      <c r="D129" s="66"/>
      <c r="E129" s="67"/>
      <c r="F129" s="66"/>
      <c r="G129" s="73">
        <f t="shared" si="8"/>
        <v>17584.12</v>
      </c>
      <c r="H129" s="50">
        <f t="shared" si="8"/>
        <v>646</v>
      </c>
      <c r="I129" s="50"/>
      <c r="J129" s="50"/>
      <c r="K129" s="66"/>
      <c r="L129" s="50" t="str">
        <f t="shared" si="10"/>
        <v xml:space="preserve"> </v>
      </c>
      <c r="M129" s="66"/>
      <c r="N129" s="71"/>
      <c r="O129" s="71"/>
      <c r="P129" s="72">
        <f t="shared" si="9"/>
        <v>0</v>
      </c>
    </row>
    <row r="130" spans="1:16" ht="15">
      <c r="A130" s="131"/>
      <c r="B130" s="66"/>
      <c r="C130" s="67"/>
      <c r="D130" s="66"/>
      <c r="E130" s="67"/>
      <c r="F130" s="66"/>
      <c r="G130" s="73">
        <f t="shared" si="8"/>
        <v>17584.12</v>
      </c>
      <c r="H130" s="50">
        <f t="shared" si="8"/>
        <v>646</v>
      </c>
      <c r="I130" s="50"/>
      <c r="J130" s="50"/>
      <c r="K130" s="66"/>
      <c r="L130" s="50" t="str">
        <f t="shared" si="10"/>
        <v xml:space="preserve"> </v>
      </c>
      <c r="M130" s="66"/>
      <c r="N130" s="71"/>
      <c r="O130" s="71"/>
      <c r="P130" s="72">
        <f t="shared" si="9"/>
        <v>0</v>
      </c>
    </row>
    <row r="131" spans="1:16" ht="15">
      <c r="A131" s="131"/>
      <c r="B131" s="66"/>
      <c r="C131" s="67"/>
      <c r="D131" s="66"/>
      <c r="E131" s="67"/>
      <c r="F131" s="66"/>
      <c r="G131" s="73">
        <f t="shared" si="8"/>
        <v>17584.12</v>
      </c>
      <c r="H131" s="50">
        <f t="shared" si="8"/>
        <v>646</v>
      </c>
      <c r="I131" s="50"/>
      <c r="J131" s="50"/>
      <c r="K131" s="66"/>
      <c r="L131" s="50" t="str">
        <f t="shared" si="10"/>
        <v xml:space="preserve"> </v>
      </c>
      <c r="M131" s="66"/>
      <c r="N131" s="71"/>
      <c r="O131" s="71"/>
      <c r="P131" s="72">
        <f t="shared" si="9"/>
        <v>0</v>
      </c>
    </row>
    <row r="132" spans="1:16" ht="15">
      <c r="A132" s="131"/>
      <c r="B132" s="66"/>
      <c r="C132" s="67"/>
      <c r="D132" s="66"/>
      <c r="E132" s="67"/>
      <c r="F132" s="66"/>
      <c r="G132" s="73">
        <f t="shared" si="8"/>
        <v>17584.12</v>
      </c>
      <c r="H132" s="50">
        <f t="shared" si="8"/>
        <v>646</v>
      </c>
      <c r="I132" s="50"/>
      <c r="J132" s="50"/>
      <c r="K132" s="66"/>
      <c r="L132" s="50" t="str">
        <f t="shared" si="10"/>
        <v xml:space="preserve"> </v>
      </c>
      <c r="M132" s="66"/>
      <c r="N132" s="71"/>
      <c r="O132" s="71"/>
      <c r="P132" s="72">
        <f t="shared" si="9"/>
        <v>0</v>
      </c>
    </row>
    <row r="133" spans="1:16" ht="15">
      <c r="A133" s="131"/>
      <c r="B133" s="66"/>
      <c r="C133" s="67"/>
      <c r="D133" s="66"/>
      <c r="E133" s="67"/>
      <c r="F133" s="66"/>
      <c r="G133" s="73">
        <f t="shared" si="8"/>
        <v>17584.12</v>
      </c>
      <c r="H133" s="50">
        <f t="shared" si="8"/>
        <v>646</v>
      </c>
      <c r="I133" s="50"/>
      <c r="J133" s="50"/>
      <c r="K133" s="66"/>
      <c r="L133" s="50" t="str">
        <f t="shared" si="10"/>
        <v xml:space="preserve"> </v>
      </c>
      <c r="M133" s="66"/>
      <c r="N133" s="71"/>
      <c r="O133" s="71"/>
      <c r="P133" s="72">
        <f t="shared" si="9"/>
        <v>0</v>
      </c>
    </row>
    <row r="134" spans="1:16" ht="15">
      <c r="A134" s="131"/>
      <c r="B134" s="66"/>
      <c r="C134" s="67"/>
      <c r="D134" s="66"/>
      <c r="E134" s="67"/>
      <c r="F134" s="66"/>
      <c r="G134" s="73">
        <f t="shared" si="8"/>
        <v>17584.12</v>
      </c>
      <c r="H134" s="50">
        <f t="shared" si="8"/>
        <v>646</v>
      </c>
      <c r="I134" s="50"/>
      <c r="J134" s="50"/>
      <c r="K134" s="66"/>
      <c r="L134" s="50" t="str">
        <f t="shared" si="10"/>
        <v xml:space="preserve"> </v>
      </c>
      <c r="M134" s="66"/>
      <c r="N134" s="71"/>
      <c r="O134" s="71"/>
      <c r="P134" s="72">
        <f t="shared" si="9"/>
        <v>0</v>
      </c>
    </row>
    <row r="135" spans="1:16" ht="15">
      <c r="A135" s="131"/>
      <c r="B135" s="66"/>
      <c r="C135" s="67"/>
      <c r="D135" s="66"/>
      <c r="E135" s="67"/>
      <c r="F135" s="66"/>
      <c r="G135" s="73">
        <f t="shared" si="8"/>
        <v>17584.12</v>
      </c>
      <c r="H135" s="50">
        <f t="shared" si="8"/>
        <v>646</v>
      </c>
      <c r="I135" s="50"/>
      <c r="J135" s="50"/>
      <c r="K135" s="66"/>
      <c r="L135" s="50" t="str">
        <f t="shared" si="10"/>
        <v xml:space="preserve"> </v>
      </c>
      <c r="M135" s="66"/>
      <c r="N135" s="71"/>
      <c r="O135" s="71"/>
      <c r="P135" s="72">
        <f t="shared" si="9"/>
        <v>0</v>
      </c>
    </row>
    <row r="136" spans="1:16" ht="15">
      <c r="A136" s="131"/>
      <c r="B136" s="66"/>
      <c r="C136" s="67"/>
      <c r="D136" s="66"/>
      <c r="E136" s="67"/>
      <c r="F136" s="66"/>
      <c r="G136" s="73">
        <f t="shared" si="8"/>
        <v>17584.12</v>
      </c>
      <c r="H136" s="50">
        <f t="shared" si="8"/>
        <v>646</v>
      </c>
      <c r="I136" s="50"/>
      <c r="J136" s="50"/>
      <c r="K136" s="66"/>
      <c r="L136" s="50" t="str">
        <f t="shared" si="10"/>
        <v xml:space="preserve"> </v>
      </c>
      <c r="M136" s="66"/>
      <c r="N136" s="71"/>
      <c r="O136" s="71"/>
      <c r="P136" s="72">
        <f t="shared" ref="P136:P167" si="11">O136*G118</f>
        <v>0</v>
      </c>
    </row>
    <row r="137" spans="1:16" ht="15">
      <c r="A137" s="131"/>
      <c r="B137" s="66"/>
      <c r="C137" s="67"/>
      <c r="D137" s="66"/>
      <c r="E137" s="67"/>
      <c r="F137" s="66"/>
      <c r="G137" s="73">
        <f t="shared" si="8"/>
        <v>17584.12</v>
      </c>
      <c r="H137" s="50">
        <f t="shared" si="8"/>
        <v>646</v>
      </c>
      <c r="I137" s="50"/>
      <c r="J137" s="50"/>
      <c r="K137" s="66"/>
      <c r="L137" s="50" t="str">
        <f t="shared" si="10"/>
        <v xml:space="preserve"> </v>
      </c>
      <c r="M137" s="66"/>
      <c r="N137" s="71"/>
      <c r="O137" s="71"/>
      <c r="P137" s="72">
        <f t="shared" si="11"/>
        <v>0</v>
      </c>
    </row>
    <row r="138" spans="1:16" ht="15">
      <c r="A138" s="131"/>
      <c r="B138" s="66"/>
      <c r="C138" s="75"/>
      <c r="D138" s="66"/>
      <c r="E138" s="67"/>
      <c r="F138" s="66"/>
      <c r="G138" s="73">
        <f t="shared" si="8"/>
        <v>17584.12</v>
      </c>
      <c r="H138" s="50">
        <f t="shared" si="8"/>
        <v>646</v>
      </c>
      <c r="I138" s="50"/>
      <c r="J138" s="50"/>
      <c r="K138" s="66"/>
      <c r="L138" s="50" t="str">
        <f t="shared" si="10"/>
        <v xml:space="preserve"> </v>
      </c>
      <c r="M138" s="66"/>
      <c r="N138" s="71"/>
      <c r="O138" s="71"/>
      <c r="P138" s="72">
        <f t="shared" si="11"/>
        <v>0</v>
      </c>
    </row>
    <row r="139" spans="1:16" ht="15">
      <c r="A139" s="131"/>
      <c r="B139" s="66"/>
      <c r="C139" s="67"/>
      <c r="D139" s="66"/>
      <c r="E139" s="67"/>
      <c r="F139" s="66"/>
      <c r="G139" s="73">
        <f t="shared" si="8"/>
        <v>17584.12</v>
      </c>
      <c r="H139" s="50">
        <f t="shared" si="8"/>
        <v>646</v>
      </c>
      <c r="I139" s="50"/>
      <c r="J139" s="50"/>
      <c r="K139" s="66"/>
      <c r="L139" s="50" t="str">
        <f t="shared" si="10"/>
        <v xml:space="preserve"> </v>
      </c>
      <c r="M139" s="66"/>
      <c r="N139" s="71"/>
      <c r="O139" s="71"/>
      <c r="P139" s="72">
        <f t="shared" si="11"/>
        <v>0</v>
      </c>
    </row>
    <row r="140" spans="1:16" ht="15">
      <c r="A140" s="131"/>
      <c r="B140" s="66"/>
      <c r="C140" s="67"/>
      <c r="D140" s="66"/>
      <c r="E140" s="67"/>
      <c r="F140" s="66"/>
      <c r="G140" s="73">
        <f t="shared" si="8"/>
        <v>17584.12</v>
      </c>
      <c r="H140" s="50">
        <f t="shared" si="8"/>
        <v>646</v>
      </c>
      <c r="I140" s="50"/>
      <c r="J140" s="50"/>
      <c r="K140" s="66"/>
      <c r="L140" s="50" t="str">
        <f t="shared" ref="L140:L155" si="12">IF(D122&gt;0,D122," ")</f>
        <v xml:space="preserve"> </v>
      </c>
      <c r="M140" s="66"/>
      <c r="N140" s="71"/>
      <c r="O140" s="71"/>
      <c r="P140" s="72">
        <f t="shared" si="11"/>
        <v>0</v>
      </c>
    </row>
    <row r="141" spans="1:16" ht="15">
      <c r="A141" s="131"/>
      <c r="B141" s="66"/>
      <c r="C141" s="67"/>
      <c r="D141" s="66"/>
      <c r="E141" s="67"/>
      <c r="F141" s="66"/>
      <c r="G141" s="73">
        <f t="shared" si="8"/>
        <v>17584.12</v>
      </c>
      <c r="H141" s="50">
        <f t="shared" si="8"/>
        <v>646</v>
      </c>
      <c r="I141" s="50"/>
      <c r="J141" s="50"/>
      <c r="K141" s="66"/>
      <c r="L141" s="50" t="str">
        <f t="shared" si="12"/>
        <v xml:space="preserve"> </v>
      </c>
      <c r="M141" s="66"/>
      <c r="N141" s="71"/>
      <c r="O141" s="71"/>
      <c r="P141" s="72">
        <f t="shared" si="11"/>
        <v>0</v>
      </c>
    </row>
    <row r="142" spans="1:16" ht="15">
      <c r="A142" s="131"/>
      <c r="B142" s="66"/>
      <c r="C142" s="67"/>
      <c r="D142" s="66"/>
      <c r="E142" s="67"/>
      <c r="F142" s="66"/>
      <c r="G142" s="73">
        <f t="shared" si="8"/>
        <v>17584.12</v>
      </c>
      <c r="H142" s="50">
        <f t="shared" si="8"/>
        <v>646</v>
      </c>
      <c r="I142" s="50"/>
      <c r="J142" s="50"/>
      <c r="K142" s="66"/>
      <c r="L142" s="50" t="str">
        <f t="shared" si="12"/>
        <v xml:space="preserve"> </v>
      </c>
      <c r="M142" s="66"/>
      <c r="N142" s="71"/>
      <c r="O142" s="71"/>
      <c r="P142" s="72">
        <f t="shared" si="11"/>
        <v>0</v>
      </c>
    </row>
    <row r="143" spans="1:16" ht="15">
      <c r="A143" s="131"/>
      <c r="B143" s="66"/>
      <c r="C143" s="67"/>
      <c r="D143" s="66"/>
      <c r="E143" s="67"/>
      <c r="F143" s="66"/>
      <c r="G143" s="73">
        <f t="shared" si="8"/>
        <v>17584.12</v>
      </c>
      <c r="H143" s="50">
        <f t="shared" si="8"/>
        <v>646</v>
      </c>
      <c r="I143" s="50"/>
      <c r="J143" s="50"/>
      <c r="K143" s="66"/>
      <c r="L143" s="50" t="str">
        <f t="shared" si="12"/>
        <v xml:space="preserve"> </v>
      </c>
      <c r="M143" s="66"/>
      <c r="N143" s="71"/>
      <c r="O143" s="71"/>
      <c r="P143" s="72">
        <f t="shared" si="11"/>
        <v>0</v>
      </c>
    </row>
    <row r="144" spans="1:16" ht="15">
      <c r="A144" s="131"/>
      <c r="B144" s="66"/>
      <c r="C144" s="67"/>
      <c r="D144" s="66"/>
      <c r="E144" s="67"/>
      <c r="F144" s="66"/>
      <c r="G144" s="73">
        <f t="shared" si="8"/>
        <v>17584.12</v>
      </c>
      <c r="H144" s="50">
        <f t="shared" si="8"/>
        <v>646</v>
      </c>
      <c r="I144" s="50"/>
      <c r="J144" s="50"/>
      <c r="K144" s="66"/>
      <c r="L144" s="50" t="str">
        <f t="shared" si="12"/>
        <v xml:space="preserve"> </v>
      </c>
      <c r="M144" s="66"/>
      <c r="N144" s="71"/>
      <c r="O144" s="71"/>
      <c r="P144" s="72">
        <f t="shared" si="11"/>
        <v>0</v>
      </c>
    </row>
    <row r="145" spans="1:16" ht="15">
      <c r="A145" s="131"/>
      <c r="B145" s="66"/>
      <c r="C145" s="67"/>
      <c r="D145" s="66"/>
      <c r="E145" s="67"/>
      <c r="F145" s="66"/>
      <c r="G145" s="73">
        <f t="shared" si="8"/>
        <v>17584.12</v>
      </c>
      <c r="H145" s="50">
        <f t="shared" si="8"/>
        <v>646</v>
      </c>
      <c r="I145" s="50"/>
      <c r="J145" s="50"/>
      <c r="K145" s="66"/>
      <c r="L145" s="50" t="str">
        <f t="shared" si="12"/>
        <v xml:space="preserve"> </v>
      </c>
      <c r="M145" s="66"/>
      <c r="N145" s="71"/>
      <c r="O145" s="71"/>
      <c r="P145" s="72">
        <f t="shared" si="11"/>
        <v>0</v>
      </c>
    </row>
    <row r="146" spans="1:16" ht="15">
      <c r="A146" s="131"/>
      <c r="B146" s="66"/>
      <c r="C146" s="67"/>
      <c r="D146" s="66"/>
      <c r="E146" s="67"/>
      <c r="F146" s="66"/>
      <c r="G146" s="73">
        <f t="shared" si="8"/>
        <v>17584.12</v>
      </c>
      <c r="H146" s="50">
        <f t="shared" si="8"/>
        <v>646</v>
      </c>
      <c r="I146" s="50"/>
      <c r="J146" s="50"/>
      <c r="K146" s="66"/>
      <c r="L146" s="50" t="str">
        <f t="shared" si="12"/>
        <v xml:space="preserve"> </v>
      </c>
      <c r="M146" s="66"/>
      <c r="N146" s="71"/>
      <c r="O146" s="71"/>
      <c r="P146" s="72">
        <f t="shared" si="11"/>
        <v>0</v>
      </c>
    </row>
    <row r="147" spans="1:16" ht="15">
      <c r="A147" s="131"/>
      <c r="B147" s="66"/>
      <c r="C147" s="67"/>
      <c r="D147" s="66"/>
      <c r="E147" s="67"/>
      <c r="F147" s="66"/>
      <c r="G147" s="73">
        <f t="shared" ref="G147:H210" si="13">G146-E147+C147</f>
        <v>17584.12</v>
      </c>
      <c r="H147" s="50">
        <f t="shared" si="13"/>
        <v>646</v>
      </c>
      <c r="I147" s="50"/>
      <c r="J147" s="50"/>
      <c r="K147" s="66"/>
      <c r="L147" s="50" t="str">
        <f t="shared" si="12"/>
        <v xml:space="preserve"> </v>
      </c>
      <c r="M147" s="66"/>
      <c r="N147" s="71"/>
      <c r="O147" s="71"/>
      <c r="P147" s="72">
        <f t="shared" si="11"/>
        <v>0</v>
      </c>
    </row>
    <row r="148" spans="1:16" ht="15">
      <c r="A148" s="131"/>
      <c r="B148" s="66"/>
      <c r="C148" s="67"/>
      <c r="D148" s="66"/>
      <c r="E148" s="67"/>
      <c r="F148" s="66"/>
      <c r="G148" s="73">
        <f t="shared" si="13"/>
        <v>17584.12</v>
      </c>
      <c r="H148" s="50">
        <f t="shared" si="13"/>
        <v>646</v>
      </c>
      <c r="I148" s="50"/>
      <c r="J148" s="50"/>
      <c r="K148" s="66"/>
      <c r="L148" s="50" t="str">
        <f t="shared" si="12"/>
        <v xml:space="preserve"> </v>
      </c>
      <c r="M148" s="66"/>
      <c r="N148" s="71"/>
      <c r="O148" s="71"/>
      <c r="P148" s="72">
        <f t="shared" si="11"/>
        <v>0</v>
      </c>
    </row>
    <row r="149" spans="1:16" ht="15">
      <c r="A149" s="131"/>
      <c r="B149" s="66"/>
      <c r="C149" s="67"/>
      <c r="D149" s="66"/>
      <c r="E149" s="67"/>
      <c r="F149" s="66"/>
      <c r="G149" s="73">
        <f t="shared" si="13"/>
        <v>17584.12</v>
      </c>
      <c r="H149" s="50">
        <f t="shared" si="13"/>
        <v>646</v>
      </c>
      <c r="I149" s="50"/>
      <c r="J149" s="50"/>
      <c r="K149" s="66"/>
      <c r="L149" s="50" t="str">
        <f t="shared" si="12"/>
        <v xml:space="preserve"> </v>
      </c>
      <c r="M149" s="66"/>
      <c r="N149" s="71"/>
      <c r="O149" s="71"/>
      <c r="P149" s="72">
        <f t="shared" si="11"/>
        <v>0</v>
      </c>
    </row>
    <row r="150" spans="1:16" ht="15">
      <c r="A150" s="131"/>
      <c r="B150" s="66"/>
      <c r="C150" s="67"/>
      <c r="D150" s="66"/>
      <c r="E150" s="67"/>
      <c r="F150" s="66"/>
      <c r="G150" s="73">
        <f t="shared" si="13"/>
        <v>17584.12</v>
      </c>
      <c r="H150" s="50">
        <f t="shared" si="13"/>
        <v>646</v>
      </c>
      <c r="I150" s="50"/>
      <c r="J150" s="50"/>
      <c r="K150" s="66"/>
      <c r="L150" s="50" t="str">
        <f t="shared" si="12"/>
        <v xml:space="preserve"> </v>
      </c>
      <c r="M150" s="66"/>
      <c r="N150" s="71"/>
      <c r="O150" s="71"/>
      <c r="P150" s="72">
        <f t="shared" si="11"/>
        <v>0</v>
      </c>
    </row>
    <row r="151" spans="1:16" ht="15">
      <c r="A151" s="131"/>
      <c r="B151" s="66"/>
      <c r="C151" s="67"/>
      <c r="D151" s="66"/>
      <c r="E151" s="67"/>
      <c r="F151" s="66"/>
      <c r="G151" s="73">
        <f t="shared" si="13"/>
        <v>17584.12</v>
      </c>
      <c r="H151" s="50">
        <f t="shared" si="13"/>
        <v>646</v>
      </c>
      <c r="I151" s="50"/>
      <c r="J151" s="50"/>
      <c r="K151" s="66"/>
      <c r="L151" s="50" t="str">
        <f t="shared" si="12"/>
        <v xml:space="preserve"> </v>
      </c>
      <c r="M151" s="66"/>
      <c r="N151" s="71"/>
      <c r="O151" s="71"/>
      <c r="P151" s="72">
        <f t="shared" si="11"/>
        <v>0</v>
      </c>
    </row>
    <row r="152" spans="1:16" ht="15">
      <c r="A152" s="131"/>
      <c r="B152" s="66"/>
      <c r="C152" s="67"/>
      <c r="D152" s="66"/>
      <c r="E152" s="67"/>
      <c r="F152" s="66"/>
      <c r="G152" s="73">
        <f t="shared" si="13"/>
        <v>17584.12</v>
      </c>
      <c r="H152" s="50">
        <f t="shared" si="13"/>
        <v>646</v>
      </c>
      <c r="I152" s="50"/>
      <c r="J152" s="50"/>
      <c r="K152" s="66"/>
      <c r="L152" s="50" t="str">
        <f t="shared" si="12"/>
        <v xml:space="preserve"> </v>
      </c>
      <c r="M152" s="66"/>
      <c r="N152" s="71"/>
      <c r="O152" s="71"/>
      <c r="P152" s="72">
        <f t="shared" si="11"/>
        <v>0</v>
      </c>
    </row>
    <row r="153" spans="1:16" ht="15">
      <c r="A153" s="131"/>
      <c r="B153" s="66"/>
      <c r="C153" s="67"/>
      <c r="D153" s="66"/>
      <c r="E153" s="67"/>
      <c r="F153" s="66"/>
      <c r="G153" s="73">
        <f t="shared" si="13"/>
        <v>17584.12</v>
      </c>
      <c r="H153" s="50">
        <f t="shared" si="13"/>
        <v>646</v>
      </c>
      <c r="I153" s="50"/>
      <c r="J153" s="50"/>
      <c r="K153" s="66"/>
      <c r="L153" s="50" t="str">
        <f t="shared" si="12"/>
        <v xml:space="preserve"> </v>
      </c>
      <c r="M153" s="66"/>
      <c r="N153" s="71"/>
      <c r="O153" s="71"/>
      <c r="P153" s="72">
        <f t="shared" si="11"/>
        <v>0</v>
      </c>
    </row>
    <row r="154" spans="1:16" ht="15">
      <c r="A154" s="131"/>
      <c r="B154" s="66"/>
      <c r="C154" s="67"/>
      <c r="D154" s="66"/>
      <c r="E154" s="67"/>
      <c r="F154" s="66"/>
      <c r="G154" s="73">
        <f t="shared" si="13"/>
        <v>17584.12</v>
      </c>
      <c r="H154" s="50">
        <f t="shared" si="13"/>
        <v>646</v>
      </c>
      <c r="I154" s="50"/>
      <c r="J154" s="50"/>
      <c r="K154" s="66"/>
      <c r="L154" s="50" t="str">
        <f t="shared" si="12"/>
        <v xml:space="preserve"> </v>
      </c>
      <c r="M154" s="66"/>
      <c r="N154" s="71"/>
      <c r="O154" s="71"/>
      <c r="P154" s="72">
        <f t="shared" si="11"/>
        <v>0</v>
      </c>
    </row>
    <row r="155" spans="1:16" ht="15">
      <c r="A155" s="131"/>
      <c r="B155" s="66"/>
      <c r="C155" s="67"/>
      <c r="D155" s="66"/>
      <c r="E155" s="67"/>
      <c r="F155" s="66"/>
      <c r="G155" s="73">
        <f t="shared" si="13"/>
        <v>17584.12</v>
      </c>
      <c r="H155" s="50">
        <f t="shared" si="13"/>
        <v>646</v>
      </c>
      <c r="I155" s="50"/>
      <c r="J155" s="50"/>
      <c r="K155" s="66"/>
      <c r="L155" s="50" t="str">
        <f t="shared" si="12"/>
        <v xml:space="preserve"> </v>
      </c>
      <c r="M155" s="66"/>
      <c r="N155" s="71"/>
      <c r="O155" s="71"/>
      <c r="P155" s="72">
        <f t="shared" si="11"/>
        <v>0</v>
      </c>
    </row>
    <row r="156" spans="1:16" ht="15">
      <c r="A156" s="131"/>
      <c r="B156" s="66"/>
      <c r="C156" s="67"/>
      <c r="D156" s="66"/>
      <c r="E156" s="67"/>
      <c r="F156" s="66"/>
      <c r="G156" s="73">
        <f t="shared" si="13"/>
        <v>17584.12</v>
      </c>
      <c r="H156" s="50">
        <f t="shared" si="13"/>
        <v>646</v>
      </c>
      <c r="I156" s="50"/>
      <c r="J156" s="50"/>
      <c r="K156" s="66"/>
      <c r="L156" s="50"/>
      <c r="M156" s="66"/>
      <c r="N156" s="71"/>
      <c r="O156" s="71"/>
      <c r="P156" s="72">
        <f t="shared" si="11"/>
        <v>0</v>
      </c>
    </row>
    <row r="157" spans="1:16" ht="15">
      <c r="A157" s="131"/>
      <c r="B157" s="66"/>
      <c r="C157" s="67"/>
      <c r="D157" s="66"/>
      <c r="E157" s="67"/>
      <c r="F157" s="66"/>
      <c r="G157" s="73">
        <f t="shared" si="13"/>
        <v>17584.12</v>
      </c>
      <c r="H157" s="50">
        <f t="shared" si="13"/>
        <v>646</v>
      </c>
      <c r="I157" s="50"/>
      <c r="J157" s="50"/>
      <c r="K157" s="66"/>
      <c r="L157" s="50" t="str">
        <f t="shared" ref="L157:L188" si="14">IF(D139&gt;0,D139," ")</f>
        <v xml:space="preserve"> </v>
      </c>
      <c r="M157" s="66"/>
      <c r="N157" s="71"/>
      <c r="O157" s="71"/>
      <c r="P157" s="72">
        <f t="shared" si="11"/>
        <v>0</v>
      </c>
    </row>
    <row r="158" spans="1:16" ht="15">
      <c r="A158" s="131"/>
      <c r="B158" s="66"/>
      <c r="C158" s="75"/>
      <c r="D158" s="66"/>
      <c r="E158" s="67"/>
      <c r="F158" s="66"/>
      <c r="G158" s="73">
        <f t="shared" si="13"/>
        <v>17584.12</v>
      </c>
      <c r="H158" s="50">
        <f t="shared" si="13"/>
        <v>646</v>
      </c>
      <c r="I158" s="50"/>
      <c r="J158" s="50"/>
      <c r="K158" s="66"/>
      <c r="L158" s="50" t="str">
        <f t="shared" si="14"/>
        <v xml:space="preserve"> </v>
      </c>
      <c r="M158" s="66"/>
      <c r="N158" s="71"/>
      <c r="O158" s="71"/>
      <c r="P158" s="72">
        <f t="shared" si="11"/>
        <v>0</v>
      </c>
    </row>
    <row r="159" spans="1:16" ht="15">
      <c r="A159" s="131"/>
      <c r="B159" s="66"/>
      <c r="C159" s="67"/>
      <c r="D159" s="66"/>
      <c r="E159" s="67"/>
      <c r="F159" s="66"/>
      <c r="G159" s="73">
        <f t="shared" si="13"/>
        <v>17584.12</v>
      </c>
      <c r="H159" s="50">
        <f t="shared" si="13"/>
        <v>646</v>
      </c>
      <c r="I159" s="50"/>
      <c r="J159" s="50"/>
      <c r="K159" s="66"/>
      <c r="L159" s="50" t="str">
        <f t="shared" si="14"/>
        <v xml:space="preserve"> </v>
      </c>
      <c r="M159" s="66"/>
      <c r="N159" s="71"/>
      <c r="O159" s="71"/>
      <c r="P159" s="72">
        <f t="shared" si="11"/>
        <v>0</v>
      </c>
    </row>
    <row r="160" spans="1:16" ht="15">
      <c r="A160" s="131"/>
      <c r="B160" s="66"/>
      <c r="C160" s="67"/>
      <c r="D160" s="66"/>
      <c r="E160" s="67"/>
      <c r="F160" s="66"/>
      <c r="G160" s="73">
        <f t="shared" si="13"/>
        <v>17584.12</v>
      </c>
      <c r="H160" s="50">
        <f t="shared" si="13"/>
        <v>646</v>
      </c>
      <c r="I160" s="50"/>
      <c r="J160" s="50"/>
      <c r="K160" s="66"/>
      <c r="L160" s="50" t="str">
        <f t="shared" si="14"/>
        <v xml:space="preserve"> </v>
      </c>
      <c r="M160" s="66"/>
      <c r="N160" s="71"/>
      <c r="O160" s="71"/>
      <c r="P160" s="72">
        <f t="shared" si="11"/>
        <v>0</v>
      </c>
    </row>
    <row r="161" spans="1:16" ht="15">
      <c r="A161" s="131"/>
      <c r="B161" s="66"/>
      <c r="C161" s="67"/>
      <c r="D161" s="66"/>
      <c r="E161" s="67"/>
      <c r="F161" s="66"/>
      <c r="G161" s="73">
        <f t="shared" si="13"/>
        <v>17584.12</v>
      </c>
      <c r="H161" s="50">
        <f t="shared" si="13"/>
        <v>646</v>
      </c>
      <c r="I161" s="50"/>
      <c r="J161" s="50"/>
      <c r="K161" s="66"/>
      <c r="L161" s="50" t="str">
        <f t="shared" si="14"/>
        <v xml:space="preserve"> </v>
      </c>
      <c r="M161" s="66"/>
      <c r="N161" s="71"/>
      <c r="O161" s="71"/>
      <c r="P161" s="72">
        <f t="shared" si="11"/>
        <v>0</v>
      </c>
    </row>
    <row r="162" spans="1:16" ht="15">
      <c r="A162" s="131"/>
      <c r="B162" s="66"/>
      <c r="C162" s="67"/>
      <c r="D162" s="66"/>
      <c r="E162" s="67"/>
      <c r="F162" s="66"/>
      <c r="G162" s="73">
        <f t="shared" si="13"/>
        <v>17584.12</v>
      </c>
      <c r="H162" s="50">
        <f t="shared" si="13"/>
        <v>646</v>
      </c>
      <c r="I162" s="50"/>
      <c r="J162" s="50"/>
      <c r="K162" s="66"/>
      <c r="L162" s="50" t="str">
        <f t="shared" si="14"/>
        <v xml:space="preserve"> </v>
      </c>
      <c r="M162" s="66"/>
      <c r="N162" s="71"/>
      <c r="O162" s="71"/>
      <c r="P162" s="72">
        <f t="shared" si="11"/>
        <v>0</v>
      </c>
    </row>
    <row r="163" spans="1:16" ht="15">
      <c r="A163" s="131"/>
      <c r="B163" s="66"/>
      <c r="C163" s="67"/>
      <c r="D163" s="66"/>
      <c r="E163" s="67"/>
      <c r="F163" s="66"/>
      <c r="G163" s="73">
        <f t="shared" si="13"/>
        <v>17584.12</v>
      </c>
      <c r="H163" s="50">
        <f t="shared" si="13"/>
        <v>646</v>
      </c>
      <c r="I163" s="50"/>
      <c r="J163" s="50"/>
      <c r="K163" s="66"/>
      <c r="L163" s="50" t="str">
        <f t="shared" si="14"/>
        <v xml:space="preserve"> </v>
      </c>
      <c r="M163" s="66"/>
      <c r="N163" s="71"/>
      <c r="O163" s="71"/>
      <c r="P163" s="72">
        <f t="shared" si="11"/>
        <v>0</v>
      </c>
    </row>
    <row r="164" spans="1:16" ht="15">
      <c r="A164" s="131"/>
      <c r="B164" s="66"/>
      <c r="C164" s="67"/>
      <c r="D164" s="66"/>
      <c r="E164" s="67"/>
      <c r="F164" s="66"/>
      <c r="G164" s="73">
        <f t="shared" si="13"/>
        <v>17584.12</v>
      </c>
      <c r="H164" s="50">
        <f t="shared" si="13"/>
        <v>646</v>
      </c>
      <c r="I164" s="50"/>
      <c r="J164" s="50"/>
      <c r="K164" s="66"/>
      <c r="L164" s="50" t="str">
        <f t="shared" si="14"/>
        <v xml:space="preserve"> </v>
      </c>
      <c r="M164" s="66"/>
      <c r="N164" s="71"/>
      <c r="O164" s="71"/>
      <c r="P164" s="72">
        <f t="shared" si="11"/>
        <v>0</v>
      </c>
    </row>
    <row r="165" spans="1:16" ht="15">
      <c r="A165" s="131"/>
      <c r="B165" s="66"/>
      <c r="C165" s="67"/>
      <c r="D165" s="66"/>
      <c r="E165" s="67"/>
      <c r="F165" s="66"/>
      <c r="G165" s="73">
        <f t="shared" si="13"/>
        <v>17584.12</v>
      </c>
      <c r="H165" s="50">
        <f t="shared" si="13"/>
        <v>646</v>
      </c>
      <c r="I165" s="50"/>
      <c r="J165" s="50"/>
      <c r="K165" s="66"/>
      <c r="L165" s="50" t="str">
        <f t="shared" si="14"/>
        <v xml:space="preserve"> </v>
      </c>
      <c r="M165" s="66"/>
      <c r="N165" s="71"/>
      <c r="O165" s="71"/>
      <c r="P165" s="72">
        <f t="shared" si="11"/>
        <v>0</v>
      </c>
    </row>
    <row r="166" spans="1:16" ht="15">
      <c r="A166" s="131"/>
      <c r="B166" s="66"/>
      <c r="C166" s="67"/>
      <c r="D166" s="66"/>
      <c r="E166" s="67"/>
      <c r="F166" s="66"/>
      <c r="G166" s="73">
        <f t="shared" si="13"/>
        <v>17584.12</v>
      </c>
      <c r="H166" s="50">
        <f t="shared" si="13"/>
        <v>646</v>
      </c>
      <c r="I166" s="50"/>
      <c r="J166" s="50"/>
      <c r="K166" s="66"/>
      <c r="L166" s="50" t="str">
        <f t="shared" si="14"/>
        <v xml:space="preserve"> </v>
      </c>
      <c r="M166" s="66"/>
      <c r="N166" s="71"/>
      <c r="O166" s="71"/>
      <c r="P166" s="72">
        <f t="shared" si="11"/>
        <v>0</v>
      </c>
    </row>
    <row r="167" spans="1:16" ht="15">
      <c r="A167" s="131"/>
      <c r="B167" s="66"/>
      <c r="C167" s="67"/>
      <c r="D167" s="66"/>
      <c r="E167" s="67"/>
      <c r="F167" s="66"/>
      <c r="G167" s="73">
        <f t="shared" si="13"/>
        <v>17584.12</v>
      </c>
      <c r="H167" s="50">
        <f t="shared" si="13"/>
        <v>646</v>
      </c>
      <c r="I167" s="50"/>
      <c r="J167" s="50"/>
      <c r="K167" s="66"/>
      <c r="L167" s="50" t="str">
        <f t="shared" si="14"/>
        <v xml:space="preserve"> </v>
      </c>
      <c r="M167" s="66"/>
      <c r="N167" s="71"/>
      <c r="O167" s="71"/>
      <c r="P167" s="72">
        <f t="shared" si="11"/>
        <v>0</v>
      </c>
    </row>
    <row r="168" spans="1:16" ht="15">
      <c r="A168" s="131"/>
      <c r="B168" s="66"/>
      <c r="C168" s="67"/>
      <c r="D168" s="66"/>
      <c r="E168" s="67"/>
      <c r="F168" s="66"/>
      <c r="G168" s="73">
        <f t="shared" si="13"/>
        <v>17584.12</v>
      </c>
      <c r="H168" s="50">
        <f t="shared" si="13"/>
        <v>646</v>
      </c>
      <c r="I168" s="50"/>
      <c r="J168" s="50"/>
      <c r="K168" s="66"/>
      <c r="L168" s="50" t="str">
        <f t="shared" si="14"/>
        <v xml:space="preserve"> </v>
      </c>
      <c r="M168" s="66"/>
      <c r="N168" s="71"/>
      <c r="O168" s="71"/>
      <c r="P168" s="72">
        <f t="shared" ref="P168:P199" si="15">O168*G150</f>
        <v>0</v>
      </c>
    </row>
    <row r="169" spans="1:16" ht="15">
      <c r="A169" s="131"/>
      <c r="B169" s="66"/>
      <c r="C169" s="67"/>
      <c r="D169" s="66"/>
      <c r="E169" s="67"/>
      <c r="F169" s="66"/>
      <c r="G169" s="73">
        <f t="shared" si="13"/>
        <v>17584.12</v>
      </c>
      <c r="H169" s="50">
        <f t="shared" si="13"/>
        <v>646</v>
      </c>
      <c r="I169" s="50"/>
      <c r="J169" s="50"/>
      <c r="K169" s="66"/>
      <c r="L169" s="50" t="str">
        <f t="shared" si="14"/>
        <v xml:space="preserve"> </v>
      </c>
      <c r="M169" s="66"/>
      <c r="N169" s="71"/>
      <c r="O169" s="71"/>
      <c r="P169" s="72">
        <f t="shared" si="15"/>
        <v>0</v>
      </c>
    </row>
    <row r="170" spans="1:16" ht="15">
      <c r="A170" s="131"/>
      <c r="B170" s="66"/>
      <c r="C170" s="67"/>
      <c r="D170" s="66"/>
      <c r="E170" s="67"/>
      <c r="F170" s="66"/>
      <c r="G170" s="73">
        <f t="shared" si="13"/>
        <v>17584.12</v>
      </c>
      <c r="H170" s="50">
        <f t="shared" si="13"/>
        <v>646</v>
      </c>
      <c r="I170" s="50"/>
      <c r="J170" s="50"/>
      <c r="K170" s="66"/>
      <c r="L170" s="50" t="str">
        <f t="shared" si="14"/>
        <v xml:space="preserve"> </v>
      </c>
      <c r="M170" s="66"/>
      <c r="N170" s="71"/>
      <c r="O170" s="71"/>
      <c r="P170" s="72">
        <f t="shared" si="15"/>
        <v>0</v>
      </c>
    </row>
    <row r="171" spans="1:16" ht="15">
      <c r="A171" s="131"/>
      <c r="B171" s="66"/>
      <c r="C171" s="67"/>
      <c r="D171" s="66"/>
      <c r="E171" s="67"/>
      <c r="F171" s="66"/>
      <c r="G171" s="73">
        <f t="shared" si="13"/>
        <v>17584.12</v>
      </c>
      <c r="H171" s="50">
        <f t="shared" si="13"/>
        <v>646</v>
      </c>
      <c r="I171" s="50"/>
      <c r="J171" s="50"/>
      <c r="K171" s="66"/>
      <c r="L171" s="50" t="str">
        <f t="shared" si="14"/>
        <v xml:space="preserve"> </v>
      </c>
      <c r="M171" s="66"/>
      <c r="N171" s="71"/>
      <c r="O171" s="71"/>
      <c r="P171" s="72">
        <f t="shared" si="15"/>
        <v>0</v>
      </c>
    </row>
    <row r="172" spans="1:16" ht="15">
      <c r="A172" s="131"/>
      <c r="B172" s="66"/>
      <c r="C172" s="67"/>
      <c r="D172" s="66"/>
      <c r="E172" s="67"/>
      <c r="F172" s="66"/>
      <c r="G172" s="73">
        <f t="shared" si="13"/>
        <v>17584.12</v>
      </c>
      <c r="H172" s="50">
        <f t="shared" si="13"/>
        <v>646</v>
      </c>
      <c r="I172" s="50"/>
      <c r="J172" s="50"/>
      <c r="K172" s="66"/>
      <c r="L172" s="50" t="str">
        <f t="shared" si="14"/>
        <v xml:space="preserve"> </v>
      </c>
      <c r="M172" s="66"/>
      <c r="N172" s="71"/>
      <c r="O172" s="71"/>
      <c r="P172" s="72">
        <f t="shared" si="15"/>
        <v>0</v>
      </c>
    </row>
    <row r="173" spans="1:16" ht="15">
      <c r="A173" s="131"/>
      <c r="B173" s="66"/>
      <c r="C173" s="67"/>
      <c r="D173" s="66"/>
      <c r="E173" s="67"/>
      <c r="F173" s="66"/>
      <c r="G173" s="73">
        <f t="shared" si="13"/>
        <v>17584.12</v>
      </c>
      <c r="H173" s="50">
        <f t="shared" si="13"/>
        <v>646</v>
      </c>
      <c r="I173" s="50"/>
      <c r="J173" s="50"/>
      <c r="K173" s="66"/>
      <c r="L173" s="50" t="str">
        <f t="shared" si="14"/>
        <v xml:space="preserve"> </v>
      </c>
      <c r="M173" s="66"/>
      <c r="N173" s="71"/>
      <c r="O173" s="71"/>
      <c r="P173" s="72">
        <f t="shared" si="15"/>
        <v>0</v>
      </c>
    </row>
    <row r="174" spans="1:16" ht="15">
      <c r="A174" s="131"/>
      <c r="B174" s="66"/>
      <c r="C174" s="67"/>
      <c r="D174" s="66"/>
      <c r="E174" s="67"/>
      <c r="F174" s="66"/>
      <c r="G174" s="73">
        <f t="shared" si="13"/>
        <v>17584.12</v>
      </c>
      <c r="H174" s="50">
        <f t="shared" si="13"/>
        <v>646</v>
      </c>
      <c r="I174" s="50"/>
      <c r="J174" s="50"/>
      <c r="K174" s="66"/>
      <c r="L174" s="50" t="str">
        <f t="shared" si="14"/>
        <v xml:space="preserve"> </v>
      </c>
      <c r="M174" s="66"/>
      <c r="N174" s="71"/>
      <c r="O174" s="71"/>
      <c r="P174" s="72">
        <f t="shared" si="15"/>
        <v>0</v>
      </c>
    </row>
    <row r="175" spans="1:16" ht="15">
      <c r="A175" s="131"/>
      <c r="B175" s="66"/>
      <c r="C175" s="67"/>
      <c r="D175" s="66"/>
      <c r="E175" s="67"/>
      <c r="F175" s="66"/>
      <c r="G175" s="73">
        <f t="shared" si="13"/>
        <v>17584.12</v>
      </c>
      <c r="H175" s="50">
        <f t="shared" si="13"/>
        <v>646</v>
      </c>
      <c r="I175" s="50"/>
      <c r="J175" s="50"/>
      <c r="K175" s="66"/>
      <c r="L175" s="50" t="str">
        <f t="shared" si="14"/>
        <v xml:space="preserve"> </v>
      </c>
      <c r="M175" s="66"/>
      <c r="N175" s="71"/>
      <c r="O175" s="71"/>
      <c r="P175" s="72">
        <f t="shared" si="15"/>
        <v>0</v>
      </c>
    </row>
    <row r="176" spans="1:16" ht="15">
      <c r="A176" s="131"/>
      <c r="B176" s="66"/>
      <c r="C176" s="67"/>
      <c r="D176" s="66"/>
      <c r="E176" s="67"/>
      <c r="F176" s="66"/>
      <c r="G176" s="73">
        <f t="shared" si="13"/>
        <v>17584.12</v>
      </c>
      <c r="H176" s="50">
        <f t="shared" si="13"/>
        <v>646</v>
      </c>
      <c r="I176" s="50"/>
      <c r="J176" s="50"/>
      <c r="K176" s="66"/>
      <c r="L176" s="50" t="str">
        <f t="shared" si="14"/>
        <v xml:space="preserve"> </v>
      </c>
      <c r="M176" s="66"/>
      <c r="N176" s="71"/>
      <c r="O176" s="71"/>
      <c r="P176" s="72">
        <f t="shared" si="15"/>
        <v>0</v>
      </c>
    </row>
    <row r="177" spans="1:16" ht="15">
      <c r="A177" s="131"/>
      <c r="B177" s="66"/>
      <c r="C177" s="67"/>
      <c r="D177" s="66"/>
      <c r="E177" s="67"/>
      <c r="F177" s="66"/>
      <c r="G177" s="73">
        <f t="shared" si="13"/>
        <v>17584.12</v>
      </c>
      <c r="H177" s="50">
        <f t="shared" si="13"/>
        <v>646</v>
      </c>
      <c r="I177" s="50"/>
      <c r="J177" s="50"/>
      <c r="K177" s="66"/>
      <c r="L177" s="50" t="str">
        <f t="shared" si="14"/>
        <v xml:space="preserve"> </v>
      </c>
      <c r="M177" s="66"/>
      <c r="N177" s="71"/>
      <c r="O177" s="71"/>
      <c r="P177" s="72">
        <f t="shared" si="15"/>
        <v>0</v>
      </c>
    </row>
    <row r="178" spans="1:16" ht="15">
      <c r="A178" s="131"/>
      <c r="B178" s="66"/>
      <c r="C178" s="67"/>
      <c r="D178" s="66"/>
      <c r="E178" s="67"/>
      <c r="F178" s="66"/>
      <c r="G178" s="73">
        <f t="shared" si="13"/>
        <v>17584.12</v>
      </c>
      <c r="H178" s="50">
        <f t="shared" si="13"/>
        <v>646</v>
      </c>
      <c r="I178" s="50"/>
      <c r="J178" s="50"/>
      <c r="K178" s="66"/>
      <c r="L178" s="50" t="str">
        <f t="shared" si="14"/>
        <v xml:space="preserve"> </v>
      </c>
      <c r="M178" s="66"/>
      <c r="N178" s="71"/>
      <c r="O178" s="71"/>
      <c r="P178" s="72">
        <f t="shared" si="15"/>
        <v>0</v>
      </c>
    </row>
    <row r="179" spans="1:16" ht="15">
      <c r="A179" s="131"/>
      <c r="B179" s="66"/>
      <c r="C179" s="67"/>
      <c r="D179" s="66"/>
      <c r="E179" s="67"/>
      <c r="F179" s="66"/>
      <c r="G179" s="73">
        <f t="shared" si="13"/>
        <v>17584.12</v>
      </c>
      <c r="H179" s="50">
        <f t="shared" si="13"/>
        <v>646</v>
      </c>
      <c r="I179" s="50"/>
      <c r="J179" s="50"/>
      <c r="K179" s="66"/>
      <c r="L179" s="50" t="str">
        <f t="shared" si="14"/>
        <v xml:space="preserve"> </v>
      </c>
      <c r="M179" s="66"/>
      <c r="N179" s="71"/>
      <c r="O179" s="71"/>
      <c r="P179" s="72">
        <f t="shared" si="15"/>
        <v>0</v>
      </c>
    </row>
    <row r="180" spans="1:16" ht="15">
      <c r="A180" s="131"/>
      <c r="B180" s="66"/>
      <c r="C180" s="67"/>
      <c r="D180" s="66"/>
      <c r="E180" s="67"/>
      <c r="F180" s="66"/>
      <c r="G180" s="73">
        <f t="shared" si="13"/>
        <v>17584.12</v>
      </c>
      <c r="H180" s="50">
        <f t="shared" si="13"/>
        <v>646</v>
      </c>
      <c r="I180" s="50"/>
      <c r="J180" s="50"/>
      <c r="K180" s="66"/>
      <c r="L180" s="50" t="str">
        <f t="shared" si="14"/>
        <v xml:space="preserve"> </v>
      </c>
      <c r="M180" s="66"/>
      <c r="N180" s="71"/>
      <c r="O180" s="71"/>
      <c r="P180" s="72">
        <f t="shared" si="15"/>
        <v>0</v>
      </c>
    </row>
    <row r="181" spans="1:16" ht="15">
      <c r="A181" s="131"/>
      <c r="B181" s="66"/>
      <c r="C181" s="67"/>
      <c r="D181" s="66"/>
      <c r="E181" s="67"/>
      <c r="F181" s="66"/>
      <c r="G181" s="73">
        <f t="shared" si="13"/>
        <v>17584.12</v>
      </c>
      <c r="H181" s="50">
        <f t="shared" si="13"/>
        <v>646</v>
      </c>
      <c r="I181" s="50"/>
      <c r="J181" s="50"/>
      <c r="K181" s="66"/>
      <c r="L181" s="50" t="str">
        <f t="shared" si="14"/>
        <v xml:space="preserve"> </v>
      </c>
      <c r="M181" s="66"/>
      <c r="N181" s="71"/>
      <c r="O181" s="71"/>
      <c r="P181" s="72">
        <f t="shared" si="15"/>
        <v>0</v>
      </c>
    </row>
    <row r="182" spans="1:16" ht="15">
      <c r="A182" s="131"/>
      <c r="B182" s="66"/>
      <c r="C182" s="67"/>
      <c r="D182" s="66"/>
      <c r="E182" s="67"/>
      <c r="F182" s="66"/>
      <c r="G182" s="73">
        <f t="shared" si="13"/>
        <v>17584.12</v>
      </c>
      <c r="H182" s="50">
        <f t="shared" si="13"/>
        <v>646</v>
      </c>
      <c r="I182" s="50"/>
      <c r="J182" s="50"/>
      <c r="K182" s="66"/>
      <c r="L182" s="50" t="str">
        <f t="shared" si="14"/>
        <v xml:space="preserve"> </v>
      </c>
      <c r="M182" s="66"/>
      <c r="N182" s="71"/>
      <c r="O182" s="71"/>
      <c r="P182" s="72">
        <f t="shared" si="15"/>
        <v>0</v>
      </c>
    </row>
    <row r="183" spans="1:16" ht="15">
      <c r="A183" s="131"/>
      <c r="B183" s="66"/>
      <c r="C183" s="67"/>
      <c r="D183" s="66"/>
      <c r="E183" s="67"/>
      <c r="F183" s="66"/>
      <c r="G183" s="73">
        <f t="shared" si="13"/>
        <v>17584.12</v>
      </c>
      <c r="H183" s="50">
        <f t="shared" si="13"/>
        <v>646</v>
      </c>
      <c r="I183" s="50"/>
      <c r="J183" s="50"/>
      <c r="K183" s="66"/>
      <c r="L183" s="50" t="str">
        <f t="shared" si="14"/>
        <v xml:space="preserve"> </v>
      </c>
      <c r="M183" s="66"/>
      <c r="N183" s="71"/>
      <c r="O183" s="71"/>
      <c r="P183" s="72">
        <f t="shared" si="15"/>
        <v>0</v>
      </c>
    </row>
    <row r="184" spans="1:16" ht="15">
      <c r="A184" s="131"/>
      <c r="B184" s="66"/>
      <c r="C184" s="67"/>
      <c r="D184" s="66"/>
      <c r="E184" s="67"/>
      <c r="F184" s="66"/>
      <c r="G184" s="73">
        <f t="shared" si="13"/>
        <v>17584.12</v>
      </c>
      <c r="H184" s="50">
        <f t="shared" si="13"/>
        <v>646</v>
      </c>
      <c r="I184" s="50"/>
      <c r="J184" s="50"/>
      <c r="K184" s="66"/>
      <c r="L184" s="50" t="str">
        <f t="shared" si="14"/>
        <v xml:space="preserve"> </v>
      </c>
      <c r="M184" s="66"/>
      <c r="N184" s="71"/>
      <c r="O184" s="71"/>
      <c r="P184" s="72">
        <f t="shared" si="15"/>
        <v>0</v>
      </c>
    </row>
    <row r="185" spans="1:16" ht="15">
      <c r="A185" s="131"/>
      <c r="B185" s="66"/>
      <c r="C185" s="67"/>
      <c r="D185" s="66"/>
      <c r="E185" s="67"/>
      <c r="F185" s="66"/>
      <c r="G185" s="73">
        <f t="shared" si="13"/>
        <v>17584.12</v>
      </c>
      <c r="H185" s="50">
        <f t="shared" si="13"/>
        <v>646</v>
      </c>
      <c r="I185" s="50"/>
      <c r="J185" s="50"/>
      <c r="K185" s="66"/>
      <c r="L185" s="50" t="str">
        <f t="shared" si="14"/>
        <v xml:space="preserve"> </v>
      </c>
      <c r="M185" s="66"/>
      <c r="N185" s="71"/>
      <c r="O185" s="71"/>
      <c r="P185" s="72">
        <f t="shared" si="15"/>
        <v>0</v>
      </c>
    </row>
    <row r="186" spans="1:16" ht="15">
      <c r="A186" s="131"/>
      <c r="B186" s="66"/>
      <c r="C186" s="67"/>
      <c r="D186" s="66"/>
      <c r="E186" s="67"/>
      <c r="F186" s="66"/>
      <c r="G186" s="73">
        <f t="shared" si="13"/>
        <v>17584.12</v>
      </c>
      <c r="H186" s="50">
        <f t="shared" si="13"/>
        <v>646</v>
      </c>
      <c r="I186" s="50"/>
      <c r="J186" s="50"/>
      <c r="K186" s="66"/>
      <c r="L186" s="50" t="str">
        <f t="shared" si="14"/>
        <v xml:space="preserve"> </v>
      </c>
      <c r="M186" s="66"/>
      <c r="N186" s="71"/>
      <c r="O186" s="71"/>
      <c r="P186" s="72">
        <f t="shared" si="15"/>
        <v>0</v>
      </c>
    </row>
    <row r="187" spans="1:16" ht="15">
      <c r="A187" s="131"/>
      <c r="B187" s="66"/>
      <c r="C187" s="67"/>
      <c r="D187" s="66"/>
      <c r="E187" s="67"/>
      <c r="F187" s="66"/>
      <c r="G187" s="73">
        <f t="shared" si="13"/>
        <v>17584.12</v>
      </c>
      <c r="H187" s="50">
        <f t="shared" si="13"/>
        <v>646</v>
      </c>
      <c r="I187" s="50"/>
      <c r="J187" s="50"/>
      <c r="K187" s="66"/>
      <c r="L187" s="50" t="str">
        <f t="shared" si="14"/>
        <v xml:space="preserve"> </v>
      </c>
      <c r="M187" s="66"/>
      <c r="N187" s="71"/>
      <c r="O187" s="71"/>
      <c r="P187" s="72">
        <f t="shared" si="15"/>
        <v>0</v>
      </c>
    </row>
    <row r="188" spans="1:16" ht="15">
      <c r="A188" s="131"/>
      <c r="B188" s="66"/>
      <c r="C188" s="67"/>
      <c r="D188" s="66"/>
      <c r="E188" s="67"/>
      <c r="F188" s="66"/>
      <c r="G188" s="73">
        <f t="shared" si="13"/>
        <v>17584.12</v>
      </c>
      <c r="H188" s="50">
        <f t="shared" si="13"/>
        <v>646</v>
      </c>
      <c r="I188" s="50"/>
      <c r="J188" s="50"/>
      <c r="K188" s="66"/>
      <c r="L188" s="50" t="str">
        <f t="shared" si="14"/>
        <v xml:space="preserve"> </v>
      </c>
      <c r="M188" s="66"/>
      <c r="N188" s="71"/>
      <c r="O188" s="71"/>
      <c r="P188" s="72">
        <f t="shared" si="15"/>
        <v>0</v>
      </c>
    </row>
    <row r="189" spans="1:16" ht="15">
      <c r="A189" s="131"/>
      <c r="B189" s="66"/>
      <c r="C189" s="67"/>
      <c r="D189" s="66"/>
      <c r="E189" s="67"/>
      <c r="F189" s="66"/>
      <c r="G189" s="73">
        <f t="shared" si="13"/>
        <v>17584.12</v>
      </c>
      <c r="H189" s="50">
        <f t="shared" si="13"/>
        <v>646</v>
      </c>
      <c r="I189" s="50"/>
      <c r="J189" s="50"/>
      <c r="K189" s="66"/>
      <c r="L189" s="50" t="str">
        <f t="shared" ref="L189:L220" si="16">IF(D171&gt;0,D171," ")</f>
        <v xml:space="preserve"> </v>
      </c>
      <c r="M189" s="66"/>
      <c r="N189" s="71"/>
      <c r="O189" s="71"/>
      <c r="P189" s="72">
        <f t="shared" si="15"/>
        <v>0</v>
      </c>
    </row>
    <row r="190" spans="1:16" ht="15">
      <c r="A190" s="131"/>
      <c r="B190" s="66"/>
      <c r="C190" s="67"/>
      <c r="D190" s="66"/>
      <c r="E190" s="67"/>
      <c r="F190" s="66"/>
      <c r="G190" s="73">
        <f t="shared" si="13"/>
        <v>17584.12</v>
      </c>
      <c r="H190" s="50">
        <f t="shared" si="13"/>
        <v>646</v>
      </c>
      <c r="I190" s="50"/>
      <c r="J190" s="50"/>
      <c r="K190" s="66"/>
      <c r="L190" s="50" t="str">
        <f t="shared" si="16"/>
        <v xml:space="preserve"> </v>
      </c>
      <c r="M190" s="66"/>
      <c r="N190" s="71"/>
      <c r="O190" s="71"/>
      <c r="P190" s="72">
        <f t="shared" si="15"/>
        <v>0</v>
      </c>
    </row>
    <row r="191" spans="1:16" ht="15">
      <c r="A191" s="131"/>
      <c r="B191" s="66"/>
      <c r="C191" s="67"/>
      <c r="D191" s="66"/>
      <c r="E191" s="67"/>
      <c r="F191" s="66"/>
      <c r="G191" s="73">
        <f t="shared" si="13"/>
        <v>17584.12</v>
      </c>
      <c r="H191" s="50">
        <f t="shared" si="13"/>
        <v>646</v>
      </c>
      <c r="I191" s="50"/>
      <c r="J191" s="50"/>
      <c r="K191" s="66"/>
      <c r="L191" s="50" t="str">
        <f t="shared" si="16"/>
        <v xml:space="preserve"> </v>
      </c>
      <c r="M191" s="66"/>
      <c r="N191" s="71"/>
      <c r="O191" s="71"/>
      <c r="P191" s="72">
        <f t="shared" si="15"/>
        <v>0</v>
      </c>
    </row>
    <row r="192" spans="1:16" ht="15">
      <c r="A192" s="131"/>
      <c r="B192" s="66"/>
      <c r="C192" s="67"/>
      <c r="D192" s="66"/>
      <c r="E192" s="67"/>
      <c r="F192" s="66"/>
      <c r="G192" s="73">
        <f t="shared" si="13"/>
        <v>17584.12</v>
      </c>
      <c r="H192" s="50">
        <f t="shared" si="13"/>
        <v>646</v>
      </c>
      <c r="I192" s="50"/>
      <c r="J192" s="50"/>
      <c r="K192" s="66"/>
      <c r="L192" s="50" t="str">
        <f t="shared" si="16"/>
        <v xml:space="preserve"> </v>
      </c>
      <c r="M192" s="66"/>
      <c r="N192" s="71"/>
      <c r="O192" s="71"/>
      <c r="P192" s="72">
        <f t="shared" si="15"/>
        <v>0</v>
      </c>
    </row>
    <row r="193" spans="1:16" ht="15">
      <c r="A193" s="131"/>
      <c r="B193" s="66"/>
      <c r="C193" s="67"/>
      <c r="D193" s="66"/>
      <c r="E193" s="67"/>
      <c r="F193" s="66"/>
      <c r="G193" s="73">
        <f t="shared" si="13"/>
        <v>17584.12</v>
      </c>
      <c r="H193" s="50">
        <f t="shared" si="13"/>
        <v>646</v>
      </c>
      <c r="I193" s="50"/>
      <c r="J193" s="50"/>
      <c r="K193" s="66"/>
      <c r="L193" s="50" t="str">
        <f t="shared" si="16"/>
        <v xml:space="preserve"> </v>
      </c>
      <c r="M193" s="66"/>
      <c r="N193" s="71"/>
      <c r="O193" s="71"/>
      <c r="P193" s="72">
        <f t="shared" si="15"/>
        <v>0</v>
      </c>
    </row>
    <row r="194" spans="1:16" ht="15">
      <c r="A194" s="131"/>
      <c r="B194" s="66"/>
      <c r="C194" s="67"/>
      <c r="D194" s="66"/>
      <c r="E194" s="67"/>
      <c r="F194" s="66"/>
      <c r="G194" s="73">
        <f t="shared" si="13"/>
        <v>17584.12</v>
      </c>
      <c r="H194" s="50">
        <f t="shared" si="13"/>
        <v>646</v>
      </c>
      <c r="I194" s="50"/>
      <c r="J194" s="50"/>
      <c r="K194" s="66"/>
      <c r="L194" s="50" t="str">
        <f t="shared" si="16"/>
        <v xml:space="preserve"> </v>
      </c>
      <c r="M194" s="66"/>
      <c r="N194" s="71"/>
      <c r="O194" s="71"/>
      <c r="P194" s="72">
        <f t="shared" si="15"/>
        <v>0</v>
      </c>
    </row>
    <row r="195" spans="1:16" ht="15">
      <c r="A195" s="131"/>
      <c r="B195" s="66"/>
      <c r="C195" s="67"/>
      <c r="D195" s="66"/>
      <c r="E195" s="67"/>
      <c r="F195" s="66"/>
      <c r="G195" s="73">
        <f t="shared" si="13"/>
        <v>17584.12</v>
      </c>
      <c r="H195" s="50">
        <f t="shared" si="13"/>
        <v>646</v>
      </c>
      <c r="I195" s="50"/>
      <c r="J195" s="50"/>
      <c r="K195" s="66"/>
      <c r="L195" s="50" t="str">
        <f t="shared" si="16"/>
        <v xml:space="preserve"> </v>
      </c>
      <c r="M195" s="66"/>
      <c r="N195" s="71"/>
      <c r="O195" s="71"/>
      <c r="P195" s="72">
        <f t="shared" si="15"/>
        <v>0</v>
      </c>
    </row>
    <row r="196" spans="1:16" ht="15">
      <c r="A196" s="131"/>
      <c r="B196" s="66"/>
      <c r="C196" s="67"/>
      <c r="D196" s="66"/>
      <c r="E196" s="67"/>
      <c r="F196" s="66"/>
      <c r="G196" s="73">
        <f t="shared" si="13"/>
        <v>17584.12</v>
      </c>
      <c r="H196" s="50">
        <f t="shared" si="13"/>
        <v>646</v>
      </c>
      <c r="I196" s="50"/>
      <c r="J196" s="50"/>
      <c r="K196" s="66"/>
      <c r="L196" s="50" t="str">
        <f t="shared" si="16"/>
        <v xml:space="preserve"> </v>
      </c>
      <c r="M196" s="66"/>
      <c r="N196" s="71"/>
      <c r="O196" s="71"/>
      <c r="P196" s="72">
        <f t="shared" si="15"/>
        <v>0</v>
      </c>
    </row>
    <row r="197" spans="1:16" ht="15">
      <c r="A197" s="131"/>
      <c r="B197" s="66"/>
      <c r="C197" s="67"/>
      <c r="D197" s="66"/>
      <c r="E197" s="67"/>
      <c r="F197" s="66"/>
      <c r="G197" s="73">
        <f t="shared" si="13"/>
        <v>17584.12</v>
      </c>
      <c r="H197" s="50">
        <f t="shared" si="13"/>
        <v>646</v>
      </c>
      <c r="I197" s="50"/>
      <c r="J197" s="50"/>
      <c r="K197" s="66"/>
      <c r="L197" s="50" t="str">
        <f t="shared" si="16"/>
        <v xml:space="preserve"> </v>
      </c>
      <c r="M197" s="66"/>
      <c r="N197" s="71"/>
      <c r="O197" s="71"/>
      <c r="P197" s="72">
        <f t="shared" si="15"/>
        <v>0</v>
      </c>
    </row>
    <row r="198" spans="1:16" ht="15">
      <c r="A198" s="131"/>
      <c r="B198" s="66"/>
      <c r="C198" s="67"/>
      <c r="D198" s="66"/>
      <c r="E198" s="67"/>
      <c r="F198" s="66"/>
      <c r="G198" s="73">
        <f t="shared" si="13"/>
        <v>17584.12</v>
      </c>
      <c r="H198" s="50">
        <f t="shared" si="13"/>
        <v>646</v>
      </c>
      <c r="I198" s="50"/>
      <c r="J198" s="50"/>
      <c r="K198" s="66"/>
      <c r="L198" s="50" t="str">
        <f t="shared" si="16"/>
        <v xml:space="preserve"> </v>
      </c>
      <c r="M198" s="66"/>
      <c r="N198" s="71"/>
      <c r="O198" s="71"/>
      <c r="P198" s="72">
        <f t="shared" si="15"/>
        <v>0</v>
      </c>
    </row>
    <row r="199" spans="1:16" ht="15">
      <c r="A199" s="131"/>
      <c r="B199" s="66"/>
      <c r="C199" s="67"/>
      <c r="D199" s="66"/>
      <c r="E199" s="67"/>
      <c r="F199" s="66"/>
      <c r="G199" s="73">
        <f t="shared" si="13"/>
        <v>17584.12</v>
      </c>
      <c r="H199" s="50">
        <f t="shared" si="13"/>
        <v>646</v>
      </c>
      <c r="I199" s="50"/>
      <c r="J199" s="50"/>
      <c r="K199" s="66"/>
      <c r="L199" s="50" t="str">
        <f t="shared" si="16"/>
        <v xml:space="preserve"> </v>
      </c>
      <c r="M199" s="66"/>
      <c r="N199" s="71"/>
      <c r="O199" s="71"/>
      <c r="P199" s="72">
        <f t="shared" si="15"/>
        <v>0</v>
      </c>
    </row>
    <row r="200" spans="1:16" ht="15">
      <c r="A200" s="131"/>
      <c r="B200" s="66"/>
      <c r="C200" s="67"/>
      <c r="D200" s="66"/>
      <c r="E200" s="67"/>
      <c r="F200" s="66"/>
      <c r="G200" s="73">
        <f t="shared" si="13"/>
        <v>17584.12</v>
      </c>
      <c r="H200" s="50">
        <f t="shared" si="13"/>
        <v>646</v>
      </c>
      <c r="I200" s="50"/>
      <c r="J200" s="50"/>
      <c r="K200" s="66"/>
      <c r="L200" s="50" t="str">
        <f t="shared" si="16"/>
        <v xml:space="preserve"> </v>
      </c>
      <c r="M200" s="66"/>
      <c r="N200" s="71"/>
      <c r="O200" s="71"/>
      <c r="P200" s="72">
        <f t="shared" ref="P200:P222" si="17">O200*G182</f>
        <v>0</v>
      </c>
    </row>
    <row r="201" spans="1:16" ht="15">
      <c r="A201" s="131"/>
      <c r="B201" s="66"/>
      <c r="C201" s="67"/>
      <c r="D201" s="66"/>
      <c r="E201" s="67"/>
      <c r="F201" s="66"/>
      <c r="G201" s="73">
        <f t="shared" si="13"/>
        <v>17584.12</v>
      </c>
      <c r="H201" s="50">
        <f t="shared" si="13"/>
        <v>646</v>
      </c>
      <c r="I201" s="50"/>
      <c r="J201" s="50"/>
      <c r="K201" s="66"/>
      <c r="L201" s="50" t="str">
        <f t="shared" si="16"/>
        <v xml:space="preserve"> </v>
      </c>
      <c r="M201" s="66"/>
      <c r="N201" s="71"/>
      <c r="O201" s="71"/>
      <c r="P201" s="72">
        <f t="shared" si="17"/>
        <v>0</v>
      </c>
    </row>
    <row r="202" spans="1:16" ht="15">
      <c r="A202" s="131"/>
      <c r="B202" s="66"/>
      <c r="C202" s="67"/>
      <c r="D202" s="66"/>
      <c r="E202" s="67"/>
      <c r="F202" s="66"/>
      <c r="G202" s="73">
        <f t="shared" si="13"/>
        <v>17584.12</v>
      </c>
      <c r="H202" s="50">
        <f t="shared" si="13"/>
        <v>646</v>
      </c>
      <c r="I202" s="50"/>
      <c r="J202" s="50"/>
      <c r="K202" s="66"/>
      <c r="L202" s="50" t="str">
        <f t="shared" si="16"/>
        <v xml:space="preserve"> </v>
      </c>
      <c r="M202" s="66"/>
      <c r="N202" s="71"/>
      <c r="O202" s="71"/>
      <c r="P202" s="72">
        <f t="shared" si="17"/>
        <v>0</v>
      </c>
    </row>
    <row r="203" spans="1:16" ht="15">
      <c r="A203" s="131"/>
      <c r="B203" s="66"/>
      <c r="C203" s="67"/>
      <c r="D203" s="66"/>
      <c r="E203" s="67"/>
      <c r="F203" s="66"/>
      <c r="G203" s="73">
        <f t="shared" si="13"/>
        <v>17584.12</v>
      </c>
      <c r="H203" s="50">
        <f t="shared" si="13"/>
        <v>646</v>
      </c>
      <c r="I203" s="50"/>
      <c r="J203" s="50"/>
      <c r="K203" s="66"/>
      <c r="L203" s="50" t="str">
        <f t="shared" si="16"/>
        <v xml:space="preserve"> </v>
      </c>
      <c r="M203" s="66"/>
      <c r="N203" s="71"/>
      <c r="O203" s="71"/>
      <c r="P203" s="72">
        <f t="shared" si="17"/>
        <v>0</v>
      </c>
    </row>
    <row r="204" spans="1:16" ht="15">
      <c r="A204" s="131"/>
      <c r="B204" s="66"/>
      <c r="C204" s="67"/>
      <c r="D204" s="66"/>
      <c r="E204" s="67"/>
      <c r="F204" s="66"/>
      <c r="G204" s="73">
        <f t="shared" si="13"/>
        <v>17584.12</v>
      </c>
      <c r="H204" s="50">
        <f t="shared" si="13"/>
        <v>646</v>
      </c>
      <c r="I204" s="50"/>
      <c r="J204" s="50"/>
      <c r="K204" s="66"/>
      <c r="L204" s="50" t="str">
        <f t="shared" si="16"/>
        <v xml:space="preserve"> </v>
      </c>
      <c r="M204" s="66"/>
      <c r="N204" s="71"/>
      <c r="O204" s="71"/>
      <c r="P204" s="72">
        <f t="shared" si="17"/>
        <v>0</v>
      </c>
    </row>
    <row r="205" spans="1:16" ht="15">
      <c r="A205" s="131"/>
      <c r="B205" s="66"/>
      <c r="C205" s="67"/>
      <c r="D205" s="66"/>
      <c r="E205" s="67"/>
      <c r="F205" s="66"/>
      <c r="G205" s="73">
        <f t="shared" si="13"/>
        <v>17584.12</v>
      </c>
      <c r="H205" s="50">
        <f t="shared" si="13"/>
        <v>646</v>
      </c>
      <c r="I205" s="66"/>
      <c r="J205" s="66"/>
      <c r="K205" s="66"/>
      <c r="L205" s="50" t="str">
        <f t="shared" si="16"/>
        <v xml:space="preserve"> </v>
      </c>
      <c r="M205" s="66"/>
      <c r="N205" s="71"/>
      <c r="O205" s="71"/>
      <c r="P205" s="72">
        <f t="shared" si="17"/>
        <v>0</v>
      </c>
    </row>
    <row r="206" spans="1:16" ht="15">
      <c r="A206" s="131"/>
      <c r="B206" s="66"/>
      <c r="C206" s="67"/>
      <c r="D206" s="66"/>
      <c r="E206" s="67"/>
      <c r="F206" s="66"/>
      <c r="G206" s="73">
        <f t="shared" si="13"/>
        <v>17584.12</v>
      </c>
      <c r="H206" s="50">
        <f t="shared" si="13"/>
        <v>646</v>
      </c>
      <c r="I206" s="66"/>
      <c r="J206" s="66"/>
      <c r="K206" s="66"/>
      <c r="L206" s="50" t="str">
        <f t="shared" si="16"/>
        <v xml:space="preserve"> </v>
      </c>
      <c r="M206" s="66"/>
      <c r="N206" s="71"/>
      <c r="O206" s="71"/>
      <c r="P206" s="72">
        <f t="shared" si="17"/>
        <v>0</v>
      </c>
    </row>
    <row r="207" spans="1:16" ht="15">
      <c r="A207" s="131"/>
      <c r="B207" s="66"/>
      <c r="C207" s="67"/>
      <c r="D207" s="66"/>
      <c r="E207" s="67"/>
      <c r="F207" s="66"/>
      <c r="G207" s="73">
        <f t="shared" si="13"/>
        <v>17584.12</v>
      </c>
      <c r="H207" s="50">
        <f t="shared" si="13"/>
        <v>646</v>
      </c>
      <c r="I207" s="66"/>
      <c r="J207" s="66"/>
      <c r="K207" s="66"/>
      <c r="L207" s="50" t="str">
        <f t="shared" si="16"/>
        <v xml:space="preserve"> </v>
      </c>
      <c r="M207" s="66"/>
      <c r="N207" s="71"/>
      <c r="O207" s="71"/>
      <c r="P207" s="72">
        <f t="shared" si="17"/>
        <v>0</v>
      </c>
    </row>
    <row r="208" spans="1:16" ht="15">
      <c r="A208" s="131"/>
      <c r="B208" s="66"/>
      <c r="C208" s="67"/>
      <c r="D208" s="66"/>
      <c r="E208" s="67"/>
      <c r="F208" s="66"/>
      <c r="G208" s="73">
        <f t="shared" si="13"/>
        <v>17584.12</v>
      </c>
      <c r="H208" s="50">
        <f t="shared" si="13"/>
        <v>646</v>
      </c>
      <c r="I208" s="66"/>
      <c r="J208" s="66"/>
      <c r="K208" s="66"/>
      <c r="L208" s="50" t="str">
        <f t="shared" si="16"/>
        <v xml:space="preserve"> </v>
      </c>
      <c r="M208" s="66"/>
      <c r="N208" s="71"/>
      <c r="O208" s="71"/>
      <c r="P208" s="72">
        <f t="shared" si="17"/>
        <v>0</v>
      </c>
    </row>
    <row r="209" spans="1:16" ht="15">
      <c r="A209" s="131"/>
      <c r="B209" s="66"/>
      <c r="C209" s="67"/>
      <c r="D209" s="66"/>
      <c r="E209" s="67"/>
      <c r="F209" s="66"/>
      <c r="G209" s="73">
        <f t="shared" si="13"/>
        <v>17584.12</v>
      </c>
      <c r="H209" s="50">
        <f t="shared" si="13"/>
        <v>646</v>
      </c>
      <c r="I209" s="66"/>
      <c r="J209" s="66"/>
      <c r="K209" s="66"/>
      <c r="L209" s="50" t="str">
        <f t="shared" si="16"/>
        <v xml:space="preserve"> </v>
      </c>
      <c r="M209" s="66"/>
      <c r="N209" s="71"/>
      <c r="O209" s="71"/>
      <c r="P209" s="72">
        <f t="shared" si="17"/>
        <v>0</v>
      </c>
    </row>
    <row r="210" spans="1:16" ht="15">
      <c r="A210" s="131"/>
      <c r="B210" s="66"/>
      <c r="C210" s="67"/>
      <c r="D210" s="66"/>
      <c r="E210" s="67"/>
      <c r="F210" s="66"/>
      <c r="G210" s="73">
        <f t="shared" si="13"/>
        <v>17584.12</v>
      </c>
      <c r="H210" s="50">
        <f t="shared" si="13"/>
        <v>646</v>
      </c>
      <c r="I210" s="66"/>
      <c r="J210" s="66"/>
      <c r="K210" s="66"/>
      <c r="L210" s="50" t="str">
        <f t="shared" si="16"/>
        <v xml:space="preserve"> </v>
      </c>
      <c r="M210" s="66"/>
      <c r="N210" s="71"/>
      <c r="O210" s="71"/>
      <c r="P210" s="72">
        <f t="shared" si="17"/>
        <v>0</v>
      </c>
    </row>
    <row r="211" spans="1:16" ht="15">
      <c r="A211" s="131"/>
      <c r="B211" s="66"/>
      <c r="C211" s="67"/>
      <c r="D211" s="66"/>
      <c r="E211" s="67"/>
      <c r="F211" s="66"/>
      <c r="G211" s="73">
        <f>G210-E211+C211</f>
        <v>17584.12</v>
      </c>
      <c r="H211" s="50">
        <f>H210-F211+D211</f>
        <v>646</v>
      </c>
      <c r="I211" s="66"/>
      <c r="J211" s="66"/>
      <c r="K211" s="66"/>
      <c r="L211" s="50" t="str">
        <f t="shared" si="16"/>
        <v xml:space="preserve"> </v>
      </c>
      <c r="M211" s="66"/>
      <c r="N211" s="71"/>
      <c r="O211" s="71"/>
      <c r="P211" s="72">
        <f t="shared" si="17"/>
        <v>0</v>
      </c>
    </row>
    <row r="212" spans="1:16" ht="15">
      <c r="A212" s="131"/>
      <c r="B212" s="66"/>
      <c r="C212" s="67"/>
      <c r="D212" s="66"/>
      <c r="E212" s="67"/>
      <c r="F212" s="66"/>
      <c r="G212" s="73">
        <f>G211-E212+C212</f>
        <v>17584.12</v>
      </c>
      <c r="H212" s="50">
        <f>H211-F212+D212</f>
        <v>646</v>
      </c>
      <c r="I212" s="66"/>
      <c r="J212" s="66"/>
      <c r="K212" s="66"/>
      <c r="L212" s="50" t="str">
        <f t="shared" si="16"/>
        <v xml:space="preserve"> </v>
      </c>
      <c r="M212" s="66"/>
      <c r="N212" s="71"/>
      <c r="O212" s="71"/>
      <c r="P212" s="72">
        <f t="shared" si="17"/>
        <v>0</v>
      </c>
    </row>
    <row r="213" spans="1:16" ht="15">
      <c r="A213" s="131"/>
      <c r="B213" s="66"/>
      <c r="C213" s="67"/>
      <c r="D213" s="66"/>
      <c r="E213" s="67"/>
      <c r="F213" s="66"/>
      <c r="G213" s="67"/>
      <c r="H213" s="66"/>
      <c r="I213" s="66"/>
      <c r="J213" s="66"/>
      <c r="K213" s="66"/>
      <c r="L213" s="50" t="str">
        <f t="shared" si="16"/>
        <v xml:space="preserve"> </v>
      </c>
      <c r="M213" s="66"/>
      <c r="N213" s="71"/>
      <c r="O213" s="71"/>
      <c r="P213" s="72">
        <f t="shared" si="17"/>
        <v>0</v>
      </c>
    </row>
    <row r="214" spans="1:16" ht="15">
      <c r="A214" s="131"/>
      <c r="B214" s="66"/>
      <c r="C214" s="67"/>
      <c r="D214" s="66"/>
      <c r="E214" s="67"/>
      <c r="F214" s="66"/>
      <c r="G214" s="67"/>
      <c r="H214" s="66"/>
      <c r="I214" s="66"/>
      <c r="J214" s="66"/>
      <c r="K214" s="66"/>
      <c r="L214" s="50" t="str">
        <f t="shared" si="16"/>
        <v xml:space="preserve"> </v>
      </c>
      <c r="M214" s="66"/>
      <c r="N214" s="71"/>
      <c r="O214" s="71"/>
      <c r="P214" s="72">
        <f t="shared" si="17"/>
        <v>0</v>
      </c>
    </row>
    <row r="215" spans="1:16" ht="15">
      <c r="A215" s="131"/>
      <c r="B215" s="66"/>
      <c r="C215" s="67"/>
      <c r="D215" s="66"/>
      <c r="E215" s="67"/>
      <c r="F215" s="66"/>
      <c r="G215" s="67"/>
      <c r="H215" s="66"/>
      <c r="I215" s="66"/>
      <c r="J215" s="66"/>
      <c r="K215" s="66"/>
      <c r="L215" s="50" t="str">
        <f t="shared" si="16"/>
        <v xml:space="preserve"> </v>
      </c>
      <c r="M215" s="66"/>
      <c r="N215" s="71"/>
      <c r="O215" s="71"/>
      <c r="P215" s="72">
        <f t="shared" si="17"/>
        <v>0</v>
      </c>
    </row>
    <row r="216" spans="1:16" ht="15">
      <c r="A216" s="131"/>
      <c r="B216" s="66"/>
      <c r="C216" s="67"/>
      <c r="D216" s="66"/>
      <c r="E216" s="67"/>
      <c r="F216" s="66"/>
      <c r="G216" s="67"/>
      <c r="H216" s="66"/>
      <c r="I216" s="66"/>
      <c r="J216" s="66"/>
      <c r="K216" s="66"/>
      <c r="L216" s="50" t="str">
        <f t="shared" si="16"/>
        <v xml:space="preserve"> </v>
      </c>
      <c r="M216" s="66"/>
      <c r="N216" s="71"/>
      <c r="O216" s="71"/>
      <c r="P216" s="72">
        <f t="shared" si="17"/>
        <v>0</v>
      </c>
    </row>
    <row r="217" spans="1:16" ht="15">
      <c r="A217" s="131"/>
      <c r="B217" s="66"/>
      <c r="C217" s="67"/>
      <c r="D217" s="66"/>
      <c r="E217" s="67"/>
      <c r="F217" s="66"/>
      <c r="G217" s="67"/>
      <c r="H217" s="66"/>
      <c r="I217" s="66"/>
      <c r="J217" s="66"/>
      <c r="K217" s="66"/>
      <c r="L217" s="50" t="str">
        <f t="shared" si="16"/>
        <v xml:space="preserve"> </v>
      </c>
      <c r="M217" s="66"/>
      <c r="N217" s="71"/>
      <c r="O217" s="71"/>
      <c r="P217" s="72">
        <f t="shared" si="17"/>
        <v>0</v>
      </c>
    </row>
    <row r="218" spans="1:16" ht="15">
      <c r="A218" s="131"/>
      <c r="B218" s="66"/>
      <c r="C218" s="67"/>
      <c r="D218" s="66"/>
      <c r="E218" s="67"/>
      <c r="F218" s="66"/>
      <c r="G218" s="67"/>
      <c r="H218" s="66"/>
      <c r="I218" s="66"/>
      <c r="J218" s="66"/>
      <c r="K218" s="66"/>
      <c r="L218" s="50" t="str">
        <f t="shared" si="16"/>
        <v xml:space="preserve"> </v>
      </c>
      <c r="M218" s="66"/>
      <c r="N218" s="71"/>
      <c r="O218" s="71"/>
      <c r="P218" s="72">
        <f t="shared" si="17"/>
        <v>0</v>
      </c>
    </row>
    <row r="219" spans="1:16" ht="15">
      <c r="A219" s="131"/>
      <c r="B219" s="66"/>
      <c r="C219" s="67"/>
      <c r="D219" s="66"/>
      <c r="E219" s="67"/>
      <c r="F219" s="66"/>
      <c r="G219" s="67"/>
      <c r="H219" s="66"/>
      <c r="I219" s="66"/>
      <c r="J219" s="66"/>
      <c r="K219" s="66"/>
      <c r="L219" s="50" t="str">
        <f t="shared" si="16"/>
        <v xml:space="preserve"> </v>
      </c>
      <c r="M219" s="66"/>
      <c r="N219" s="71"/>
      <c r="O219" s="71"/>
      <c r="P219" s="72">
        <f t="shared" si="17"/>
        <v>0</v>
      </c>
    </row>
    <row r="220" spans="1:16" ht="15">
      <c r="A220" s="131"/>
      <c r="B220" s="66"/>
      <c r="C220" s="67"/>
      <c r="D220" s="66"/>
      <c r="E220" s="67"/>
      <c r="F220" s="66"/>
      <c r="G220" s="67"/>
      <c r="H220" s="66"/>
      <c r="I220" s="66"/>
      <c r="J220" s="66"/>
      <c r="K220" s="66"/>
      <c r="L220" s="50" t="str">
        <f t="shared" si="16"/>
        <v xml:space="preserve"> </v>
      </c>
      <c r="M220" s="66"/>
      <c r="N220" s="71"/>
      <c r="O220" s="71"/>
      <c r="P220" s="72">
        <f t="shared" si="17"/>
        <v>0</v>
      </c>
    </row>
    <row r="221" spans="1:16" ht="15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50" t="str">
        <f t="shared" ref="L221:L222" si="18">IF(D203&gt;0,D203," ")</f>
        <v xml:space="preserve"> </v>
      </c>
      <c r="M221" s="66"/>
      <c r="N221" s="71"/>
      <c r="O221" s="71"/>
      <c r="P221" s="72">
        <f t="shared" si="17"/>
        <v>0</v>
      </c>
    </row>
    <row r="222" spans="1:16" ht="15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50" t="str">
        <f t="shared" si="18"/>
        <v xml:space="preserve"> </v>
      </c>
      <c r="M222" s="66"/>
      <c r="N222" s="71"/>
      <c r="O222" s="71"/>
      <c r="P222" s="72">
        <f t="shared" si="17"/>
        <v>0</v>
      </c>
    </row>
    <row r="223" spans="1:16" ht="15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K292" s="66"/>
      <c r="L292" s="66"/>
      <c r="M292" s="66"/>
      <c r="N292" s="71"/>
      <c r="O292" s="71"/>
      <c r="P292" s="71"/>
    </row>
    <row r="293" spans="1:16" ht="15">
      <c r="K293" s="66"/>
      <c r="L293" s="66"/>
      <c r="M293" s="66"/>
      <c r="N293" s="71"/>
      <c r="O293" s="71"/>
      <c r="P293" s="71"/>
    </row>
    <row r="294" spans="1:16" ht="15">
      <c r="K294" s="66"/>
      <c r="L294" s="66"/>
      <c r="M294" s="66"/>
      <c r="N294" s="71"/>
      <c r="O294" s="71"/>
      <c r="P294" s="71"/>
    </row>
    <row r="295" spans="1:16" ht="15">
      <c r="K295" s="66"/>
      <c r="L295" s="66"/>
      <c r="M295" s="66"/>
      <c r="N295" s="71"/>
      <c r="O295" s="71"/>
      <c r="P295" s="71"/>
    </row>
    <row r="296" spans="1:16" ht="15">
      <c r="K296" s="66"/>
      <c r="L296" s="66"/>
      <c r="M296" s="66"/>
      <c r="N296" s="71"/>
      <c r="O296" s="71"/>
      <c r="P296" s="71"/>
    </row>
    <row r="297" spans="1:16" ht="15">
      <c r="K297" s="66"/>
      <c r="L297" s="66"/>
      <c r="M297" s="66"/>
      <c r="N297" s="71"/>
      <c r="O297" s="71"/>
      <c r="P297" s="71"/>
    </row>
    <row r="298" spans="1:16" ht="15">
      <c r="K298" s="66"/>
      <c r="L298" s="66"/>
      <c r="M298" s="66"/>
      <c r="N298" s="71"/>
      <c r="O298" s="71"/>
      <c r="P298" s="71"/>
    </row>
    <row r="299" spans="1:16" ht="15">
      <c r="K299" s="66"/>
      <c r="L299" s="66"/>
      <c r="M299" s="66"/>
      <c r="N299" s="71"/>
      <c r="O299" s="71"/>
      <c r="P299" s="71"/>
    </row>
    <row r="300" spans="1:16" ht="15">
      <c r="K300" s="66"/>
      <c r="L300" s="66"/>
      <c r="M300" s="66"/>
      <c r="N300" s="71"/>
      <c r="O300" s="71"/>
      <c r="P300" s="71"/>
    </row>
    <row r="301" spans="1:16" ht="15">
      <c r="K301" s="66"/>
      <c r="L301" s="66"/>
      <c r="M301" s="66"/>
      <c r="N301" s="71"/>
      <c r="O301" s="71"/>
      <c r="P301" s="71"/>
    </row>
    <row r="302" spans="1:16" ht="15">
      <c r="K302" s="66"/>
      <c r="L302" s="66"/>
      <c r="M302" s="66"/>
      <c r="N302" s="71"/>
      <c r="O302" s="71"/>
      <c r="P302" s="71"/>
    </row>
    <row r="303" spans="1:16" ht="15">
      <c r="K303" s="66"/>
      <c r="L303" s="66"/>
      <c r="M303" s="66"/>
      <c r="N303" s="71"/>
      <c r="O303" s="71"/>
      <c r="P303" s="71"/>
    </row>
    <row r="304" spans="1:16" ht="15">
      <c r="K304" s="66"/>
      <c r="L304" s="66"/>
      <c r="M304" s="66"/>
      <c r="N304" s="71"/>
      <c r="O304" s="71"/>
      <c r="P304" s="71"/>
    </row>
    <row r="305" spans="11:16" ht="15">
      <c r="K305" s="66"/>
      <c r="L305" s="66"/>
      <c r="M305" s="66"/>
      <c r="N305" s="71"/>
      <c r="O305" s="71"/>
      <c r="P305" s="71"/>
    </row>
    <row r="306" spans="11:16" ht="15">
      <c r="K306" s="66"/>
      <c r="L306" s="66"/>
      <c r="M306" s="66"/>
      <c r="N306" s="71"/>
      <c r="O306" s="71"/>
      <c r="P306" s="71"/>
    </row>
    <row r="307" spans="11:16" ht="15">
      <c r="K307" s="66"/>
      <c r="L307" s="66"/>
      <c r="M307" s="66"/>
      <c r="N307" s="71"/>
      <c r="O307" s="71"/>
      <c r="P307" s="71"/>
    </row>
    <row r="308" spans="11:16" ht="15">
      <c r="K308" s="66"/>
      <c r="L308" s="66"/>
      <c r="M308" s="66"/>
      <c r="N308" s="71"/>
      <c r="O308" s="71"/>
      <c r="P308" s="71"/>
    </row>
    <row r="309" spans="11:16" ht="15">
      <c r="K309" s="66"/>
      <c r="L309" s="66"/>
      <c r="M309" s="66"/>
      <c r="N309" s="71"/>
      <c r="O309" s="71"/>
      <c r="P309" s="7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2:R30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F23" sqref="F23"/>
    </sheetView>
  </sheetViews>
  <sheetFormatPr baseColWidth="10" defaultRowHeight="12.75"/>
  <cols>
    <col min="1" max="1" width="7.42578125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29"/>
    </row>
    <row r="4" spans="1:18">
      <c r="A4" s="129"/>
    </row>
    <row r="5" spans="1:18" ht="18.75" thickBot="1">
      <c r="A5" s="130" t="s">
        <v>0</v>
      </c>
      <c r="B5" s="28"/>
      <c r="C5" s="29" t="s">
        <v>51</v>
      </c>
      <c r="D5" s="30"/>
      <c r="E5" s="29"/>
      <c r="F5" s="31"/>
      <c r="G5" s="4"/>
      <c r="H5" s="27"/>
      <c r="I5" s="145"/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ht="23.25" customHeight="1">
      <c r="A9" s="176" t="s">
        <v>54</v>
      </c>
      <c r="B9" s="124"/>
      <c r="C9" s="73"/>
      <c r="D9" s="50"/>
      <c r="E9" s="73"/>
      <c r="F9" s="50"/>
      <c r="G9" s="68">
        <v>0</v>
      </c>
      <c r="H9" s="69">
        <v>0</v>
      </c>
      <c r="I9" s="69"/>
      <c r="J9" s="69" t="s">
        <v>23</v>
      </c>
      <c r="K9" s="70"/>
      <c r="L9" s="50"/>
      <c r="M9" s="50"/>
      <c r="N9" s="71"/>
      <c r="O9" s="71"/>
      <c r="P9" s="72">
        <f t="shared" ref="P9:P81" si="0">O9*G9</f>
        <v>0</v>
      </c>
      <c r="R9" s="3"/>
    </row>
    <row r="10" spans="1:18" ht="15" hidden="1">
      <c r="A10" s="176"/>
      <c r="B10" s="124"/>
      <c r="C10" s="73"/>
      <c r="D10" s="50"/>
      <c r="E10" s="73"/>
      <c r="F10" s="50"/>
      <c r="G10" s="68">
        <v>0</v>
      </c>
      <c r="H10" s="69">
        <v>191</v>
      </c>
      <c r="I10" s="69"/>
      <c r="J10" s="69"/>
      <c r="K10" s="70"/>
      <c r="L10" s="50"/>
      <c r="M10" s="50"/>
      <c r="N10" s="71"/>
      <c r="O10" s="71"/>
      <c r="P10" s="72"/>
      <c r="R10" s="3"/>
    </row>
    <row r="11" spans="1:18" ht="15" hidden="1">
      <c r="A11" s="176"/>
      <c r="B11" s="124"/>
      <c r="C11" s="73"/>
      <c r="D11" s="50"/>
      <c r="E11" s="73"/>
      <c r="F11" s="50"/>
      <c r="G11" s="68">
        <v>0</v>
      </c>
      <c r="H11" s="69">
        <v>191</v>
      </c>
      <c r="I11" s="69"/>
      <c r="J11" s="69"/>
      <c r="K11" s="70"/>
      <c r="L11" s="50"/>
      <c r="M11" s="50"/>
      <c r="N11" s="71"/>
      <c r="O11" s="71"/>
      <c r="P11" s="72"/>
      <c r="R11" s="3"/>
    </row>
    <row r="12" spans="1:18" s="114" customFormat="1" ht="16.5" customHeight="1">
      <c r="A12" s="197"/>
      <c r="B12" s="258">
        <v>7</v>
      </c>
      <c r="C12" s="192"/>
      <c r="D12" s="193"/>
      <c r="E12" s="197"/>
      <c r="F12" s="193"/>
      <c r="G12" s="195">
        <v>0</v>
      </c>
      <c r="H12" s="196">
        <v>0</v>
      </c>
      <c r="I12" s="193"/>
      <c r="J12" s="229"/>
      <c r="K12" s="253"/>
      <c r="L12" s="196">
        <v>5.45</v>
      </c>
      <c r="M12" s="196">
        <f>L12*F12</f>
        <v>0</v>
      </c>
      <c r="N12" s="234"/>
      <c r="O12" s="234"/>
      <c r="P12" s="234">
        <f t="shared" si="0"/>
        <v>0</v>
      </c>
      <c r="R12" s="222"/>
    </row>
    <row r="13" spans="1:18" s="114" customFormat="1" ht="15.75">
      <c r="A13" s="197"/>
      <c r="B13" s="258"/>
      <c r="C13" s="192"/>
      <c r="D13" s="193"/>
      <c r="E13" s="197"/>
      <c r="F13" s="193"/>
      <c r="G13" s="195">
        <v>0</v>
      </c>
      <c r="H13" s="196">
        <v>0</v>
      </c>
      <c r="I13" s="193"/>
      <c r="J13" s="229"/>
      <c r="K13" s="253"/>
      <c r="L13" s="196"/>
      <c r="M13" s="196"/>
      <c r="N13" s="234"/>
      <c r="O13" s="234"/>
      <c r="P13" s="234"/>
      <c r="R13" s="222"/>
    </row>
    <row r="14" spans="1:18" s="114" customFormat="1" ht="15.75">
      <c r="A14" s="197"/>
      <c r="B14" s="258"/>
      <c r="C14" s="192"/>
      <c r="D14" s="193"/>
      <c r="E14" s="197"/>
      <c r="F14" s="193"/>
      <c r="G14" s="195">
        <v>0</v>
      </c>
      <c r="H14" s="196">
        <v>0</v>
      </c>
      <c r="I14" s="253"/>
      <c r="J14" s="193"/>
      <c r="L14" s="196">
        <v>5.45</v>
      </c>
      <c r="M14" s="196">
        <f t="shared" ref="M14:M55" si="1">L14*F14</f>
        <v>0</v>
      </c>
      <c r="N14" s="234"/>
      <c r="O14" s="234"/>
      <c r="P14" s="234">
        <f t="shared" si="0"/>
        <v>0</v>
      </c>
      <c r="R14" s="222"/>
    </row>
    <row r="15" spans="1:18" s="114" customFormat="1" ht="18">
      <c r="A15" s="197"/>
      <c r="B15" s="258"/>
      <c r="C15" s="192"/>
      <c r="D15" s="193"/>
      <c r="E15" s="197"/>
      <c r="F15" s="193"/>
      <c r="G15" s="209">
        <f t="shared" ref="G15:G23" si="2">G14-E15+C15</f>
        <v>0</v>
      </c>
      <c r="H15" s="196">
        <v>0</v>
      </c>
      <c r="I15" s="253"/>
      <c r="J15" s="193"/>
      <c r="L15" s="196"/>
      <c r="M15" s="196"/>
      <c r="N15" s="234"/>
      <c r="O15" s="234"/>
      <c r="P15" s="234"/>
      <c r="R15" s="222"/>
    </row>
    <row r="16" spans="1:18" s="114" customFormat="1" ht="18">
      <c r="A16" s="197"/>
      <c r="B16" s="258"/>
      <c r="C16" s="192"/>
      <c r="D16" s="193"/>
      <c r="E16" s="306"/>
      <c r="F16" s="193"/>
      <c r="G16" s="209">
        <f t="shared" si="2"/>
        <v>0</v>
      </c>
      <c r="H16" s="196">
        <v>0</v>
      </c>
      <c r="I16" s="193"/>
      <c r="J16" s="193"/>
      <c r="K16" s="253"/>
      <c r="L16" s="196">
        <v>5.45</v>
      </c>
      <c r="M16" s="196">
        <f t="shared" si="1"/>
        <v>0</v>
      </c>
      <c r="N16" s="234"/>
      <c r="O16" s="234"/>
      <c r="P16" s="234">
        <f t="shared" si="0"/>
        <v>0</v>
      </c>
      <c r="R16" s="222"/>
    </row>
    <row r="17" spans="1:18" s="114" customFormat="1" ht="18">
      <c r="A17" s="197"/>
      <c r="B17" s="258"/>
      <c r="C17" s="192"/>
      <c r="D17" s="193"/>
      <c r="E17" s="197"/>
      <c r="F17" s="193"/>
      <c r="G17" s="209">
        <f t="shared" si="2"/>
        <v>0</v>
      </c>
      <c r="H17" s="196">
        <v>0</v>
      </c>
      <c r="I17" s="193"/>
      <c r="J17" s="193"/>
      <c r="K17" s="253"/>
      <c r="L17" s="196">
        <v>5.45</v>
      </c>
      <c r="M17" s="196">
        <f t="shared" si="1"/>
        <v>0</v>
      </c>
      <c r="N17" s="234"/>
      <c r="O17" s="233"/>
      <c r="P17" s="234">
        <f t="shared" si="0"/>
        <v>0</v>
      </c>
      <c r="R17" s="222"/>
    </row>
    <row r="18" spans="1:18" s="114" customFormat="1" ht="18">
      <c r="A18" s="197"/>
      <c r="B18" s="258"/>
      <c r="C18" s="192"/>
      <c r="D18" s="193"/>
      <c r="E18" s="197"/>
      <c r="F18" s="193"/>
      <c r="G18" s="209">
        <f t="shared" si="2"/>
        <v>0</v>
      </c>
      <c r="H18" s="196">
        <v>0</v>
      </c>
      <c r="I18" s="193"/>
      <c r="J18" s="193"/>
      <c r="K18" s="253"/>
      <c r="L18" s="196">
        <v>5.45</v>
      </c>
      <c r="M18" s="196">
        <f t="shared" si="1"/>
        <v>0</v>
      </c>
      <c r="N18" s="234"/>
      <c r="O18" s="234"/>
      <c r="P18" s="234">
        <f t="shared" si="0"/>
        <v>0</v>
      </c>
      <c r="R18" s="222"/>
    </row>
    <row r="19" spans="1:18" s="114" customFormat="1" ht="18">
      <c r="A19" s="197"/>
      <c r="B19" s="258"/>
      <c r="C19" s="192"/>
      <c r="D19" s="193"/>
      <c r="E19" s="197"/>
      <c r="F19" s="193"/>
      <c r="G19" s="209">
        <f t="shared" si="2"/>
        <v>0</v>
      </c>
      <c r="H19" s="196">
        <v>0</v>
      </c>
      <c r="I19" s="193"/>
      <c r="J19" s="193"/>
      <c r="K19" s="196"/>
      <c r="L19" s="196">
        <v>5.45</v>
      </c>
      <c r="M19" s="196">
        <f t="shared" si="1"/>
        <v>0</v>
      </c>
      <c r="N19" s="234"/>
      <c r="O19" s="234"/>
      <c r="P19" s="234">
        <f t="shared" si="0"/>
        <v>0</v>
      </c>
      <c r="R19" s="222"/>
    </row>
    <row r="20" spans="1:18" s="114" customFormat="1" ht="18">
      <c r="A20" s="197"/>
      <c r="B20" s="258"/>
      <c r="C20" s="192"/>
      <c r="D20" s="193"/>
      <c r="E20" s="197"/>
      <c r="F20" s="193"/>
      <c r="G20" s="209">
        <f t="shared" si="2"/>
        <v>0</v>
      </c>
      <c r="H20" s="196">
        <v>0</v>
      </c>
      <c r="I20" s="193"/>
      <c r="J20" s="193"/>
      <c r="K20" s="196"/>
      <c r="L20" s="196"/>
      <c r="M20" s="196"/>
      <c r="N20" s="234"/>
      <c r="O20" s="234"/>
      <c r="P20" s="234"/>
      <c r="R20" s="222"/>
    </row>
    <row r="21" spans="1:18" s="114" customFormat="1" ht="18">
      <c r="A21" s="197"/>
      <c r="B21" s="197"/>
      <c r="C21" s="192"/>
      <c r="D21" s="297"/>
      <c r="E21" s="197"/>
      <c r="F21" s="193"/>
      <c r="G21" s="209">
        <f t="shared" si="2"/>
        <v>0</v>
      </c>
      <c r="H21" s="196">
        <v>0</v>
      </c>
      <c r="I21" s="193"/>
      <c r="J21" s="193"/>
      <c r="K21" s="196"/>
      <c r="L21" s="196">
        <v>5.45</v>
      </c>
      <c r="M21" s="196">
        <f t="shared" si="1"/>
        <v>0</v>
      </c>
      <c r="N21" s="234"/>
      <c r="O21" s="234"/>
      <c r="P21" s="234">
        <f t="shared" si="0"/>
        <v>0</v>
      </c>
      <c r="R21" s="222"/>
    </row>
    <row r="22" spans="1:18" s="114" customFormat="1" ht="18">
      <c r="A22" s="197"/>
      <c r="B22" s="197"/>
      <c r="C22" s="192"/>
      <c r="D22" s="193"/>
      <c r="E22" s="197"/>
      <c r="F22" s="193"/>
      <c r="G22" s="209">
        <f t="shared" si="2"/>
        <v>0</v>
      </c>
      <c r="H22" s="196">
        <v>0</v>
      </c>
      <c r="I22" s="193"/>
      <c r="J22" s="193"/>
      <c r="K22" s="196"/>
      <c r="L22" s="196">
        <v>5.45</v>
      </c>
      <c r="M22" s="196">
        <f t="shared" si="1"/>
        <v>0</v>
      </c>
      <c r="N22" s="234"/>
      <c r="O22" s="234"/>
      <c r="P22" s="234">
        <f t="shared" si="0"/>
        <v>0</v>
      </c>
    </row>
    <row r="23" spans="1:18" s="114" customFormat="1" ht="18">
      <c r="A23" s="197"/>
      <c r="B23" s="197"/>
      <c r="C23" s="192"/>
      <c r="D23" s="193"/>
      <c r="E23" s="197"/>
      <c r="F23" s="193"/>
      <c r="G23" s="209">
        <f t="shared" si="2"/>
        <v>0</v>
      </c>
      <c r="H23" s="196">
        <v>0</v>
      </c>
      <c r="I23" s="212"/>
      <c r="J23" s="193"/>
      <c r="K23" s="196"/>
      <c r="L23" s="196">
        <v>5.45</v>
      </c>
      <c r="M23" s="196">
        <f t="shared" si="1"/>
        <v>0</v>
      </c>
      <c r="N23" s="234"/>
      <c r="O23" s="234"/>
      <c r="P23" s="234">
        <f t="shared" si="0"/>
        <v>0</v>
      </c>
    </row>
    <row r="24" spans="1:18" s="114" customFormat="1" ht="15.75">
      <c r="A24" s="197"/>
      <c r="B24" s="197"/>
      <c r="C24" s="192"/>
      <c r="D24" s="193"/>
      <c r="E24" s="197"/>
      <c r="F24" s="193"/>
      <c r="G24" s="195">
        <f t="shared" ref="G24" si="3">G23-E24+C24</f>
        <v>0</v>
      </c>
      <c r="H24" s="196">
        <f t="shared" ref="H24:H39" si="4">H21-F24+D24</f>
        <v>0</v>
      </c>
      <c r="I24" s="212"/>
      <c r="J24" s="193"/>
      <c r="K24" s="196"/>
      <c r="L24" s="196">
        <v>5.45</v>
      </c>
      <c r="M24" s="196">
        <f t="shared" si="1"/>
        <v>0</v>
      </c>
      <c r="N24" s="234"/>
      <c r="O24" s="107"/>
      <c r="P24" s="234">
        <f t="shared" si="0"/>
        <v>0</v>
      </c>
    </row>
    <row r="25" spans="1:18" s="114" customFormat="1" ht="15">
      <c r="A25" s="197"/>
      <c r="B25" s="197"/>
      <c r="C25" s="192"/>
      <c r="D25" s="193"/>
      <c r="E25" s="197"/>
      <c r="F25" s="193"/>
      <c r="G25" s="200">
        <f t="shared" ref="G25:G26" si="5">G24-E25+C25</f>
        <v>0</v>
      </c>
      <c r="H25" s="196">
        <f t="shared" si="4"/>
        <v>0</v>
      </c>
      <c r="I25" s="212"/>
      <c r="J25" s="193"/>
      <c r="K25" s="196"/>
      <c r="L25" s="196">
        <v>5.45</v>
      </c>
      <c r="M25" s="196">
        <f t="shared" si="1"/>
        <v>0</v>
      </c>
      <c r="N25" s="234"/>
      <c r="O25" s="234"/>
      <c r="P25" s="234">
        <f t="shared" si="0"/>
        <v>0</v>
      </c>
    </row>
    <row r="26" spans="1:18" s="114" customFormat="1" ht="15">
      <c r="A26" s="197"/>
      <c r="B26" s="197"/>
      <c r="C26" s="192"/>
      <c r="D26" s="193"/>
      <c r="E26" s="197"/>
      <c r="F26" s="193"/>
      <c r="G26" s="200">
        <f t="shared" si="5"/>
        <v>0</v>
      </c>
      <c r="H26" s="196">
        <f t="shared" si="4"/>
        <v>0</v>
      </c>
      <c r="I26" s="212"/>
      <c r="J26" s="193"/>
      <c r="K26" s="196"/>
      <c r="L26" s="196">
        <v>5.45</v>
      </c>
      <c r="M26" s="196">
        <f t="shared" si="1"/>
        <v>0</v>
      </c>
      <c r="N26" s="234"/>
      <c r="O26" s="234"/>
      <c r="P26" s="234">
        <f t="shared" si="0"/>
        <v>0</v>
      </c>
    </row>
    <row r="27" spans="1:18" s="114" customFormat="1" ht="15">
      <c r="A27" s="197"/>
      <c r="B27" s="197"/>
      <c r="C27" s="192"/>
      <c r="D27" s="193"/>
      <c r="E27" s="306"/>
      <c r="F27" s="193"/>
      <c r="G27" s="195">
        <f t="shared" ref="G27:G47" si="6">G26-E27+C27</f>
        <v>0</v>
      </c>
      <c r="H27" s="196">
        <f t="shared" si="4"/>
        <v>0</v>
      </c>
      <c r="I27" s="212"/>
      <c r="J27" s="193"/>
      <c r="K27" s="196"/>
      <c r="L27" s="196">
        <v>5.45</v>
      </c>
      <c r="M27" s="196">
        <f t="shared" si="1"/>
        <v>0</v>
      </c>
      <c r="N27" s="234"/>
      <c r="O27" s="234"/>
      <c r="P27" s="234">
        <f t="shared" si="0"/>
        <v>0</v>
      </c>
    </row>
    <row r="28" spans="1:18" s="114" customFormat="1" ht="15.75">
      <c r="A28" s="197"/>
      <c r="B28" s="197"/>
      <c r="C28" s="192"/>
      <c r="D28" s="193"/>
      <c r="E28" s="242"/>
      <c r="F28" s="193"/>
      <c r="G28" s="195">
        <f t="shared" si="6"/>
        <v>0</v>
      </c>
      <c r="H28" s="196">
        <f t="shared" si="4"/>
        <v>0</v>
      </c>
      <c r="I28" s="212"/>
      <c r="J28" s="193"/>
      <c r="K28" s="196"/>
      <c r="L28" s="196">
        <v>5.45</v>
      </c>
      <c r="M28" s="196">
        <f t="shared" si="1"/>
        <v>0</v>
      </c>
      <c r="N28" s="106"/>
      <c r="O28" s="234"/>
      <c r="P28" s="234">
        <f t="shared" si="0"/>
        <v>0</v>
      </c>
    </row>
    <row r="29" spans="1:18" s="114" customFormat="1" ht="15">
      <c r="A29" s="197"/>
      <c r="B29" s="197"/>
      <c r="C29" s="192"/>
      <c r="D29" s="193"/>
      <c r="E29" s="242"/>
      <c r="F29" s="193"/>
      <c r="G29" s="195">
        <f t="shared" si="6"/>
        <v>0</v>
      </c>
      <c r="H29" s="196">
        <f t="shared" si="4"/>
        <v>0</v>
      </c>
      <c r="I29" s="212"/>
      <c r="J29" s="193"/>
      <c r="K29" s="196"/>
      <c r="L29" s="196">
        <v>5.45</v>
      </c>
      <c r="M29" s="196">
        <f t="shared" si="1"/>
        <v>0</v>
      </c>
      <c r="N29" s="234"/>
      <c r="O29" s="234"/>
      <c r="P29" s="234">
        <f t="shared" si="0"/>
        <v>0</v>
      </c>
    </row>
    <row r="30" spans="1:18" s="114" customFormat="1" ht="15">
      <c r="A30" s="194"/>
      <c r="B30" s="197"/>
      <c r="C30" s="192"/>
      <c r="D30" s="196"/>
      <c r="E30" s="206"/>
      <c r="F30" s="193"/>
      <c r="G30" s="195">
        <f t="shared" si="6"/>
        <v>0</v>
      </c>
      <c r="H30" s="196">
        <f t="shared" si="4"/>
        <v>0</v>
      </c>
      <c r="I30" s="212"/>
      <c r="J30" s="193"/>
      <c r="K30" s="196"/>
      <c r="L30" s="196">
        <v>5.45</v>
      </c>
      <c r="M30" s="196">
        <f t="shared" si="1"/>
        <v>0</v>
      </c>
      <c r="N30" s="234"/>
      <c r="O30" s="234"/>
      <c r="P30" s="234">
        <f t="shared" si="0"/>
        <v>0</v>
      </c>
    </row>
    <row r="31" spans="1:18" s="114" customFormat="1" ht="15">
      <c r="A31" s="194"/>
      <c r="B31" s="197"/>
      <c r="C31" s="192"/>
      <c r="D31" s="196"/>
      <c r="E31" s="206"/>
      <c r="F31" s="193"/>
      <c r="G31" s="195">
        <f t="shared" si="6"/>
        <v>0</v>
      </c>
      <c r="H31" s="196">
        <f t="shared" si="4"/>
        <v>0</v>
      </c>
      <c r="I31" s="212"/>
      <c r="J31" s="193"/>
      <c r="K31" s="196"/>
      <c r="L31" s="196">
        <v>5.45</v>
      </c>
      <c r="M31" s="196">
        <f t="shared" si="1"/>
        <v>0</v>
      </c>
      <c r="N31" s="234"/>
      <c r="O31" s="234"/>
      <c r="P31" s="234">
        <f t="shared" si="0"/>
        <v>0</v>
      </c>
    </row>
    <row r="32" spans="1:18" s="114" customFormat="1" ht="15">
      <c r="A32" s="194"/>
      <c r="B32" s="197"/>
      <c r="C32" s="192"/>
      <c r="D32" s="196"/>
      <c r="E32" s="206"/>
      <c r="F32" s="193"/>
      <c r="G32" s="195">
        <f t="shared" si="6"/>
        <v>0</v>
      </c>
      <c r="H32" s="196">
        <f t="shared" si="4"/>
        <v>0</v>
      </c>
      <c r="I32" s="212"/>
      <c r="J32" s="193"/>
      <c r="K32" s="196"/>
      <c r="L32" s="196">
        <v>5.45</v>
      </c>
      <c r="M32" s="196">
        <f t="shared" si="1"/>
        <v>0</v>
      </c>
      <c r="N32" s="234"/>
      <c r="O32" s="234"/>
      <c r="P32" s="234">
        <f t="shared" si="0"/>
        <v>0</v>
      </c>
    </row>
    <row r="33" spans="1:16" s="114" customFormat="1" ht="15">
      <c r="A33" s="194"/>
      <c r="B33" s="197"/>
      <c r="C33" s="192"/>
      <c r="D33" s="196"/>
      <c r="E33" s="206"/>
      <c r="F33" s="193"/>
      <c r="G33" s="195">
        <f t="shared" si="6"/>
        <v>0</v>
      </c>
      <c r="H33" s="196">
        <f t="shared" si="4"/>
        <v>0</v>
      </c>
      <c r="I33" s="212"/>
      <c r="J33" s="193"/>
      <c r="K33" s="196"/>
      <c r="L33" s="196">
        <v>5.45</v>
      </c>
      <c r="M33" s="196">
        <f t="shared" si="1"/>
        <v>0</v>
      </c>
      <c r="N33" s="234"/>
      <c r="O33" s="234"/>
      <c r="P33" s="234">
        <f t="shared" si="0"/>
        <v>0</v>
      </c>
    </row>
    <row r="34" spans="1:16" s="114" customFormat="1" ht="15">
      <c r="A34" s="194"/>
      <c r="B34" s="197"/>
      <c r="C34" s="192"/>
      <c r="D34" s="196"/>
      <c r="E34" s="206"/>
      <c r="F34" s="193"/>
      <c r="G34" s="195">
        <f t="shared" si="6"/>
        <v>0</v>
      </c>
      <c r="H34" s="196">
        <f t="shared" si="4"/>
        <v>0</v>
      </c>
      <c r="I34" s="212"/>
      <c r="J34" s="193"/>
      <c r="K34" s="196"/>
      <c r="L34" s="196">
        <v>5.45</v>
      </c>
      <c r="M34" s="196">
        <f t="shared" si="1"/>
        <v>0</v>
      </c>
      <c r="N34" s="234"/>
      <c r="O34" s="234"/>
      <c r="P34" s="234">
        <f t="shared" si="0"/>
        <v>0</v>
      </c>
    </row>
    <row r="35" spans="1:16" s="114" customFormat="1" ht="15">
      <c r="A35" s="194"/>
      <c r="B35" s="197"/>
      <c r="C35" s="242"/>
      <c r="D35" s="196"/>
      <c r="E35" s="206"/>
      <c r="F35" s="193"/>
      <c r="G35" s="195">
        <f t="shared" si="6"/>
        <v>0</v>
      </c>
      <c r="H35" s="196">
        <f t="shared" si="4"/>
        <v>0</v>
      </c>
      <c r="I35" s="212"/>
      <c r="J35" s="193"/>
      <c r="K35" s="196"/>
      <c r="L35" s="196">
        <v>5.45</v>
      </c>
      <c r="M35" s="196">
        <f t="shared" si="1"/>
        <v>0</v>
      </c>
      <c r="N35" s="234"/>
      <c r="O35" s="234"/>
      <c r="P35" s="234">
        <f t="shared" si="0"/>
        <v>0</v>
      </c>
    </row>
    <row r="36" spans="1:16" s="114" customFormat="1" ht="15">
      <c r="A36" s="194"/>
      <c r="B36" s="197"/>
      <c r="C36" s="195"/>
      <c r="D36" s="196"/>
      <c r="E36" s="206"/>
      <c r="F36" s="193"/>
      <c r="G36" s="195">
        <f t="shared" si="6"/>
        <v>0</v>
      </c>
      <c r="H36" s="196">
        <f t="shared" si="4"/>
        <v>0</v>
      </c>
      <c r="I36" s="212"/>
      <c r="J36" s="193"/>
      <c r="K36" s="196"/>
      <c r="L36" s="196">
        <v>5.45</v>
      </c>
      <c r="M36" s="196">
        <f t="shared" si="1"/>
        <v>0</v>
      </c>
      <c r="N36" s="234"/>
      <c r="O36" s="234"/>
      <c r="P36" s="234">
        <f t="shared" si="0"/>
        <v>0</v>
      </c>
    </row>
    <row r="37" spans="1:16" s="114" customFormat="1" ht="15">
      <c r="A37" s="194"/>
      <c r="B37" s="197"/>
      <c r="C37" s="195"/>
      <c r="D37" s="196"/>
      <c r="E37" s="206"/>
      <c r="F37" s="193"/>
      <c r="G37" s="195">
        <f t="shared" si="6"/>
        <v>0</v>
      </c>
      <c r="H37" s="196">
        <f t="shared" si="4"/>
        <v>0</v>
      </c>
      <c r="I37" s="212"/>
      <c r="J37" s="193"/>
      <c r="K37" s="196"/>
      <c r="L37" s="196">
        <v>5.45</v>
      </c>
      <c r="M37" s="196">
        <f t="shared" si="1"/>
        <v>0</v>
      </c>
      <c r="N37" s="234"/>
      <c r="O37" s="234"/>
      <c r="P37" s="234">
        <f t="shared" si="0"/>
        <v>0</v>
      </c>
    </row>
    <row r="38" spans="1:16" s="114" customFormat="1" ht="15">
      <c r="A38" s="194"/>
      <c r="B38" s="197"/>
      <c r="C38" s="195"/>
      <c r="D38" s="196"/>
      <c r="E38" s="206"/>
      <c r="F38" s="193"/>
      <c r="G38" s="195">
        <f t="shared" si="6"/>
        <v>0</v>
      </c>
      <c r="H38" s="196">
        <f t="shared" si="4"/>
        <v>0</v>
      </c>
      <c r="I38" s="212"/>
      <c r="J38" s="193"/>
      <c r="K38" s="196"/>
      <c r="L38" s="196">
        <v>5.45</v>
      </c>
      <c r="M38" s="196">
        <f t="shared" si="1"/>
        <v>0</v>
      </c>
      <c r="N38" s="234"/>
      <c r="O38" s="234"/>
      <c r="P38" s="234">
        <f t="shared" si="0"/>
        <v>0</v>
      </c>
    </row>
    <row r="39" spans="1:16" s="114" customFormat="1" ht="15">
      <c r="A39" s="194"/>
      <c r="B39" s="197"/>
      <c r="C39" s="195"/>
      <c r="D39" s="196"/>
      <c r="E39" s="206"/>
      <c r="F39" s="193"/>
      <c r="G39" s="195">
        <f t="shared" si="6"/>
        <v>0</v>
      </c>
      <c r="H39" s="196">
        <f t="shared" si="4"/>
        <v>0</v>
      </c>
      <c r="I39" s="212"/>
      <c r="J39" s="193"/>
      <c r="K39" s="196"/>
      <c r="L39" s="196">
        <v>5.45</v>
      </c>
      <c r="M39" s="196">
        <f t="shared" si="1"/>
        <v>0</v>
      </c>
      <c r="N39" s="234"/>
      <c r="O39" s="234"/>
      <c r="P39" s="234">
        <f t="shared" si="0"/>
        <v>0</v>
      </c>
    </row>
    <row r="40" spans="1:16" s="114" customFormat="1" ht="15">
      <c r="A40" s="194"/>
      <c r="B40" s="197"/>
      <c r="C40" s="195"/>
      <c r="D40" s="196"/>
      <c r="E40" s="206"/>
      <c r="F40" s="193"/>
      <c r="G40" s="195">
        <f t="shared" si="6"/>
        <v>0</v>
      </c>
      <c r="H40" s="196">
        <f t="shared" ref="H40:H46" si="7">H39-F40+D40</f>
        <v>0</v>
      </c>
      <c r="I40" s="212"/>
      <c r="J40" s="193"/>
      <c r="K40" s="196"/>
      <c r="L40" s="196">
        <v>5.45</v>
      </c>
      <c r="M40" s="196">
        <f t="shared" si="1"/>
        <v>0</v>
      </c>
      <c r="N40" s="234"/>
      <c r="O40" s="234"/>
      <c r="P40" s="234">
        <f t="shared" si="0"/>
        <v>0</v>
      </c>
    </row>
    <row r="41" spans="1:16" s="114" customFormat="1" ht="15">
      <c r="A41" s="194"/>
      <c r="B41" s="197"/>
      <c r="C41" s="195"/>
      <c r="D41" s="196"/>
      <c r="E41" s="206"/>
      <c r="F41" s="193"/>
      <c r="G41" s="195">
        <f t="shared" si="6"/>
        <v>0</v>
      </c>
      <c r="H41" s="196">
        <f t="shared" si="7"/>
        <v>0</v>
      </c>
      <c r="I41" s="212"/>
      <c r="J41" s="193"/>
      <c r="K41" s="196"/>
      <c r="L41" s="196">
        <v>5.45</v>
      </c>
      <c r="M41" s="196">
        <f t="shared" si="1"/>
        <v>0</v>
      </c>
      <c r="N41" s="234"/>
      <c r="O41" s="234"/>
      <c r="P41" s="234"/>
    </row>
    <row r="42" spans="1:16" s="114" customFormat="1" ht="15">
      <c r="A42" s="194"/>
      <c r="B42" s="193"/>
      <c r="C42" s="195"/>
      <c r="D42" s="196"/>
      <c r="E42" s="195"/>
      <c r="F42" s="193"/>
      <c r="G42" s="195">
        <f t="shared" si="6"/>
        <v>0</v>
      </c>
      <c r="H42" s="196">
        <f t="shared" si="7"/>
        <v>0</v>
      </c>
      <c r="I42" s="212"/>
      <c r="J42" s="193"/>
      <c r="K42" s="196"/>
      <c r="L42" s="196">
        <v>5.45</v>
      </c>
      <c r="M42" s="196">
        <f t="shared" si="1"/>
        <v>0</v>
      </c>
      <c r="N42" s="234"/>
      <c r="O42" s="234"/>
      <c r="P42" s="234">
        <f t="shared" si="0"/>
        <v>0</v>
      </c>
    </row>
    <row r="43" spans="1:16" s="114" customFormat="1" ht="15">
      <c r="A43" s="194"/>
      <c r="B43" s="193"/>
      <c r="C43" s="195"/>
      <c r="D43" s="196"/>
      <c r="E43" s="195"/>
      <c r="F43" s="193"/>
      <c r="G43" s="195">
        <f t="shared" si="6"/>
        <v>0</v>
      </c>
      <c r="H43" s="196">
        <f t="shared" si="7"/>
        <v>0</v>
      </c>
      <c r="I43" s="212"/>
      <c r="J43" s="193"/>
      <c r="K43" s="196"/>
      <c r="L43" s="196">
        <v>5.45</v>
      </c>
      <c r="M43" s="196">
        <f t="shared" si="1"/>
        <v>0</v>
      </c>
      <c r="N43" s="234"/>
      <c r="O43" s="234"/>
      <c r="P43" s="234">
        <f t="shared" si="0"/>
        <v>0</v>
      </c>
    </row>
    <row r="44" spans="1:16" s="114" customFormat="1" ht="15">
      <c r="A44" s="194"/>
      <c r="B44" s="193"/>
      <c r="C44" s="195"/>
      <c r="D44" s="196"/>
      <c r="E44" s="195"/>
      <c r="F44" s="193"/>
      <c r="G44" s="195">
        <f t="shared" si="6"/>
        <v>0</v>
      </c>
      <c r="H44" s="196">
        <f t="shared" si="7"/>
        <v>0</v>
      </c>
      <c r="I44" s="212"/>
      <c r="J44" s="193"/>
      <c r="K44" s="196"/>
      <c r="L44" s="196">
        <v>5.45</v>
      </c>
      <c r="M44" s="196">
        <f t="shared" si="1"/>
        <v>0</v>
      </c>
      <c r="N44" s="234"/>
      <c r="O44" s="234"/>
      <c r="P44" s="234">
        <f t="shared" si="0"/>
        <v>0</v>
      </c>
    </row>
    <row r="45" spans="1:16" s="114" customFormat="1" ht="15">
      <c r="A45" s="194"/>
      <c r="B45" s="193"/>
      <c r="C45" s="195"/>
      <c r="D45" s="196"/>
      <c r="E45" s="195"/>
      <c r="F45" s="193"/>
      <c r="G45" s="195">
        <f t="shared" si="6"/>
        <v>0</v>
      </c>
      <c r="H45" s="196">
        <f t="shared" si="7"/>
        <v>0</v>
      </c>
      <c r="I45" s="212"/>
      <c r="J45" s="193"/>
      <c r="K45" s="196"/>
      <c r="L45" s="196">
        <v>5.45</v>
      </c>
      <c r="M45" s="196">
        <f t="shared" si="1"/>
        <v>0</v>
      </c>
      <c r="N45" s="234"/>
      <c r="O45" s="234"/>
      <c r="P45" s="234">
        <f t="shared" si="0"/>
        <v>0</v>
      </c>
    </row>
    <row r="46" spans="1:16" s="114" customFormat="1" ht="15">
      <c r="A46" s="194"/>
      <c r="B46" s="193"/>
      <c r="C46" s="195"/>
      <c r="D46" s="196"/>
      <c r="E46" s="195"/>
      <c r="F46" s="193"/>
      <c r="G46" s="195">
        <f t="shared" si="6"/>
        <v>0</v>
      </c>
      <c r="H46" s="196">
        <f t="shared" si="7"/>
        <v>0</v>
      </c>
      <c r="I46" s="212"/>
      <c r="J46" s="193"/>
      <c r="K46" s="196"/>
      <c r="L46" s="196">
        <v>5.45</v>
      </c>
      <c r="M46" s="196">
        <f t="shared" si="1"/>
        <v>0</v>
      </c>
      <c r="N46" s="234"/>
      <c r="O46" s="234"/>
      <c r="P46" s="234">
        <f t="shared" si="0"/>
        <v>0</v>
      </c>
    </row>
    <row r="47" spans="1:16" s="114" customFormat="1" ht="15">
      <c r="A47" s="194"/>
      <c r="B47" s="193"/>
      <c r="C47" s="195"/>
      <c r="D47" s="196"/>
      <c r="E47" s="195"/>
      <c r="F47" s="193"/>
      <c r="G47" s="195">
        <f t="shared" si="6"/>
        <v>0</v>
      </c>
      <c r="H47" s="196">
        <f t="shared" ref="H47:H62" si="8">H46-F47+D47</f>
        <v>0</v>
      </c>
      <c r="I47" s="212"/>
      <c r="J47" s="193"/>
      <c r="K47" s="196"/>
      <c r="L47" s="196">
        <v>5.45</v>
      </c>
      <c r="M47" s="196">
        <f t="shared" si="1"/>
        <v>0</v>
      </c>
      <c r="N47" s="234"/>
      <c r="O47" s="234"/>
      <c r="P47" s="234"/>
    </row>
    <row r="48" spans="1:16" s="114" customFormat="1" ht="15">
      <c r="A48" s="194"/>
      <c r="B48" s="193"/>
      <c r="C48" s="195"/>
      <c r="D48" s="196"/>
      <c r="E48" s="195"/>
      <c r="F48" s="193"/>
      <c r="G48" s="195">
        <f t="shared" ref="G48:G78" si="9">G47-E48+C48</f>
        <v>0</v>
      </c>
      <c r="H48" s="196">
        <f t="shared" si="8"/>
        <v>0</v>
      </c>
      <c r="I48" s="212"/>
      <c r="J48" s="193"/>
      <c r="K48" s="196"/>
      <c r="L48" s="196">
        <v>5.45</v>
      </c>
      <c r="M48" s="196">
        <f t="shared" si="1"/>
        <v>0</v>
      </c>
      <c r="N48" s="234"/>
      <c r="O48" s="234"/>
      <c r="P48" s="234">
        <f t="shared" si="0"/>
        <v>0</v>
      </c>
    </row>
    <row r="49" spans="1:16" s="114" customFormat="1" ht="15">
      <c r="A49" s="194"/>
      <c r="B49" s="193"/>
      <c r="C49" s="195"/>
      <c r="D49" s="196"/>
      <c r="E49" s="195"/>
      <c r="F49" s="193"/>
      <c r="G49" s="195">
        <f t="shared" si="9"/>
        <v>0</v>
      </c>
      <c r="H49" s="196">
        <f t="shared" si="8"/>
        <v>0</v>
      </c>
      <c r="I49" s="193"/>
      <c r="J49" s="193"/>
      <c r="K49" s="196"/>
      <c r="L49" s="196">
        <v>5.45</v>
      </c>
      <c r="M49" s="196">
        <f t="shared" si="1"/>
        <v>0</v>
      </c>
      <c r="N49" s="234"/>
      <c r="O49" s="234"/>
      <c r="P49" s="234">
        <f t="shared" si="0"/>
        <v>0</v>
      </c>
    </row>
    <row r="50" spans="1:16" s="114" customFormat="1" ht="15">
      <c r="A50" s="194"/>
      <c r="B50" s="193"/>
      <c r="C50" s="195"/>
      <c r="D50" s="196"/>
      <c r="E50" s="195"/>
      <c r="F50" s="193"/>
      <c r="G50" s="195">
        <f t="shared" si="9"/>
        <v>0</v>
      </c>
      <c r="H50" s="196">
        <f t="shared" si="8"/>
        <v>0</v>
      </c>
      <c r="I50" s="193"/>
      <c r="J50" s="193"/>
      <c r="K50" s="196"/>
      <c r="L50" s="196">
        <v>5.45</v>
      </c>
      <c r="M50" s="196">
        <f t="shared" si="1"/>
        <v>0</v>
      </c>
      <c r="N50" s="234"/>
      <c r="O50" s="234"/>
      <c r="P50" s="234">
        <f t="shared" si="0"/>
        <v>0</v>
      </c>
    </row>
    <row r="51" spans="1:16" s="114" customFormat="1" ht="15" customHeight="1">
      <c r="A51" s="194"/>
      <c r="B51" s="193"/>
      <c r="C51" s="195"/>
      <c r="D51" s="196"/>
      <c r="E51" s="195"/>
      <c r="F51" s="193"/>
      <c r="G51" s="195">
        <f t="shared" si="9"/>
        <v>0</v>
      </c>
      <c r="H51" s="196">
        <f t="shared" si="8"/>
        <v>0</v>
      </c>
      <c r="I51" s="193"/>
      <c r="J51" s="193"/>
      <c r="K51" s="196"/>
      <c r="L51" s="196">
        <v>5.45</v>
      </c>
      <c r="M51" s="196">
        <f t="shared" si="1"/>
        <v>0</v>
      </c>
      <c r="N51" s="234"/>
      <c r="O51" s="234"/>
      <c r="P51" s="234">
        <f t="shared" si="0"/>
        <v>0</v>
      </c>
    </row>
    <row r="52" spans="1:16" s="114" customFormat="1" ht="15">
      <c r="A52" s="194"/>
      <c r="B52" s="193"/>
      <c r="C52" s="195"/>
      <c r="D52" s="196"/>
      <c r="E52" s="195"/>
      <c r="F52" s="193"/>
      <c r="G52" s="195">
        <f t="shared" si="9"/>
        <v>0</v>
      </c>
      <c r="H52" s="196">
        <f t="shared" si="8"/>
        <v>0</v>
      </c>
      <c r="I52" s="193"/>
      <c r="J52" s="193"/>
      <c r="K52" s="196"/>
      <c r="L52" s="196">
        <v>5.45</v>
      </c>
      <c r="M52" s="196">
        <f t="shared" si="1"/>
        <v>0</v>
      </c>
      <c r="N52" s="234"/>
      <c r="O52" s="234"/>
      <c r="P52" s="234">
        <f t="shared" si="0"/>
        <v>0</v>
      </c>
    </row>
    <row r="53" spans="1:16" s="114" customFormat="1" ht="15">
      <c r="A53" s="194"/>
      <c r="B53" s="193"/>
      <c r="C53" s="195"/>
      <c r="D53" s="196"/>
      <c r="E53" s="195"/>
      <c r="F53" s="193"/>
      <c r="G53" s="195">
        <f t="shared" si="9"/>
        <v>0</v>
      </c>
      <c r="H53" s="196">
        <f t="shared" si="8"/>
        <v>0</v>
      </c>
      <c r="I53" s="193"/>
      <c r="J53" s="193"/>
      <c r="K53" s="196"/>
      <c r="L53" s="196">
        <v>5.45</v>
      </c>
      <c r="M53" s="196">
        <f t="shared" si="1"/>
        <v>0</v>
      </c>
      <c r="N53" s="234"/>
      <c r="O53" s="234"/>
      <c r="P53" s="234">
        <f t="shared" si="0"/>
        <v>0</v>
      </c>
    </row>
    <row r="54" spans="1:16" s="114" customFormat="1" ht="15">
      <c r="A54" s="194"/>
      <c r="B54" s="193"/>
      <c r="C54" s="195"/>
      <c r="D54" s="196"/>
      <c r="E54" s="195"/>
      <c r="F54" s="193"/>
      <c r="G54" s="195">
        <f t="shared" si="9"/>
        <v>0</v>
      </c>
      <c r="H54" s="196">
        <f t="shared" si="8"/>
        <v>0</v>
      </c>
      <c r="I54" s="193"/>
      <c r="J54" s="193"/>
      <c r="K54" s="196"/>
      <c r="L54" s="196">
        <v>5.45</v>
      </c>
      <c r="M54" s="196">
        <f t="shared" si="1"/>
        <v>0</v>
      </c>
      <c r="N54" s="234"/>
      <c r="O54" s="234"/>
      <c r="P54" s="234">
        <f t="shared" si="0"/>
        <v>0</v>
      </c>
    </row>
    <row r="55" spans="1:16" s="114" customFormat="1" ht="15">
      <c r="A55" s="194"/>
      <c r="B55" s="193"/>
      <c r="C55" s="195"/>
      <c r="D55" s="196"/>
      <c r="E55" s="195"/>
      <c r="F55" s="193"/>
      <c r="G55" s="195">
        <f t="shared" si="9"/>
        <v>0</v>
      </c>
      <c r="H55" s="196">
        <f t="shared" si="8"/>
        <v>0</v>
      </c>
      <c r="I55" s="193"/>
      <c r="J55" s="193"/>
      <c r="K55" s="196"/>
      <c r="L55" s="196">
        <v>5.45</v>
      </c>
      <c r="M55" s="196">
        <f t="shared" si="1"/>
        <v>0</v>
      </c>
      <c r="N55" s="234"/>
      <c r="O55" s="234"/>
      <c r="P55" s="234">
        <f t="shared" si="0"/>
        <v>0</v>
      </c>
    </row>
    <row r="56" spans="1:16" s="114" customFormat="1" ht="15">
      <c r="A56" s="194"/>
      <c r="B56" s="193"/>
      <c r="C56" s="195"/>
      <c r="D56" s="196"/>
      <c r="E56" s="195"/>
      <c r="F56" s="193"/>
      <c r="G56" s="195">
        <f t="shared" si="9"/>
        <v>0</v>
      </c>
      <c r="H56" s="196">
        <f t="shared" si="8"/>
        <v>0</v>
      </c>
      <c r="I56" s="193"/>
      <c r="J56" s="193"/>
      <c r="K56" s="196"/>
      <c r="L56" s="196"/>
      <c r="M56" s="196"/>
      <c r="N56" s="234"/>
      <c r="O56" s="234"/>
      <c r="P56" s="234">
        <f t="shared" si="0"/>
        <v>0</v>
      </c>
    </row>
    <row r="57" spans="1:16" s="114" customFormat="1" ht="15">
      <c r="A57" s="194"/>
      <c r="B57" s="193"/>
      <c r="C57" s="195"/>
      <c r="D57" s="196"/>
      <c r="E57" s="195"/>
      <c r="F57" s="193"/>
      <c r="G57" s="195">
        <f t="shared" si="9"/>
        <v>0</v>
      </c>
      <c r="H57" s="196">
        <f t="shared" si="8"/>
        <v>0</v>
      </c>
      <c r="I57" s="193"/>
      <c r="J57" s="193"/>
      <c r="K57" s="196"/>
      <c r="L57" s="196"/>
      <c r="M57" s="196"/>
      <c r="N57" s="234"/>
      <c r="O57" s="234"/>
      <c r="P57" s="234">
        <f t="shared" si="0"/>
        <v>0</v>
      </c>
    </row>
    <row r="58" spans="1:16" s="114" customFormat="1" ht="15">
      <c r="A58" s="194"/>
      <c r="B58" s="193"/>
      <c r="C58" s="195"/>
      <c r="D58" s="196"/>
      <c r="E58" s="195"/>
      <c r="F58" s="193"/>
      <c r="G58" s="195">
        <f t="shared" si="9"/>
        <v>0</v>
      </c>
      <c r="H58" s="196">
        <f t="shared" si="8"/>
        <v>0</v>
      </c>
      <c r="I58" s="193"/>
      <c r="J58" s="193"/>
      <c r="K58" s="196"/>
      <c r="L58" s="196"/>
      <c r="M58" s="196"/>
      <c r="N58" s="234"/>
      <c r="O58" s="234"/>
      <c r="P58" s="234">
        <f t="shared" si="0"/>
        <v>0</v>
      </c>
    </row>
    <row r="59" spans="1:16" s="114" customFormat="1" ht="15">
      <c r="A59" s="194"/>
      <c r="B59" s="193"/>
      <c r="C59" s="195"/>
      <c r="D59" s="196"/>
      <c r="E59" s="195"/>
      <c r="F59" s="193"/>
      <c r="G59" s="195">
        <f t="shared" si="9"/>
        <v>0</v>
      </c>
      <c r="H59" s="196">
        <f t="shared" si="8"/>
        <v>0</v>
      </c>
      <c r="I59" s="193"/>
      <c r="J59" s="193"/>
      <c r="K59" s="196"/>
      <c r="L59" s="196"/>
      <c r="M59" s="196"/>
      <c r="N59" s="234"/>
      <c r="O59" s="234"/>
      <c r="P59" s="234">
        <f t="shared" si="0"/>
        <v>0</v>
      </c>
    </row>
    <row r="60" spans="1:16" s="114" customFormat="1" ht="15">
      <c r="A60" s="194"/>
      <c r="B60" s="193"/>
      <c r="C60" s="195"/>
      <c r="D60" s="196"/>
      <c r="E60" s="195"/>
      <c r="F60" s="193"/>
      <c r="G60" s="195">
        <f t="shared" si="9"/>
        <v>0</v>
      </c>
      <c r="H60" s="196">
        <f t="shared" si="8"/>
        <v>0</v>
      </c>
      <c r="I60" s="193"/>
      <c r="J60" s="193"/>
      <c r="K60" s="196"/>
      <c r="L60" s="196"/>
      <c r="M60" s="196"/>
      <c r="N60" s="234"/>
      <c r="O60" s="234"/>
      <c r="P60" s="234">
        <f t="shared" si="0"/>
        <v>0</v>
      </c>
    </row>
    <row r="61" spans="1:16" s="114" customFormat="1" ht="15">
      <c r="A61" s="194"/>
      <c r="B61" s="193"/>
      <c r="C61" s="195"/>
      <c r="D61" s="196"/>
      <c r="E61" s="195"/>
      <c r="F61" s="193"/>
      <c r="G61" s="195">
        <f t="shared" si="9"/>
        <v>0</v>
      </c>
      <c r="H61" s="196">
        <f t="shared" si="8"/>
        <v>0</v>
      </c>
      <c r="I61" s="193"/>
      <c r="J61" s="193"/>
      <c r="K61" s="196"/>
      <c r="L61" s="196"/>
      <c r="M61" s="196"/>
      <c r="N61" s="234"/>
      <c r="O61" s="234"/>
      <c r="P61" s="234">
        <f t="shared" si="0"/>
        <v>0</v>
      </c>
    </row>
    <row r="62" spans="1:16" s="114" customFormat="1" ht="15">
      <c r="A62" s="194"/>
      <c r="B62" s="193"/>
      <c r="C62" s="195"/>
      <c r="D62" s="196"/>
      <c r="E62" s="195"/>
      <c r="F62" s="193"/>
      <c r="G62" s="195">
        <f t="shared" si="9"/>
        <v>0</v>
      </c>
      <c r="H62" s="196">
        <f t="shared" si="8"/>
        <v>0</v>
      </c>
      <c r="I62" s="193"/>
      <c r="J62" s="193"/>
      <c r="K62" s="196"/>
      <c r="L62" s="196"/>
      <c r="M62" s="196"/>
      <c r="N62" s="234"/>
      <c r="O62" s="234"/>
      <c r="P62" s="234">
        <f t="shared" si="0"/>
        <v>0</v>
      </c>
    </row>
    <row r="63" spans="1:16" s="114" customFormat="1" ht="15">
      <c r="A63" s="194"/>
      <c r="B63" s="193"/>
      <c r="C63" s="195"/>
      <c r="D63" s="196"/>
      <c r="E63" s="195"/>
      <c r="F63" s="193"/>
      <c r="G63" s="195">
        <f t="shared" si="9"/>
        <v>0</v>
      </c>
      <c r="H63" s="196">
        <f t="shared" ref="H63:H78" si="10">H62-F63+D63</f>
        <v>0</v>
      </c>
      <c r="I63" s="193"/>
      <c r="J63" s="193"/>
      <c r="K63" s="196"/>
      <c r="L63" s="196"/>
      <c r="M63" s="196"/>
      <c r="N63" s="234"/>
      <c r="O63" s="234"/>
      <c r="P63" s="234">
        <f t="shared" si="0"/>
        <v>0</v>
      </c>
    </row>
    <row r="64" spans="1:16" s="114" customFormat="1" ht="15">
      <c r="A64" s="194"/>
      <c r="B64" s="196"/>
      <c r="C64" s="195"/>
      <c r="D64" s="196"/>
      <c r="E64" s="195"/>
      <c r="F64" s="196"/>
      <c r="G64" s="195">
        <f t="shared" si="9"/>
        <v>0</v>
      </c>
      <c r="H64" s="196">
        <f t="shared" si="10"/>
        <v>0</v>
      </c>
      <c r="I64" s="196"/>
      <c r="J64" s="196"/>
      <c r="K64" s="196"/>
      <c r="L64" s="196"/>
      <c r="M64" s="196"/>
      <c r="N64" s="234"/>
      <c r="O64" s="234"/>
      <c r="P64" s="234">
        <f t="shared" si="0"/>
        <v>0</v>
      </c>
    </row>
    <row r="65" spans="1:16" s="114" customFormat="1" ht="15">
      <c r="A65" s="194"/>
      <c r="B65" s="196"/>
      <c r="C65" s="195"/>
      <c r="D65" s="196"/>
      <c r="E65" s="195"/>
      <c r="F65" s="196"/>
      <c r="G65" s="195">
        <f t="shared" si="9"/>
        <v>0</v>
      </c>
      <c r="H65" s="196">
        <f t="shared" si="10"/>
        <v>0</v>
      </c>
      <c r="I65" s="196"/>
      <c r="J65" s="196"/>
      <c r="K65" s="196"/>
      <c r="L65" s="196"/>
      <c r="M65" s="196"/>
      <c r="N65" s="234"/>
      <c r="O65" s="234"/>
      <c r="P65" s="234">
        <f t="shared" si="0"/>
        <v>0</v>
      </c>
    </row>
    <row r="66" spans="1:16" s="114" customFormat="1" ht="15">
      <c r="A66" s="194"/>
      <c r="B66" s="196"/>
      <c r="C66" s="195"/>
      <c r="D66" s="196"/>
      <c r="E66" s="195"/>
      <c r="F66" s="196"/>
      <c r="G66" s="195">
        <f t="shared" si="9"/>
        <v>0</v>
      </c>
      <c r="H66" s="196">
        <f t="shared" si="10"/>
        <v>0</v>
      </c>
      <c r="I66" s="196"/>
      <c r="J66" s="196"/>
      <c r="K66" s="196"/>
      <c r="L66" s="196"/>
      <c r="M66" s="196"/>
      <c r="N66" s="234"/>
      <c r="O66" s="234"/>
      <c r="P66" s="234"/>
    </row>
    <row r="67" spans="1:16" ht="15">
      <c r="A67" s="124"/>
      <c r="B67" s="50"/>
      <c r="C67" s="73"/>
      <c r="D67" s="50"/>
      <c r="E67" s="73"/>
      <c r="F67" s="50"/>
      <c r="G67" s="73">
        <f t="shared" si="9"/>
        <v>0</v>
      </c>
      <c r="H67" s="50">
        <f t="shared" si="10"/>
        <v>0</v>
      </c>
      <c r="I67" s="50"/>
      <c r="J67" s="50"/>
      <c r="K67" s="50"/>
      <c r="L67" s="50"/>
      <c r="M67" s="50"/>
      <c r="N67" s="72"/>
      <c r="O67" s="72"/>
      <c r="P67" s="72">
        <f t="shared" si="0"/>
        <v>0</v>
      </c>
    </row>
    <row r="68" spans="1:16" ht="15">
      <c r="A68" s="124"/>
      <c r="B68" s="50"/>
      <c r="C68" s="73"/>
      <c r="D68" s="50"/>
      <c r="E68" s="73"/>
      <c r="F68" s="50"/>
      <c r="G68" s="73">
        <f t="shared" si="9"/>
        <v>0</v>
      </c>
      <c r="H68" s="50">
        <f t="shared" si="10"/>
        <v>0</v>
      </c>
      <c r="I68" s="50"/>
      <c r="J68" s="50"/>
      <c r="K68" s="50"/>
      <c r="L68" s="50"/>
      <c r="M68" s="50"/>
      <c r="N68" s="72"/>
      <c r="O68" s="72"/>
      <c r="P68" s="72">
        <f t="shared" si="0"/>
        <v>0</v>
      </c>
    </row>
    <row r="69" spans="1:16" ht="15">
      <c r="A69" s="124"/>
      <c r="B69" s="50"/>
      <c r="C69" s="73"/>
      <c r="D69" s="50"/>
      <c r="E69" s="73"/>
      <c r="F69" s="50"/>
      <c r="G69" s="73">
        <f t="shared" si="9"/>
        <v>0</v>
      </c>
      <c r="H69" s="50">
        <f t="shared" si="10"/>
        <v>0</v>
      </c>
      <c r="I69" s="50"/>
      <c r="J69" s="50"/>
      <c r="K69" s="50"/>
      <c r="L69" s="50"/>
      <c r="M69" s="50"/>
      <c r="N69" s="72"/>
      <c r="O69" s="72"/>
      <c r="P69" s="72">
        <f t="shared" si="0"/>
        <v>0</v>
      </c>
    </row>
    <row r="70" spans="1:16" ht="15">
      <c r="A70" s="124"/>
      <c r="B70" s="50"/>
      <c r="C70" s="73"/>
      <c r="D70" s="50"/>
      <c r="E70" s="73"/>
      <c r="F70" s="50"/>
      <c r="G70" s="73">
        <f t="shared" si="9"/>
        <v>0</v>
      </c>
      <c r="H70" s="50">
        <f t="shared" si="10"/>
        <v>0</v>
      </c>
      <c r="I70" s="50"/>
      <c r="J70" s="50"/>
      <c r="K70" s="50"/>
      <c r="L70" s="50"/>
      <c r="M70" s="50"/>
      <c r="N70" s="72"/>
      <c r="O70" s="72"/>
      <c r="P70" s="72">
        <f t="shared" si="0"/>
        <v>0</v>
      </c>
    </row>
    <row r="71" spans="1:16" ht="15">
      <c r="A71" s="124"/>
      <c r="B71" s="50"/>
      <c r="C71" s="73"/>
      <c r="D71" s="50"/>
      <c r="E71" s="73"/>
      <c r="F71" s="50"/>
      <c r="G71" s="73">
        <f t="shared" si="9"/>
        <v>0</v>
      </c>
      <c r="H71" s="50">
        <f t="shared" si="10"/>
        <v>0</v>
      </c>
      <c r="I71" s="50"/>
      <c r="J71" s="50"/>
      <c r="K71" s="50"/>
      <c r="L71" s="50" t="str">
        <f t="shared" ref="L71:L134" si="11">IF(D71&gt;0,D71," ")</f>
        <v xml:space="preserve"> </v>
      </c>
      <c r="M71" s="50"/>
      <c r="N71" s="72"/>
      <c r="O71" s="72"/>
      <c r="P71" s="72">
        <f t="shared" si="0"/>
        <v>0</v>
      </c>
    </row>
    <row r="72" spans="1:16" ht="15">
      <c r="A72" s="124"/>
      <c r="B72" s="50"/>
      <c r="C72" s="73"/>
      <c r="D72" s="50"/>
      <c r="E72" s="73"/>
      <c r="F72" s="50"/>
      <c r="G72" s="73">
        <f t="shared" si="9"/>
        <v>0</v>
      </c>
      <c r="H72" s="50">
        <f t="shared" si="10"/>
        <v>0</v>
      </c>
      <c r="I72" s="50"/>
      <c r="J72" s="50"/>
      <c r="K72" s="50"/>
      <c r="L72" s="50" t="str">
        <f t="shared" si="11"/>
        <v xml:space="preserve"> </v>
      </c>
      <c r="M72" s="50"/>
      <c r="N72" s="72"/>
      <c r="O72" s="72"/>
      <c r="P72" s="72">
        <f t="shared" si="0"/>
        <v>0</v>
      </c>
    </row>
    <row r="73" spans="1:16" ht="15">
      <c r="A73" s="124"/>
      <c r="B73" s="50"/>
      <c r="C73" s="73"/>
      <c r="D73" s="50"/>
      <c r="E73" s="73"/>
      <c r="F73" s="50"/>
      <c r="G73" s="73">
        <f t="shared" si="9"/>
        <v>0</v>
      </c>
      <c r="H73" s="50">
        <f t="shared" si="10"/>
        <v>0</v>
      </c>
      <c r="I73" s="50"/>
      <c r="J73" s="50"/>
      <c r="K73" s="50"/>
      <c r="L73" s="50" t="str">
        <f t="shared" si="11"/>
        <v xml:space="preserve"> </v>
      </c>
      <c r="M73" s="50"/>
      <c r="N73" s="72"/>
      <c r="O73" s="72"/>
      <c r="P73" s="72">
        <f t="shared" si="0"/>
        <v>0</v>
      </c>
    </row>
    <row r="74" spans="1:16" ht="15">
      <c r="A74" s="124"/>
      <c r="B74" s="50"/>
      <c r="C74" s="73"/>
      <c r="D74" s="50"/>
      <c r="E74" s="73"/>
      <c r="F74" s="50"/>
      <c r="G74" s="73">
        <f t="shared" si="9"/>
        <v>0</v>
      </c>
      <c r="H74" s="50">
        <f t="shared" si="10"/>
        <v>0</v>
      </c>
      <c r="I74" s="50"/>
      <c r="J74" s="50"/>
      <c r="K74" s="50"/>
      <c r="L74" s="50" t="str">
        <f t="shared" si="11"/>
        <v xml:space="preserve"> </v>
      </c>
      <c r="M74" s="50"/>
      <c r="N74" s="72"/>
      <c r="O74" s="72"/>
      <c r="P74" s="72">
        <f t="shared" si="0"/>
        <v>0</v>
      </c>
    </row>
    <row r="75" spans="1:16" ht="15">
      <c r="A75" s="124"/>
      <c r="B75" s="50"/>
      <c r="C75" s="73"/>
      <c r="D75" s="50"/>
      <c r="E75" s="73"/>
      <c r="F75" s="50"/>
      <c r="G75" s="73">
        <f t="shared" si="9"/>
        <v>0</v>
      </c>
      <c r="H75" s="50">
        <f t="shared" si="10"/>
        <v>0</v>
      </c>
      <c r="I75" s="50"/>
      <c r="J75" s="50"/>
      <c r="K75" s="50"/>
      <c r="L75" s="50" t="str">
        <f t="shared" si="11"/>
        <v xml:space="preserve"> </v>
      </c>
      <c r="M75" s="50"/>
      <c r="N75" s="72"/>
      <c r="O75" s="72"/>
      <c r="P75" s="72">
        <f t="shared" si="0"/>
        <v>0</v>
      </c>
    </row>
    <row r="76" spans="1:16" ht="15">
      <c r="A76" s="124"/>
      <c r="B76" s="50"/>
      <c r="C76" s="73"/>
      <c r="D76" s="50"/>
      <c r="E76" s="73"/>
      <c r="F76" s="50"/>
      <c r="G76" s="73">
        <f t="shared" si="9"/>
        <v>0</v>
      </c>
      <c r="H76" s="50">
        <f t="shared" si="10"/>
        <v>0</v>
      </c>
      <c r="I76" s="50"/>
      <c r="J76" s="50"/>
      <c r="K76" s="50"/>
      <c r="L76" s="50" t="str">
        <f t="shared" si="11"/>
        <v xml:space="preserve"> </v>
      </c>
      <c r="M76" s="50"/>
      <c r="N76" s="72"/>
      <c r="O76" s="72"/>
      <c r="P76" s="72">
        <f t="shared" si="0"/>
        <v>0</v>
      </c>
    </row>
    <row r="77" spans="1:16" ht="15">
      <c r="A77" s="124"/>
      <c r="B77" s="50"/>
      <c r="C77" s="73"/>
      <c r="D77" s="50"/>
      <c r="E77" s="73"/>
      <c r="F77" s="50"/>
      <c r="G77" s="73">
        <f t="shared" si="9"/>
        <v>0</v>
      </c>
      <c r="H77" s="50">
        <f t="shared" si="10"/>
        <v>0</v>
      </c>
      <c r="I77" s="50"/>
      <c r="J77" s="50"/>
      <c r="K77" s="50"/>
      <c r="L77" s="50" t="str">
        <f t="shared" si="11"/>
        <v xml:space="preserve"> </v>
      </c>
      <c r="M77" s="50"/>
      <c r="N77" s="72"/>
      <c r="O77" s="72"/>
      <c r="P77" s="72">
        <f t="shared" si="0"/>
        <v>0</v>
      </c>
    </row>
    <row r="78" spans="1:16" ht="15">
      <c r="A78" s="124"/>
      <c r="B78" s="50"/>
      <c r="C78" s="73"/>
      <c r="D78" s="50"/>
      <c r="E78" s="73"/>
      <c r="F78" s="50"/>
      <c r="G78" s="73">
        <f t="shared" si="9"/>
        <v>0</v>
      </c>
      <c r="H78" s="50">
        <f t="shared" si="10"/>
        <v>0</v>
      </c>
      <c r="I78" s="50"/>
      <c r="J78" s="50"/>
      <c r="K78" s="50"/>
      <c r="L78" s="50" t="str">
        <f t="shared" si="11"/>
        <v xml:space="preserve"> </v>
      </c>
      <c r="M78" s="50"/>
      <c r="N78" s="72"/>
      <c r="O78" s="72"/>
      <c r="P78" s="72">
        <f t="shared" si="0"/>
        <v>0</v>
      </c>
    </row>
    <row r="79" spans="1:16" ht="15">
      <c r="A79" s="124"/>
      <c r="B79" s="50"/>
      <c r="C79" s="73"/>
      <c r="D79" s="50"/>
      <c r="E79" s="73"/>
      <c r="F79" s="50"/>
      <c r="G79" s="73">
        <f t="shared" ref="G79:G112" si="12">G78-E79+C79</f>
        <v>0</v>
      </c>
      <c r="H79" s="50">
        <f t="shared" ref="H79:H94" si="13">H78-F79+D79</f>
        <v>0</v>
      </c>
      <c r="I79" s="50"/>
      <c r="J79" s="50"/>
      <c r="K79" s="50"/>
      <c r="L79" s="50" t="str">
        <f t="shared" si="11"/>
        <v xml:space="preserve"> </v>
      </c>
      <c r="M79" s="50"/>
      <c r="N79" s="72"/>
      <c r="O79" s="72"/>
      <c r="P79" s="72">
        <f t="shared" si="0"/>
        <v>0</v>
      </c>
    </row>
    <row r="80" spans="1:16" ht="15">
      <c r="A80" s="124"/>
      <c r="B80" s="50"/>
      <c r="C80" s="73"/>
      <c r="D80" s="50"/>
      <c r="E80" s="73"/>
      <c r="F80" s="50"/>
      <c r="G80" s="73">
        <f t="shared" si="12"/>
        <v>0</v>
      </c>
      <c r="H80" s="50">
        <f t="shared" si="13"/>
        <v>0</v>
      </c>
      <c r="I80" s="50"/>
      <c r="J80" s="50"/>
      <c r="K80" s="50"/>
      <c r="L80" s="50" t="str">
        <f t="shared" si="11"/>
        <v xml:space="preserve"> </v>
      </c>
      <c r="M80" s="50"/>
      <c r="N80" s="72"/>
      <c r="O80" s="72"/>
      <c r="P80" s="72">
        <f t="shared" si="0"/>
        <v>0</v>
      </c>
    </row>
    <row r="81" spans="1:16" ht="15">
      <c r="A81" s="124"/>
      <c r="B81" s="50"/>
      <c r="C81" s="73"/>
      <c r="D81" s="50"/>
      <c r="E81" s="73"/>
      <c r="F81" s="50"/>
      <c r="G81" s="73">
        <f t="shared" si="12"/>
        <v>0</v>
      </c>
      <c r="H81" s="50">
        <f t="shared" si="13"/>
        <v>0</v>
      </c>
      <c r="I81" s="50"/>
      <c r="J81" s="50"/>
      <c r="K81" s="50"/>
      <c r="L81" s="50" t="str">
        <f t="shared" si="11"/>
        <v xml:space="preserve"> </v>
      </c>
      <c r="M81" s="50"/>
      <c r="N81" s="72"/>
      <c r="O81" s="72"/>
      <c r="P81" s="72">
        <f t="shared" si="0"/>
        <v>0</v>
      </c>
    </row>
    <row r="82" spans="1:16" ht="15">
      <c r="A82" s="124"/>
      <c r="B82" s="50"/>
      <c r="C82" s="73"/>
      <c r="D82" s="50"/>
      <c r="E82" s="73"/>
      <c r="F82" s="50"/>
      <c r="G82" s="73">
        <f t="shared" si="12"/>
        <v>0</v>
      </c>
      <c r="H82" s="50">
        <f t="shared" si="13"/>
        <v>0</v>
      </c>
      <c r="I82" s="50"/>
      <c r="J82" s="50"/>
      <c r="K82" s="50"/>
      <c r="L82" s="50" t="str">
        <f t="shared" si="11"/>
        <v xml:space="preserve"> </v>
      </c>
      <c r="M82" s="50"/>
      <c r="N82" s="72"/>
      <c r="O82" s="72"/>
      <c r="P82" s="72">
        <f t="shared" ref="P82:P145" si="14">O82*G82</f>
        <v>0</v>
      </c>
    </row>
    <row r="83" spans="1:16" ht="15">
      <c r="A83" s="124"/>
      <c r="B83" s="50"/>
      <c r="C83" s="73"/>
      <c r="D83" s="50"/>
      <c r="E83" s="73"/>
      <c r="F83" s="50"/>
      <c r="G83" s="73">
        <f t="shared" si="12"/>
        <v>0</v>
      </c>
      <c r="H83" s="50">
        <f t="shared" si="13"/>
        <v>0</v>
      </c>
      <c r="I83" s="50"/>
      <c r="J83" s="50"/>
      <c r="K83" s="50"/>
      <c r="L83" s="50" t="str">
        <f t="shared" si="11"/>
        <v xml:space="preserve"> </v>
      </c>
      <c r="M83" s="50"/>
      <c r="N83" s="72"/>
      <c r="O83" s="72"/>
      <c r="P83" s="72">
        <f t="shared" si="14"/>
        <v>0</v>
      </c>
    </row>
    <row r="84" spans="1:16" ht="15">
      <c r="A84" s="124"/>
      <c r="B84" s="50"/>
      <c r="C84" s="73"/>
      <c r="D84" s="50"/>
      <c r="E84" s="73"/>
      <c r="F84" s="50"/>
      <c r="G84" s="73">
        <f t="shared" si="12"/>
        <v>0</v>
      </c>
      <c r="H84" s="50">
        <f t="shared" si="13"/>
        <v>0</v>
      </c>
      <c r="I84" s="50"/>
      <c r="J84" s="50"/>
      <c r="K84" s="50"/>
      <c r="L84" s="50" t="str">
        <f t="shared" si="11"/>
        <v xml:space="preserve"> </v>
      </c>
      <c r="M84" s="50"/>
      <c r="N84" s="72"/>
      <c r="O84" s="72"/>
      <c r="P84" s="72">
        <f t="shared" si="14"/>
        <v>0</v>
      </c>
    </row>
    <row r="85" spans="1:16" ht="15">
      <c r="A85" s="124"/>
      <c r="B85" s="50"/>
      <c r="C85" s="73"/>
      <c r="D85" s="50"/>
      <c r="E85" s="73"/>
      <c r="F85" s="50"/>
      <c r="G85" s="73">
        <f t="shared" si="12"/>
        <v>0</v>
      </c>
      <c r="H85" s="50">
        <f t="shared" si="13"/>
        <v>0</v>
      </c>
      <c r="I85" s="50"/>
      <c r="J85" s="50"/>
      <c r="K85" s="50"/>
      <c r="L85" s="50" t="str">
        <f t="shared" si="11"/>
        <v xml:space="preserve"> </v>
      </c>
      <c r="M85" s="50"/>
      <c r="N85" s="72"/>
      <c r="O85" s="72"/>
      <c r="P85" s="72">
        <f t="shared" si="14"/>
        <v>0</v>
      </c>
    </row>
    <row r="86" spans="1:16" ht="15">
      <c r="A86" s="124"/>
      <c r="B86" s="50"/>
      <c r="C86" s="73"/>
      <c r="D86" s="50"/>
      <c r="E86" s="73"/>
      <c r="F86" s="50"/>
      <c r="G86" s="73">
        <f t="shared" si="12"/>
        <v>0</v>
      </c>
      <c r="H86" s="50">
        <f t="shared" si="13"/>
        <v>0</v>
      </c>
      <c r="I86" s="50"/>
      <c r="J86" s="50"/>
      <c r="K86" s="50"/>
      <c r="L86" s="50" t="str">
        <f t="shared" si="11"/>
        <v xml:space="preserve"> </v>
      </c>
      <c r="M86" s="50"/>
      <c r="N86" s="72"/>
      <c r="O86" s="72"/>
      <c r="P86" s="72">
        <f t="shared" si="14"/>
        <v>0</v>
      </c>
    </row>
    <row r="87" spans="1:16" ht="15">
      <c r="A87" s="124"/>
      <c r="B87" s="50"/>
      <c r="C87" s="73"/>
      <c r="D87" s="50"/>
      <c r="E87" s="73"/>
      <c r="F87" s="50"/>
      <c r="G87" s="73">
        <f t="shared" si="12"/>
        <v>0</v>
      </c>
      <c r="H87" s="50">
        <f t="shared" si="13"/>
        <v>0</v>
      </c>
      <c r="I87" s="50"/>
      <c r="J87" s="50"/>
      <c r="K87" s="50"/>
      <c r="L87" s="50" t="str">
        <f t="shared" si="11"/>
        <v xml:space="preserve"> </v>
      </c>
      <c r="M87" s="50"/>
      <c r="N87" s="72"/>
      <c r="O87" s="72"/>
      <c r="P87" s="72">
        <f t="shared" si="14"/>
        <v>0</v>
      </c>
    </row>
    <row r="88" spans="1:16" ht="15">
      <c r="A88" s="124"/>
      <c r="B88" s="50"/>
      <c r="C88" s="73"/>
      <c r="D88" s="50"/>
      <c r="E88" s="73"/>
      <c r="F88" s="50"/>
      <c r="G88" s="73">
        <f t="shared" si="12"/>
        <v>0</v>
      </c>
      <c r="H88" s="50">
        <f t="shared" si="13"/>
        <v>0</v>
      </c>
      <c r="I88" s="50"/>
      <c r="J88" s="50"/>
      <c r="K88" s="50"/>
      <c r="L88" s="50" t="str">
        <f t="shared" si="11"/>
        <v xml:space="preserve"> </v>
      </c>
      <c r="M88" s="50"/>
      <c r="N88" s="72"/>
      <c r="O88" s="72"/>
      <c r="P88" s="72">
        <f t="shared" si="14"/>
        <v>0</v>
      </c>
    </row>
    <row r="89" spans="1:16" ht="15">
      <c r="A89" s="124"/>
      <c r="B89" s="50"/>
      <c r="C89" s="73"/>
      <c r="D89" s="50"/>
      <c r="E89" s="73"/>
      <c r="F89" s="50"/>
      <c r="G89" s="73">
        <f t="shared" si="12"/>
        <v>0</v>
      </c>
      <c r="H89" s="50">
        <f t="shared" si="13"/>
        <v>0</v>
      </c>
      <c r="I89" s="50"/>
      <c r="J89" s="50"/>
      <c r="K89" s="50"/>
      <c r="L89" s="50" t="str">
        <f t="shared" si="11"/>
        <v xml:space="preserve"> </v>
      </c>
      <c r="M89" s="50"/>
      <c r="N89" s="72"/>
      <c r="O89" s="72"/>
      <c r="P89" s="72">
        <f t="shared" si="14"/>
        <v>0</v>
      </c>
    </row>
    <row r="90" spans="1:16" ht="15">
      <c r="A90" s="124"/>
      <c r="B90" s="50"/>
      <c r="C90" s="73"/>
      <c r="D90" s="50"/>
      <c r="E90" s="73"/>
      <c r="F90" s="50"/>
      <c r="G90" s="73">
        <f t="shared" si="12"/>
        <v>0</v>
      </c>
      <c r="H90" s="50">
        <f t="shared" si="13"/>
        <v>0</v>
      </c>
      <c r="I90" s="50"/>
      <c r="J90" s="50"/>
      <c r="K90" s="50"/>
      <c r="L90" s="50" t="str">
        <f t="shared" si="11"/>
        <v xml:space="preserve"> </v>
      </c>
      <c r="M90" s="50"/>
      <c r="N90" s="72"/>
      <c r="O90" s="72"/>
      <c r="P90" s="72">
        <f t="shared" si="14"/>
        <v>0</v>
      </c>
    </row>
    <row r="91" spans="1:16" ht="15">
      <c r="A91" s="124"/>
      <c r="B91" s="50"/>
      <c r="C91" s="73"/>
      <c r="D91" s="50"/>
      <c r="E91" s="73"/>
      <c r="F91" s="50"/>
      <c r="G91" s="73">
        <f t="shared" si="12"/>
        <v>0</v>
      </c>
      <c r="H91" s="50">
        <f t="shared" si="13"/>
        <v>0</v>
      </c>
      <c r="I91" s="50"/>
      <c r="J91" s="50"/>
      <c r="K91" s="50"/>
      <c r="L91" s="50" t="str">
        <f t="shared" si="11"/>
        <v xml:space="preserve"> </v>
      </c>
      <c r="M91" s="50"/>
      <c r="N91" s="72"/>
      <c r="O91" s="72"/>
      <c r="P91" s="72">
        <f t="shared" si="14"/>
        <v>0</v>
      </c>
    </row>
    <row r="92" spans="1:16" ht="15">
      <c r="A92" s="124"/>
      <c r="B92" s="50"/>
      <c r="C92" s="73"/>
      <c r="D92" s="50"/>
      <c r="E92" s="73"/>
      <c r="F92" s="50"/>
      <c r="G92" s="73">
        <f t="shared" si="12"/>
        <v>0</v>
      </c>
      <c r="H92" s="50">
        <f t="shared" si="13"/>
        <v>0</v>
      </c>
      <c r="I92" s="50"/>
      <c r="J92" s="50"/>
      <c r="K92" s="50"/>
      <c r="L92" s="50" t="str">
        <f t="shared" si="11"/>
        <v xml:space="preserve"> </v>
      </c>
      <c r="M92" s="50"/>
      <c r="N92" s="72"/>
      <c r="O92" s="72"/>
      <c r="P92" s="72">
        <f t="shared" si="14"/>
        <v>0</v>
      </c>
    </row>
    <row r="93" spans="1:16" ht="15">
      <c r="A93" s="124"/>
      <c r="B93" s="50"/>
      <c r="C93" s="73"/>
      <c r="D93" s="50"/>
      <c r="E93" s="73"/>
      <c r="F93" s="50"/>
      <c r="G93" s="73">
        <f t="shared" si="12"/>
        <v>0</v>
      </c>
      <c r="H93" s="50">
        <f t="shared" si="13"/>
        <v>0</v>
      </c>
      <c r="I93" s="50"/>
      <c r="J93" s="50"/>
      <c r="K93" s="50"/>
      <c r="L93" s="50" t="str">
        <f t="shared" si="11"/>
        <v xml:space="preserve"> </v>
      </c>
      <c r="M93" s="50"/>
      <c r="N93" s="72"/>
      <c r="O93" s="72"/>
      <c r="P93" s="72">
        <f t="shared" si="14"/>
        <v>0</v>
      </c>
    </row>
    <row r="94" spans="1:16" ht="15">
      <c r="A94" s="124"/>
      <c r="B94" s="50"/>
      <c r="C94" s="73"/>
      <c r="D94" s="50"/>
      <c r="E94" s="73"/>
      <c r="F94" s="50"/>
      <c r="G94" s="73">
        <f t="shared" si="12"/>
        <v>0</v>
      </c>
      <c r="H94" s="50">
        <f t="shared" si="13"/>
        <v>0</v>
      </c>
      <c r="I94" s="50"/>
      <c r="J94" s="50"/>
      <c r="K94" s="50"/>
      <c r="L94" s="50" t="str">
        <f t="shared" si="11"/>
        <v xml:space="preserve"> </v>
      </c>
      <c r="M94" s="50"/>
      <c r="N94" s="72"/>
      <c r="O94" s="72"/>
      <c r="P94" s="72">
        <f t="shared" si="14"/>
        <v>0</v>
      </c>
    </row>
    <row r="95" spans="1:16" ht="15">
      <c r="A95" s="124"/>
      <c r="B95" s="50"/>
      <c r="C95" s="73"/>
      <c r="D95" s="50"/>
      <c r="E95" s="73"/>
      <c r="F95" s="50"/>
      <c r="G95" s="73">
        <f t="shared" si="12"/>
        <v>0</v>
      </c>
      <c r="H95" s="50">
        <f t="shared" ref="H95:H110" si="15">H94-F95+D95</f>
        <v>0</v>
      </c>
      <c r="I95" s="50"/>
      <c r="J95" s="50"/>
      <c r="K95" s="50"/>
      <c r="L95" s="50" t="str">
        <f t="shared" si="11"/>
        <v xml:space="preserve"> </v>
      </c>
      <c r="M95" s="50"/>
      <c r="N95" s="72"/>
      <c r="O95" s="72"/>
      <c r="P95" s="72">
        <f t="shared" si="14"/>
        <v>0</v>
      </c>
    </row>
    <row r="96" spans="1:16" ht="15">
      <c r="A96" s="124"/>
      <c r="B96" s="50"/>
      <c r="C96" s="73"/>
      <c r="D96" s="50"/>
      <c r="E96" s="73"/>
      <c r="F96" s="50"/>
      <c r="G96" s="73">
        <f t="shared" si="12"/>
        <v>0</v>
      </c>
      <c r="H96" s="50">
        <f t="shared" si="15"/>
        <v>0</v>
      </c>
      <c r="I96" s="50"/>
      <c r="J96" s="50"/>
      <c r="K96" s="50"/>
      <c r="L96" s="50" t="str">
        <f t="shared" si="11"/>
        <v xml:space="preserve"> </v>
      </c>
      <c r="M96" s="50"/>
      <c r="N96" s="72"/>
      <c r="O96" s="72"/>
      <c r="P96" s="72">
        <f t="shared" si="14"/>
        <v>0</v>
      </c>
    </row>
    <row r="97" spans="1:16" ht="15">
      <c r="A97" s="124"/>
      <c r="B97" s="50"/>
      <c r="C97" s="73"/>
      <c r="D97" s="50"/>
      <c r="E97" s="73"/>
      <c r="F97" s="50"/>
      <c r="G97" s="73">
        <f t="shared" si="12"/>
        <v>0</v>
      </c>
      <c r="H97" s="50">
        <f t="shared" si="15"/>
        <v>0</v>
      </c>
      <c r="I97" s="50"/>
      <c r="J97" s="50"/>
      <c r="K97" s="50"/>
      <c r="L97" s="50" t="str">
        <f t="shared" si="11"/>
        <v xml:space="preserve"> </v>
      </c>
      <c r="M97" s="50"/>
      <c r="N97" s="72"/>
      <c r="O97" s="72"/>
      <c r="P97" s="72">
        <f t="shared" si="14"/>
        <v>0</v>
      </c>
    </row>
    <row r="98" spans="1:16" ht="15">
      <c r="A98" s="124"/>
      <c r="B98" s="50"/>
      <c r="C98" s="73"/>
      <c r="D98" s="50"/>
      <c r="E98" s="73"/>
      <c r="F98" s="50"/>
      <c r="G98" s="73">
        <f t="shared" si="12"/>
        <v>0</v>
      </c>
      <c r="H98" s="50">
        <f t="shared" si="15"/>
        <v>0</v>
      </c>
      <c r="I98" s="50"/>
      <c r="J98" s="50"/>
      <c r="K98" s="50"/>
      <c r="L98" s="50" t="str">
        <f t="shared" si="11"/>
        <v xml:space="preserve"> </v>
      </c>
      <c r="M98" s="50"/>
      <c r="N98" s="72"/>
      <c r="O98" s="72"/>
      <c r="P98" s="72">
        <f t="shared" si="14"/>
        <v>0</v>
      </c>
    </row>
    <row r="99" spans="1:16" ht="15">
      <c r="A99" s="124"/>
      <c r="B99" s="50"/>
      <c r="C99" s="73"/>
      <c r="D99" s="50"/>
      <c r="E99" s="73"/>
      <c r="F99" s="50"/>
      <c r="G99" s="73">
        <f t="shared" si="12"/>
        <v>0</v>
      </c>
      <c r="H99" s="50">
        <f t="shared" si="15"/>
        <v>0</v>
      </c>
      <c r="I99" s="50"/>
      <c r="J99" s="50"/>
      <c r="K99" s="50"/>
      <c r="L99" s="50" t="str">
        <f t="shared" si="11"/>
        <v xml:space="preserve"> </v>
      </c>
      <c r="M99" s="50"/>
      <c r="N99" s="72"/>
      <c r="O99" s="72"/>
      <c r="P99" s="72">
        <f t="shared" si="14"/>
        <v>0</v>
      </c>
    </row>
    <row r="100" spans="1:16" ht="15">
      <c r="A100" s="124"/>
      <c r="B100" s="50"/>
      <c r="C100" s="73"/>
      <c r="D100" s="50"/>
      <c r="E100" s="73"/>
      <c r="F100" s="50"/>
      <c r="G100" s="73">
        <f t="shared" si="12"/>
        <v>0</v>
      </c>
      <c r="H100" s="50">
        <f t="shared" si="15"/>
        <v>0</v>
      </c>
      <c r="I100" s="50"/>
      <c r="J100" s="50"/>
      <c r="K100" s="50"/>
      <c r="L100" s="50" t="str">
        <f t="shared" si="11"/>
        <v xml:space="preserve"> </v>
      </c>
      <c r="M100" s="50"/>
      <c r="N100" s="72"/>
      <c r="O100" s="72"/>
      <c r="P100" s="72">
        <f t="shared" si="14"/>
        <v>0</v>
      </c>
    </row>
    <row r="101" spans="1:16" ht="15">
      <c r="A101" s="124"/>
      <c r="B101" s="50"/>
      <c r="C101" s="73"/>
      <c r="D101" s="50"/>
      <c r="E101" s="73"/>
      <c r="F101" s="50"/>
      <c r="G101" s="73">
        <f t="shared" si="12"/>
        <v>0</v>
      </c>
      <c r="H101" s="50">
        <f t="shared" si="15"/>
        <v>0</v>
      </c>
      <c r="I101" s="50"/>
      <c r="J101" s="50"/>
      <c r="K101" s="50"/>
      <c r="L101" s="50" t="str">
        <f t="shared" si="11"/>
        <v xml:space="preserve"> </v>
      </c>
      <c r="M101" s="50"/>
      <c r="N101" s="72"/>
      <c r="O101" s="72"/>
      <c r="P101" s="72">
        <f t="shared" si="14"/>
        <v>0</v>
      </c>
    </row>
    <row r="102" spans="1:16" ht="15">
      <c r="A102" s="124"/>
      <c r="B102" s="50"/>
      <c r="C102" s="73"/>
      <c r="D102" s="50"/>
      <c r="E102" s="73"/>
      <c r="F102" s="50"/>
      <c r="G102" s="73">
        <f t="shared" si="12"/>
        <v>0</v>
      </c>
      <c r="H102" s="50">
        <f t="shared" si="15"/>
        <v>0</v>
      </c>
      <c r="I102" s="50"/>
      <c r="J102" s="50"/>
      <c r="K102" s="50"/>
      <c r="L102" s="50" t="str">
        <f t="shared" si="11"/>
        <v xml:space="preserve"> </v>
      </c>
      <c r="M102" s="50"/>
      <c r="N102" s="72"/>
      <c r="O102" s="72"/>
      <c r="P102" s="72">
        <f t="shared" si="14"/>
        <v>0</v>
      </c>
    </row>
    <row r="103" spans="1:16" ht="15">
      <c r="A103" s="124"/>
      <c r="B103" s="50"/>
      <c r="C103" s="73"/>
      <c r="D103" s="50"/>
      <c r="E103" s="73"/>
      <c r="F103" s="50"/>
      <c r="G103" s="73">
        <f t="shared" si="12"/>
        <v>0</v>
      </c>
      <c r="H103" s="50">
        <f t="shared" si="15"/>
        <v>0</v>
      </c>
      <c r="I103" s="50"/>
      <c r="J103" s="50"/>
      <c r="K103" s="50"/>
      <c r="L103" s="50" t="str">
        <f t="shared" si="11"/>
        <v xml:space="preserve"> </v>
      </c>
      <c r="M103" s="50"/>
      <c r="N103" s="72"/>
      <c r="O103" s="72"/>
      <c r="P103" s="72">
        <f t="shared" si="14"/>
        <v>0</v>
      </c>
    </row>
    <row r="104" spans="1:16" ht="15">
      <c r="A104" s="124"/>
      <c r="B104" s="50"/>
      <c r="C104" s="73"/>
      <c r="D104" s="50"/>
      <c r="E104" s="73"/>
      <c r="F104" s="50"/>
      <c r="G104" s="73">
        <f t="shared" si="12"/>
        <v>0</v>
      </c>
      <c r="H104" s="50">
        <f t="shared" si="15"/>
        <v>0</v>
      </c>
      <c r="I104" s="50"/>
      <c r="J104" s="50"/>
      <c r="K104" s="50"/>
      <c r="L104" s="50" t="str">
        <f t="shared" si="11"/>
        <v xml:space="preserve"> </v>
      </c>
      <c r="M104" s="50"/>
      <c r="N104" s="72"/>
      <c r="O104" s="72"/>
      <c r="P104" s="72">
        <f t="shared" si="14"/>
        <v>0</v>
      </c>
    </row>
    <row r="105" spans="1:16" ht="15">
      <c r="A105" s="124"/>
      <c r="B105" s="50"/>
      <c r="C105" s="73"/>
      <c r="D105" s="50"/>
      <c r="E105" s="73"/>
      <c r="F105" s="50"/>
      <c r="G105" s="73">
        <f t="shared" si="12"/>
        <v>0</v>
      </c>
      <c r="H105" s="50">
        <f t="shared" si="15"/>
        <v>0</v>
      </c>
      <c r="I105" s="50"/>
      <c r="J105" s="50"/>
      <c r="K105" s="50"/>
      <c r="L105" s="50" t="str">
        <f t="shared" si="11"/>
        <v xml:space="preserve"> </v>
      </c>
      <c r="M105" s="50"/>
      <c r="N105" s="72"/>
      <c r="O105" s="72"/>
      <c r="P105" s="72">
        <f t="shared" si="14"/>
        <v>0</v>
      </c>
    </row>
    <row r="106" spans="1:16" ht="15">
      <c r="A106" s="124"/>
      <c r="B106" s="50"/>
      <c r="C106" s="73"/>
      <c r="D106" s="50"/>
      <c r="E106" s="73"/>
      <c r="F106" s="50"/>
      <c r="G106" s="73">
        <f t="shared" si="12"/>
        <v>0</v>
      </c>
      <c r="H106" s="50">
        <f t="shared" si="15"/>
        <v>0</v>
      </c>
      <c r="I106" s="50"/>
      <c r="J106" s="50"/>
      <c r="K106" s="50"/>
      <c r="L106" s="50" t="str">
        <f t="shared" si="11"/>
        <v xml:space="preserve"> </v>
      </c>
      <c r="M106" s="50"/>
      <c r="N106" s="72"/>
      <c r="O106" s="72"/>
      <c r="P106" s="72">
        <f t="shared" si="14"/>
        <v>0</v>
      </c>
    </row>
    <row r="107" spans="1:16" ht="15">
      <c r="A107" s="124"/>
      <c r="B107" s="50"/>
      <c r="C107" s="73"/>
      <c r="D107" s="50"/>
      <c r="E107" s="73"/>
      <c r="F107" s="50"/>
      <c r="G107" s="73">
        <f t="shared" si="12"/>
        <v>0</v>
      </c>
      <c r="H107" s="50">
        <f t="shared" si="15"/>
        <v>0</v>
      </c>
      <c r="I107" s="50"/>
      <c r="J107" s="50"/>
      <c r="K107" s="50"/>
      <c r="L107" s="50" t="str">
        <f t="shared" si="11"/>
        <v xml:space="preserve"> </v>
      </c>
      <c r="M107" s="50"/>
      <c r="N107" s="72"/>
      <c r="O107" s="72"/>
      <c r="P107" s="72">
        <f t="shared" si="14"/>
        <v>0</v>
      </c>
    </row>
    <row r="108" spans="1:16" ht="15">
      <c r="A108" s="124"/>
      <c r="B108" s="50"/>
      <c r="C108" s="73"/>
      <c r="D108" s="50"/>
      <c r="E108" s="73"/>
      <c r="F108" s="50"/>
      <c r="G108" s="73">
        <f t="shared" si="12"/>
        <v>0</v>
      </c>
      <c r="H108" s="50">
        <f t="shared" si="15"/>
        <v>0</v>
      </c>
      <c r="I108" s="50"/>
      <c r="J108" s="50"/>
      <c r="K108" s="50"/>
      <c r="L108" s="50" t="str">
        <f t="shared" si="11"/>
        <v xml:space="preserve"> </v>
      </c>
      <c r="M108" s="50"/>
      <c r="N108" s="72"/>
      <c r="O108" s="72"/>
      <c r="P108" s="72">
        <f t="shared" si="14"/>
        <v>0</v>
      </c>
    </row>
    <row r="109" spans="1:16" ht="15">
      <c r="A109" s="124"/>
      <c r="B109" s="50"/>
      <c r="C109" s="73"/>
      <c r="D109" s="50"/>
      <c r="E109" s="73"/>
      <c r="F109" s="50"/>
      <c r="G109" s="73">
        <f t="shared" si="12"/>
        <v>0</v>
      </c>
      <c r="H109" s="50">
        <f t="shared" si="15"/>
        <v>0</v>
      </c>
      <c r="I109" s="50"/>
      <c r="J109" s="50"/>
      <c r="K109" s="50"/>
      <c r="L109" s="50" t="str">
        <f t="shared" si="11"/>
        <v xml:space="preserve"> </v>
      </c>
      <c r="M109" s="50"/>
      <c r="N109" s="72"/>
      <c r="O109" s="72"/>
      <c r="P109" s="72">
        <f t="shared" si="14"/>
        <v>0</v>
      </c>
    </row>
    <row r="110" spans="1:16" ht="15">
      <c r="A110" s="124"/>
      <c r="B110" s="50"/>
      <c r="C110" s="73"/>
      <c r="D110" s="50"/>
      <c r="E110" s="73"/>
      <c r="F110" s="50"/>
      <c r="G110" s="73">
        <f t="shared" si="12"/>
        <v>0</v>
      </c>
      <c r="H110" s="50">
        <f t="shared" si="15"/>
        <v>0</v>
      </c>
      <c r="I110" s="50"/>
      <c r="J110" s="50"/>
      <c r="K110" s="50"/>
      <c r="L110" s="50" t="str">
        <f t="shared" si="11"/>
        <v xml:space="preserve"> </v>
      </c>
      <c r="M110" s="50"/>
      <c r="N110" s="72"/>
      <c r="O110" s="72"/>
      <c r="P110" s="72">
        <f t="shared" si="14"/>
        <v>0</v>
      </c>
    </row>
    <row r="111" spans="1:16" ht="15">
      <c r="A111" s="124"/>
      <c r="B111" s="50"/>
      <c r="C111" s="73"/>
      <c r="D111" s="50"/>
      <c r="E111" s="73"/>
      <c r="F111" s="50"/>
      <c r="G111" s="73">
        <f t="shared" si="12"/>
        <v>0</v>
      </c>
      <c r="H111" s="50">
        <f t="shared" ref="G111:H126" si="16">H110-F111+D111</f>
        <v>0</v>
      </c>
      <c r="I111" s="50"/>
      <c r="J111" s="50"/>
      <c r="K111" s="50"/>
      <c r="L111" s="50" t="str">
        <f t="shared" si="11"/>
        <v xml:space="preserve"> </v>
      </c>
      <c r="M111" s="50"/>
      <c r="N111" s="72"/>
      <c r="O111" s="72"/>
      <c r="P111" s="72">
        <f t="shared" si="14"/>
        <v>0</v>
      </c>
    </row>
    <row r="112" spans="1:16" ht="15">
      <c r="A112" s="124"/>
      <c r="B112" s="50"/>
      <c r="C112" s="73"/>
      <c r="D112" s="50"/>
      <c r="E112" s="73"/>
      <c r="F112" s="50"/>
      <c r="G112" s="73">
        <f t="shared" si="12"/>
        <v>0</v>
      </c>
      <c r="H112" s="50">
        <f t="shared" si="16"/>
        <v>0</v>
      </c>
      <c r="I112" s="50"/>
      <c r="J112" s="50"/>
      <c r="K112" s="50"/>
      <c r="L112" s="50" t="str">
        <f t="shared" si="11"/>
        <v xml:space="preserve"> </v>
      </c>
      <c r="M112" s="50"/>
      <c r="N112" s="72"/>
      <c r="O112" s="72"/>
      <c r="P112" s="72">
        <f t="shared" si="14"/>
        <v>0</v>
      </c>
    </row>
    <row r="113" spans="1:16" ht="15">
      <c r="A113" s="124"/>
      <c r="B113" s="50"/>
      <c r="C113" s="73"/>
      <c r="D113" s="50"/>
      <c r="E113" s="73"/>
      <c r="F113" s="50"/>
      <c r="G113" s="73">
        <f t="shared" si="16"/>
        <v>0</v>
      </c>
      <c r="H113" s="50">
        <f t="shared" si="16"/>
        <v>0</v>
      </c>
      <c r="I113" s="50"/>
      <c r="J113" s="50"/>
      <c r="K113" s="50"/>
      <c r="L113" s="50" t="str">
        <f t="shared" si="11"/>
        <v xml:space="preserve"> </v>
      </c>
      <c r="M113" s="50"/>
      <c r="N113" s="72"/>
      <c r="O113" s="72"/>
      <c r="P113" s="72">
        <f t="shared" si="14"/>
        <v>0</v>
      </c>
    </row>
    <row r="114" spans="1:16" ht="15">
      <c r="A114" s="124"/>
      <c r="B114" s="50"/>
      <c r="C114" s="73"/>
      <c r="D114" s="50"/>
      <c r="E114" s="73"/>
      <c r="F114" s="50"/>
      <c r="G114" s="73">
        <f t="shared" si="16"/>
        <v>0</v>
      </c>
      <c r="H114" s="50">
        <f t="shared" si="16"/>
        <v>0</v>
      </c>
      <c r="I114" s="50"/>
      <c r="J114" s="50"/>
      <c r="K114" s="50"/>
      <c r="L114" s="50" t="str">
        <f t="shared" si="11"/>
        <v xml:space="preserve"> </v>
      </c>
      <c r="M114" s="50"/>
      <c r="N114" s="72"/>
      <c r="O114" s="72"/>
      <c r="P114" s="72">
        <f t="shared" si="14"/>
        <v>0</v>
      </c>
    </row>
    <row r="115" spans="1:16" ht="15">
      <c r="A115" s="124"/>
      <c r="B115" s="50"/>
      <c r="C115" s="73"/>
      <c r="D115" s="50"/>
      <c r="E115" s="73"/>
      <c r="F115" s="50"/>
      <c r="G115" s="73">
        <f t="shared" si="16"/>
        <v>0</v>
      </c>
      <c r="H115" s="50">
        <f t="shared" si="16"/>
        <v>0</v>
      </c>
      <c r="I115" s="50"/>
      <c r="J115" s="50"/>
      <c r="K115" s="50"/>
      <c r="L115" s="50" t="str">
        <f t="shared" si="11"/>
        <v xml:space="preserve"> </v>
      </c>
      <c r="M115" s="50"/>
      <c r="N115" s="72"/>
      <c r="O115" s="72"/>
      <c r="P115" s="72">
        <f t="shared" si="14"/>
        <v>0</v>
      </c>
    </row>
    <row r="116" spans="1:16" ht="15">
      <c r="A116" s="131"/>
      <c r="B116" s="66"/>
      <c r="C116" s="67"/>
      <c r="D116" s="66"/>
      <c r="E116" s="67"/>
      <c r="F116" s="66"/>
      <c r="G116" s="73">
        <f t="shared" si="16"/>
        <v>0</v>
      </c>
      <c r="H116" s="50">
        <f t="shared" si="16"/>
        <v>0</v>
      </c>
      <c r="I116" s="50"/>
      <c r="J116" s="50"/>
      <c r="K116" s="66"/>
      <c r="L116" s="50" t="str">
        <f t="shared" si="11"/>
        <v xml:space="preserve"> </v>
      </c>
      <c r="M116" s="66"/>
      <c r="N116" s="71"/>
      <c r="O116" s="71"/>
      <c r="P116" s="72">
        <f t="shared" si="14"/>
        <v>0</v>
      </c>
    </row>
    <row r="117" spans="1:16" ht="15">
      <c r="A117" s="131"/>
      <c r="B117" s="66"/>
      <c r="C117" s="67"/>
      <c r="D117" s="66"/>
      <c r="E117" s="67"/>
      <c r="F117" s="66"/>
      <c r="G117" s="73">
        <f t="shared" si="16"/>
        <v>0</v>
      </c>
      <c r="H117" s="50">
        <f t="shared" si="16"/>
        <v>0</v>
      </c>
      <c r="I117" s="50"/>
      <c r="J117" s="50"/>
      <c r="K117" s="66"/>
      <c r="L117" s="50" t="str">
        <f t="shared" si="11"/>
        <v xml:space="preserve"> </v>
      </c>
      <c r="M117" s="66"/>
      <c r="N117" s="71"/>
      <c r="O117" s="71"/>
      <c r="P117" s="72">
        <f t="shared" si="14"/>
        <v>0</v>
      </c>
    </row>
    <row r="118" spans="1:16" ht="15">
      <c r="A118" s="131"/>
      <c r="B118" s="66"/>
      <c r="C118" s="67"/>
      <c r="D118" s="66"/>
      <c r="E118" s="67"/>
      <c r="F118" s="66"/>
      <c r="G118" s="73">
        <f t="shared" si="16"/>
        <v>0</v>
      </c>
      <c r="H118" s="50">
        <f t="shared" si="16"/>
        <v>0</v>
      </c>
      <c r="I118" s="50"/>
      <c r="J118" s="50"/>
      <c r="K118" s="66"/>
      <c r="L118" s="50" t="str">
        <f t="shared" si="11"/>
        <v xml:space="preserve"> </v>
      </c>
      <c r="M118" s="66"/>
      <c r="N118" s="71"/>
      <c r="O118" s="71"/>
      <c r="P118" s="72">
        <f t="shared" si="14"/>
        <v>0</v>
      </c>
    </row>
    <row r="119" spans="1:16" ht="15">
      <c r="A119" s="131"/>
      <c r="B119" s="66"/>
      <c r="C119" s="67"/>
      <c r="D119" s="66"/>
      <c r="E119" s="67"/>
      <c r="F119" s="66"/>
      <c r="G119" s="73">
        <f t="shared" si="16"/>
        <v>0</v>
      </c>
      <c r="H119" s="50">
        <f t="shared" si="16"/>
        <v>0</v>
      </c>
      <c r="I119" s="50"/>
      <c r="J119" s="50"/>
      <c r="K119" s="66"/>
      <c r="L119" s="50" t="str">
        <f t="shared" si="11"/>
        <v xml:space="preserve"> </v>
      </c>
      <c r="M119" s="66"/>
      <c r="N119" s="71"/>
      <c r="O119" s="71"/>
      <c r="P119" s="72">
        <f t="shared" si="14"/>
        <v>0</v>
      </c>
    </row>
    <row r="120" spans="1:16" ht="15">
      <c r="A120" s="131"/>
      <c r="B120" s="66"/>
      <c r="C120" s="67"/>
      <c r="D120" s="66"/>
      <c r="E120" s="67"/>
      <c r="F120" s="66"/>
      <c r="G120" s="73">
        <f t="shared" si="16"/>
        <v>0</v>
      </c>
      <c r="H120" s="50">
        <f t="shared" si="16"/>
        <v>0</v>
      </c>
      <c r="I120" s="50"/>
      <c r="J120" s="50"/>
      <c r="K120" s="66"/>
      <c r="L120" s="50" t="str">
        <f t="shared" si="11"/>
        <v xml:space="preserve"> </v>
      </c>
      <c r="M120" s="66"/>
      <c r="N120" s="71"/>
      <c r="O120" s="71"/>
      <c r="P120" s="72">
        <f t="shared" si="14"/>
        <v>0</v>
      </c>
    </row>
    <row r="121" spans="1:16" ht="15">
      <c r="A121" s="131"/>
      <c r="B121" s="66"/>
      <c r="C121" s="67"/>
      <c r="D121" s="66"/>
      <c r="E121" s="67"/>
      <c r="F121" s="66"/>
      <c r="G121" s="73">
        <f t="shared" si="16"/>
        <v>0</v>
      </c>
      <c r="H121" s="50">
        <f t="shared" si="16"/>
        <v>0</v>
      </c>
      <c r="I121" s="50"/>
      <c r="J121" s="50"/>
      <c r="K121" s="66"/>
      <c r="L121" s="50" t="str">
        <f t="shared" si="11"/>
        <v xml:space="preserve"> </v>
      </c>
      <c r="M121" s="66"/>
      <c r="N121" s="71"/>
      <c r="O121" s="71"/>
      <c r="P121" s="72">
        <f t="shared" si="14"/>
        <v>0</v>
      </c>
    </row>
    <row r="122" spans="1:16" ht="15">
      <c r="A122" s="131"/>
      <c r="B122" s="66"/>
      <c r="C122" s="73"/>
      <c r="D122" s="66"/>
      <c r="E122" s="67"/>
      <c r="F122" s="66"/>
      <c r="G122" s="73">
        <f t="shared" si="16"/>
        <v>0</v>
      </c>
      <c r="H122" s="50">
        <f t="shared" si="16"/>
        <v>0</v>
      </c>
      <c r="I122" s="50"/>
      <c r="J122" s="50"/>
      <c r="K122" s="66"/>
      <c r="L122" s="50" t="str">
        <f t="shared" si="11"/>
        <v xml:space="preserve"> </v>
      </c>
      <c r="M122" s="66"/>
      <c r="N122" s="71"/>
      <c r="O122" s="71"/>
      <c r="P122" s="72">
        <f t="shared" si="14"/>
        <v>0</v>
      </c>
    </row>
    <row r="123" spans="1:16" ht="15">
      <c r="A123" s="131"/>
      <c r="B123" s="66"/>
      <c r="C123" s="67"/>
      <c r="D123" s="66"/>
      <c r="E123" s="67"/>
      <c r="F123" s="66"/>
      <c r="G123" s="73">
        <f t="shared" si="16"/>
        <v>0</v>
      </c>
      <c r="H123" s="50">
        <f t="shared" si="16"/>
        <v>0</v>
      </c>
      <c r="I123" s="50"/>
      <c r="J123" s="50"/>
      <c r="K123" s="66"/>
      <c r="L123" s="50" t="str">
        <f t="shared" si="11"/>
        <v xml:space="preserve"> </v>
      </c>
      <c r="M123" s="66"/>
      <c r="N123" s="71"/>
      <c r="O123" s="71"/>
      <c r="P123" s="72">
        <f t="shared" si="14"/>
        <v>0</v>
      </c>
    </row>
    <row r="124" spans="1:16" ht="15">
      <c r="A124" s="131"/>
      <c r="B124" s="66"/>
      <c r="C124" s="67"/>
      <c r="D124" s="66"/>
      <c r="E124" s="67"/>
      <c r="F124" s="66"/>
      <c r="G124" s="73">
        <f t="shared" si="16"/>
        <v>0</v>
      </c>
      <c r="H124" s="50">
        <f t="shared" si="16"/>
        <v>0</v>
      </c>
      <c r="I124" s="50"/>
      <c r="J124" s="50"/>
      <c r="K124" s="66"/>
      <c r="L124" s="50" t="str">
        <f t="shared" si="11"/>
        <v xml:space="preserve"> </v>
      </c>
      <c r="M124" s="66"/>
      <c r="N124" s="71"/>
      <c r="O124" s="71"/>
      <c r="P124" s="72">
        <f t="shared" si="14"/>
        <v>0</v>
      </c>
    </row>
    <row r="125" spans="1:16" ht="15">
      <c r="A125" s="131"/>
      <c r="B125" s="66"/>
      <c r="C125" s="67"/>
      <c r="D125" s="66"/>
      <c r="E125" s="67"/>
      <c r="F125" s="66"/>
      <c r="G125" s="73">
        <f t="shared" si="16"/>
        <v>0</v>
      </c>
      <c r="H125" s="50">
        <f t="shared" si="16"/>
        <v>0</v>
      </c>
      <c r="I125" s="50"/>
      <c r="J125" s="50"/>
      <c r="K125" s="66"/>
      <c r="L125" s="50" t="str">
        <f t="shared" si="11"/>
        <v xml:space="preserve"> </v>
      </c>
      <c r="M125" s="66"/>
      <c r="N125" s="71"/>
      <c r="O125" s="71"/>
      <c r="P125" s="72">
        <f t="shared" si="14"/>
        <v>0</v>
      </c>
    </row>
    <row r="126" spans="1:16" ht="15">
      <c r="A126" s="131"/>
      <c r="B126" s="66"/>
      <c r="C126" s="67"/>
      <c r="D126" s="66"/>
      <c r="E126" s="67"/>
      <c r="F126" s="66"/>
      <c r="G126" s="73">
        <f t="shared" si="16"/>
        <v>0</v>
      </c>
      <c r="H126" s="50">
        <f t="shared" si="16"/>
        <v>0</v>
      </c>
      <c r="I126" s="50"/>
      <c r="J126" s="50"/>
      <c r="K126" s="66"/>
      <c r="L126" s="50" t="str">
        <f t="shared" si="11"/>
        <v xml:space="preserve"> </v>
      </c>
      <c r="M126" s="66"/>
      <c r="N126" s="71"/>
      <c r="O126" s="71"/>
      <c r="P126" s="72">
        <f t="shared" si="14"/>
        <v>0</v>
      </c>
    </row>
    <row r="127" spans="1:16" ht="15">
      <c r="A127" s="131"/>
      <c r="B127" s="66"/>
      <c r="C127" s="67"/>
      <c r="D127" s="66"/>
      <c r="E127" s="67"/>
      <c r="F127" s="66"/>
      <c r="G127" s="73">
        <f t="shared" ref="G127:H142" si="17">G126-E127+C127</f>
        <v>0</v>
      </c>
      <c r="H127" s="50">
        <f t="shared" si="17"/>
        <v>0</v>
      </c>
      <c r="I127" s="50"/>
      <c r="J127" s="50"/>
      <c r="K127" s="66"/>
      <c r="L127" s="50" t="str">
        <f t="shared" si="11"/>
        <v xml:space="preserve"> </v>
      </c>
      <c r="M127" s="66"/>
      <c r="N127" s="71"/>
      <c r="O127" s="71"/>
      <c r="P127" s="72">
        <f t="shared" si="14"/>
        <v>0</v>
      </c>
    </row>
    <row r="128" spans="1:16" ht="15">
      <c r="A128" s="131"/>
      <c r="B128" s="66"/>
      <c r="C128" s="67"/>
      <c r="D128" s="66"/>
      <c r="E128" s="67"/>
      <c r="F128" s="66"/>
      <c r="G128" s="73">
        <f t="shared" si="17"/>
        <v>0</v>
      </c>
      <c r="H128" s="50">
        <f t="shared" si="17"/>
        <v>0</v>
      </c>
      <c r="I128" s="50"/>
      <c r="J128" s="50"/>
      <c r="K128" s="66"/>
      <c r="L128" s="50" t="str">
        <f t="shared" si="11"/>
        <v xml:space="preserve"> </v>
      </c>
      <c r="M128" s="66"/>
      <c r="N128" s="71"/>
      <c r="O128" s="71"/>
      <c r="P128" s="72">
        <f t="shared" si="14"/>
        <v>0</v>
      </c>
    </row>
    <row r="129" spans="1:16" ht="15">
      <c r="A129" s="131"/>
      <c r="B129" s="66"/>
      <c r="C129" s="67"/>
      <c r="D129" s="66"/>
      <c r="E129" s="67"/>
      <c r="F129" s="66"/>
      <c r="G129" s="73">
        <f t="shared" si="17"/>
        <v>0</v>
      </c>
      <c r="H129" s="50">
        <f t="shared" si="17"/>
        <v>0</v>
      </c>
      <c r="I129" s="50"/>
      <c r="J129" s="50"/>
      <c r="K129" s="66"/>
      <c r="L129" s="50" t="str">
        <f t="shared" si="11"/>
        <v xml:space="preserve"> </v>
      </c>
      <c r="M129" s="66"/>
      <c r="N129" s="71"/>
      <c r="O129" s="71"/>
      <c r="P129" s="72">
        <f t="shared" si="14"/>
        <v>0</v>
      </c>
    </row>
    <row r="130" spans="1:16" ht="15">
      <c r="A130" s="131"/>
      <c r="B130" s="66"/>
      <c r="C130" s="67"/>
      <c r="D130" s="66"/>
      <c r="E130" s="67"/>
      <c r="F130" s="66"/>
      <c r="G130" s="73">
        <f t="shared" si="17"/>
        <v>0</v>
      </c>
      <c r="H130" s="50">
        <f t="shared" si="17"/>
        <v>0</v>
      </c>
      <c r="I130" s="50"/>
      <c r="J130" s="50"/>
      <c r="K130" s="66"/>
      <c r="L130" s="50" t="str">
        <f t="shared" si="11"/>
        <v xml:space="preserve"> </v>
      </c>
      <c r="M130" s="66"/>
      <c r="N130" s="71"/>
      <c r="O130" s="71"/>
      <c r="P130" s="72">
        <f t="shared" si="14"/>
        <v>0</v>
      </c>
    </row>
    <row r="131" spans="1:16" ht="15">
      <c r="A131" s="131"/>
      <c r="B131" s="66"/>
      <c r="C131" s="67"/>
      <c r="D131" s="66"/>
      <c r="E131" s="67"/>
      <c r="F131" s="66"/>
      <c r="G131" s="73">
        <f t="shared" si="17"/>
        <v>0</v>
      </c>
      <c r="H131" s="50">
        <f t="shared" si="17"/>
        <v>0</v>
      </c>
      <c r="I131" s="50"/>
      <c r="J131" s="50"/>
      <c r="K131" s="66"/>
      <c r="L131" s="50" t="str">
        <f t="shared" si="11"/>
        <v xml:space="preserve"> </v>
      </c>
      <c r="M131" s="66"/>
      <c r="N131" s="71"/>
      <c r="O131" s="71"/>
      <c r="P131" s="72">
        <f t="shared" si="14"/>
        <v>0</v>
      </c>
    </row>
    <row r="132" spans="1:16" ht="15">
      <c r="A132" s="131"/>
      <c r="B132" s="66"/>
      <c r="C132" s="75"/>
      <c r="D132" s="66"/>
      <c r="E132" s="67"/>
      <c r="F132" s="66"/>
      <c r="G132" s="73">
        <f t="shared" si="17"/>
        <v>0</v>
      </c>
      <c r="H132" s="50">
        <f t="shared" si="17"/>
        <v>0</v>
      </c>
      <c r="I132" s="50"/>
      <c r="J132" s="50"/>
      <c r="K132" s="66"/>
      <c r="L132" s="50" t="str">
        <f t="shared" si="11"/>
        <v xml:space="preserve"> </v>
      </c>
      <c r="M132" s="66"/>
      <c r="N132" s="71"/>
      <c r="O132" s="71"/>
      <c r="P132" s="72">
        <f t="shared" si="14"/>
        <v>0</v>
      </c>
    </row>
    <row r="133" spans="1:16" ht="15">
      <c r="A133" s="131"/>
      <c r="B133" s="66"/>
      <c r="C133" s="67"/>
      <c r="D133" s="66"/>
      <c r="E133" s="67"/>
      <c r="F133" s="66"/>
      <c r="G133" s="73">
        <f t="shared" si="17"/>
        <v>0</v>
      </c>
      <c r="H133" s="50">
        <f t="shared" si="17"/>
        <v>0</v>
      </c>
      <c r="I133" s="50"/>
      <c r="J133" s="50"/>
      <c r="K133" s="66"/>
      <c r="L133" s="50" t="str">
        <f t="shared" si="11"/>
        <v xml:space="preserve"> </v>
      </c>
      <c r="M133" s="66"/>
      <c r="N133" s="71"/>
      <c r="O133" s="71"/>
      <c r="P133" s="72">
        <f t="shared" si="14"/>
        <v>0</v>
      </c>
    </row>
    <row r="134" spans="1:16" ht="15">
      <c r="A134" s="131"/>
      <c r="B134" s="66"/>
      <c r="C134" s="67"/>
      <c r="D134" s="66"/>
      <c r="E134" s="67"/>
      <c r="F134" s="66"/>
      <c r="G134" s="73">
        <f t="shared" si="17"/>
        <v>0</v>
      </c>
      <c r="H134" s="50">
        <f t="shared" si="17"/>
        <v>0</v>
      </c>
      <c r="I134" s="50"/>
      <c r="J134" s="50"/>
      <c r="K134" s="66"/>
      <c r="L134" s="50" t="str">
        <f t="shared" si="11"/>
        <v xml:space="preserve"> </v>
      </c>
      <c r="M134" s="66"/>
      <c r="N134" s="71"/>
      <c r="O134" s="71"/>
      <c r="P134" s="72">
        <f t="shared" si="14"/>
        <v>0</v>
      </c>
    </row>
    <row r="135" spans="1:16" ht="15">
      <c r="A135" s="131"/>
      <c r="B135" s="66"/>
      <c r="C135" s="67"/>
      <c r="D135" s="66"/>
      <c r="E135" s="67"/>
      <c r="F135" s="66"/>
      <c r="G135" s="73">
        <f t="shared" si="17"/>
        <v>0</v>
      </c>
      <c r="H135" s="50">
        <f t="shared" si="17"/>
        <v>0</v>
      </c>
      <c r="I135" s="50"/>
      <c r="J135" s="50"/>
      <c r="K135" s="66"/>
      <c r="L135" s="50" t="str">
        <f t="shared" ref="L135:L198" si="18">IF(D135&gt;0,D135," ")</f>
        <v xml:space="preserve"> </v>
      </c>
      <c r="M135" s="66"/>
      <c r="N135" s="71"/>
      <c r="O135" s="71"/>
      <c r="P135" s="72">
        <f t="shared" si="14"/>
        <v>0</v>
      </c>
    </row>
    <row r="136" spans="1:16" ht="15">
      <c r="A136" s="131"/>
      <c r="B136" s="66"/>
      <c r="C136" s="67"/>
      <c r="D136" s="66"/>
      <c r="E136" s="67"/>
      <c r="F136" s="66"/>
      <c r="G136" s="73">
        <f t="shared" si="17"/>
        <v>0</v>
      </c>
      <c r="H136" s="50">
        <f t="shared" si="17"/>
        <v>0</v>
      </c>
      <c r="I136" s="50"/>
      <c r="J136" s="50"/>
      <c r="K136" s="66"/>
      <c r="L136" s="50" t="str">
        <f t="shared" si="18"/>
        <v xml:space="preserve"> </v>
      </c>
      <c r="M136" s="66"/>
      <c r="N136" s="71"/>
      <c r="O136" s="71"/>
      <c r="P136" s="72">
        <f t="shared" si="14"/>
        <v>0</v>
      </c>
    </row>
    <row r="137" spans="1:16" ht="15">
      <c r="A137" s="131"/>
      <c r="B137" s="66"/>
      <c r="C137" s="67"/>
      <c r="D137" s="66"/>
      <c r="E137" s="67"/>
      <c r="F137" s="66"/>
      <c r="G137" s="73">
        <f t="shared" si="17"/>
        <v>0</v>
      </c>
      <c r="H137" s="50">
        <f t="shared" si="17"/>
        <v>0</v>
      </c>
      <c r="I137" s="50"/>
      <c r="J137" s="50"/>
      <c r="K137" s="66"/>
      <c r="L137" s="50" t="str">
        <f t="shared" si="18"/>
        <v xml:space="preserve"> </v>
      </c>
      <c r="M137" s="66"/>
      <c r="N137" s="71"/>
      <c r="O137" s="71"/>
      <c r="P137" s="72">
        <f t="shared" si="14"/>
        <v>0</v>
      </c>
    </row>
    <row r="138" spans="1:16" ht="15">
      <c r="A138" s="131"/>
      <c r="B138" s="66"/>
      <c r="C138" s="67"/>
      <c r="D138" s="66"/>
      <c r="E138" s="67"/>
      <c r="F138" s="66"/>
      <c r="G138" s="73">
        <f t="shared" si="17"/>
        <v>0</v>
      </c>
      <c r="H138" s="50">
        <f t="shared" si="17"/>
        <v>0</v>
      </c>
      <c r="I138" s="50"/>
      <c r="J138" s="50"/>
      <c r="K138" s="66"/>
      <c r="L138" s="50" t="str">
        <f t="shared" si="18"/>
        <v xml:space="preserve"> </v>
      </c>
      <c r="M138" s="66"/>
      <c r="N138" s="71"/>
      <c r="O138" s="71"/>
      <c r="P138" s="72">
        <f t="shared" si="14"/>
        <v>0</v>
      </c>
    </row>
    <row r="139" spans="1:16" ht="15">
      <c r="A139" s="131"/>
      <c r="B139" s="66"/>
      <c r="C139" s="67"/>
      <c r="D139" s="66"/>
      <c r="E139" s="67"/>
      <c r="F139" s="66"/>
      <c r="G139" s="73">
        <f t="shared" si="17"/>
        <v>0</v>
      </c>
      <c r="H139" s="50">
        <f t="shared" si="17"/>
        <v>0</v>
      </c>
      <c r="I139" s="50"/>
      <c r="J139" s="50"/>
      <c r="K139" s="66"/>
      <c r="L139" s="50" t="str">
        <f t="shared" si="18"/>
        <v xml:space="preserve"> </v>
      </c>
      <c r="M139" s="66"/>
      <c r="N139" s="71"/>
      <c r="O139" s="71"/>
      <c r="P139" s="72">
        <f t="shared" si="14"/>
        <v>0</v>
      </c>
    </row>
    <row r="140" spans="1:16" ht="15">
      <c r="A140" s="131"/>
      <c r="B140" s="66"/>
      <c r="C140" s="67"/>
      <c r="D140" s="66"/>
      <c r="E140" s="67"/>
      <c r="F140" s="66"/>
      <c r="G140" s="73">
        <f t="shared" si="17"/>
        <v>0</v>
      </c>
      <c r="H140" s="50">
        <f t="shared" si="17"/>
        <v>0</v>
      </c>
      <c r="I140" s="50"/>
      <c r="J140" s="50"/>
      <c r="K140" s="66"/>
      <c r="L140" s="50" t="str">
        <f t="shared" si="18"/>
        <v xml:space="preserve"> </v>
      </c>
      <c r="M140" s="66"/>
      <c r="N140" s="71"/>
      <c r="O140" s="71"/>
      <c r="P140" s="72">
        <f t="shared" si="14"/>
        <v>0</v>
      </c>
    </row>
    <row r="141" spans="1:16" ht="15">
      <c r="A141" s="131"/>
      <c r="B141" s="66"/>
      <c r="C141" s="67"/>
      <c r="D141" s="66"/>
      <c r="E141" s="67"/>
      <c r="F141" s="66"/>
      <c r="G141" s="73">
        <f t="shared" si="17"/>
        <v>0</v>
      </c>
      <c r="H141" s="50">
        <f t="shared" si="17"/>
        <v>0</v>
      </c>
      <c r="I141" s="50"/>
      <c r="J141" s="50"/>
      <c r="K141" s="66"/>
      <c r="L141" s="50" t="str">
        <f t="shared" si="18"/>
        <v xml:space="preserve"> </v>
      </c>
      <c r="M141" s="66"/>
      <c r="N141" s="71"/>
      <c r="O141" s="71"/>
      <c r="P141" s="72">
        <f t="shared" si="14"/>
        <v>0</v>
      </c>
    </row>
    <row r="142" spans="1:16" ht="15">
      <c r="A142" s="131"/>
      <c r="B142" s="66"/>
      <c r="C142" s="67"/>
      <c r="D142" s="66"/>
      <c r="E142" s="67"/>
      <c r="F142" s="66"/>
      <c r="G142" s="73">
        <f t="shared" si="17"/>
        <v>0</v>
      </c>
      <c r="H142" s="50">
        <f t="shared" si="17"/>
        <v>0</v>
      </c>
      <c r="I142" s="50"/>
      <c r="J142" s="50"/>
      <c r="K142" s="66"/>
      <c r="L142" s="50" t="str">
        <f t="shared" si="18"/>
        <v xml:space="preserve"> </v>
      </c>
      <c r="M142" s="66"/>
      <c r="N142" s="71"/>
      <c r="O142" s="71"/>
      <c r="P142" s="72">
        <f t="shared" si="14"/>
        <v>0</v>
      </c>
    </row>
    <row r="143" spans="1:16" ht="15">
      <c r="A143" s="131"/>
      <c r="B143" s="66"/>
      <c r="C143" s="67"/>
      <c r="D143" s="66"/>
      <c r="E143" s="67"/>
      <c r="F143" s="66"/>
      <c r="G143" s="73">
        <f t="shared" ref="G143:H158" si="19">G142-E143+C143</f>
        <v>0</v>
      </c>
      <c r="H143" s="50">
        <f t="shared" si="19"/>
        <v>0</v>
      </c>
      <c r="I143" s="50"/>
      <c r="J143" s="50"/>
      <c r="K143" s="66"/>
      <c r="L143" s="50" t="str">
        <f t="shared" si="18"/>
        <v xml:space="preserve"> </v>
      </c>
      <c r="M143" s="66"/>
      <c r="N143" s="71"/>
      <c r="O143" s="71"/>
      <c r="P143" s="72">
        <f t="shared" si="14"/>
        <v>0</v>
      </c>
    </row>
    <row r="144" spans="1:16" ht="15">
      <c r="A144" s="131"/>
      <c r="B144" s="66"/>
      <c r="C144" s="67"/>
      <c r="D144" s="66"/>
      <c r="E144" s="67"/>
      <c r="F144" s="66"/>
      <c r="G144" s="73">
        <f t="shared" si="19"/>
        <v>0</v>
      </c>
      <c r="H144" s="50">
        <f t="shared" si="19"/>
        <v>0</v>
      </c>
      <c r="I144" s="50"/>
      <c r="J144" s="50"/>
      <c r="K144" s="66"/>
      <c r="L144" s="50" t="str">
        <f t="shared" si="18"/>
        <v xml:space="preserve"> </v>
      </c>
      <c r="M144" s="66"/>
      <c r="N144" s="71"/>
      <c r="O144" s="71"/>
      <c r="P144" s="72">
        <f t="shared" si="14"/>
        <v>0</v>
      </c>
    </row>
    <row r="145" spans="1:16" ht="15">
      <c r="A145" s="131"/>
      <c r="B145" s="66"/>
      <c r="C145" s="67"/>
      <c r="D145" s="66"/>
      <c r="E145" s="67"/>
      <c r="F145" s="66"/>
      <c r="G145" s="73">
        <f t="shared" si="19"/>
        <v>0</v>
      </c>
      <c r="H145" s="50">
        <f t="shared" si="19"/>
        <v>0</v>
      </c>
      <c r="I145" s="50"/>
      <c r="J145" s="50"/>
      <c r="K145" s="66"/>
      <c r="L145" s="50" t="str">
        <f t="shared" si="18"/>
        <v xml:space="preserve"> </v>
      </c>
      <c r="M145" s="66"/>
      <c r="N145" s="71"/>
      <c r="O145" s="71"/>
      <c r="P145" s="72">
        <f t="shared" si="14"/>
        <v>0</v>
      </c>
    </row>
    <row r="146" spans="1:16" ht="15">
      <c r="A146" s="131"/>
      <c r="B146" s="66"/>
      <c r="C146" s="67"/>
      <c r="D146" s="66"/>
      <c r="E146" s="67"/>
      <c r="F146" s="66"/>
      <c r="G146" s="73">
        <f t="shared" si="19"/>
        <v>0</v>
      </c>
      <c r="H146" s="50">
        <f t="shared" si="19"/>
        <v>0</v>
      </c>
      <c r="I146" s="50"/>
      <c r="J146" s="50"/>
      <c r="K146" s="66"/>
      <c r="L146" s="50" t="str">
        <f t="shared" si="18"/>
        <v xml:space="preserve"> </v>
      </c>
      <c r="M146" s="66"/>
      <c r="N146" s="71"/>
      <c r="O146" s="71"/>
      <c r="P146" s="72">
        <f t="shared" ref="P146:P210" si="20">O146*G146</f>
        <v>0</v>
      </c>
    </row>
    <row r="147" spans="1:16" ht="15">
      <c r="A147" s="131"/>
      <c r="B147" s="66"/>
      <c r="C147" s="67"/>
      <c r="D147" s="66"/>
      <c r="E147" s="67"/>
      <c r="F147" s="66"/>
      <c r="G147" s="73">
        <f t="shared" si="19"/>
        <v>0</v>
      </c>
      <c r="H147" s="50">
        <f t="shared" si="19"/>
        <v>0</v>
      </c>
      <c r="I147" s="50"/>
      <c r="J147" s="50"/>
      <c r="K147" s="66"/>
      <c r="L147" s="50" t="str">
        <f t="shared" si="18"/>
        <v xml:space="preserve"> </v>
      </c>
      <c r="M147" s="66"/>
      <c r="N147" s="71"/>
      <c r="O147" s="71"/>
      <c r="P147" s="72">
        <f t="shared" si="20"/>
        <v>0</v>
      </c>
    </row>
    <row r="148" spans="1:16" ht="15">
      <c r="A148" s="131"/>
      <c r="B148" s="66"/>
      <c r="C148" s="67"/>
      <c r="D148" s="66"/>
      <c r="E148" s="67"/>
      <c r="F148" s="66"/>
      <c r="G148" s="73">
        <f t="shared" si="19"/>
        <v>0</v>
      </c>
      <c r="H148" s="50">
        <f t="shared" si="19"/>
        <v>0</v>
      </c>
      <c r="I148" s="50"/>
      <c r="J148" s="50"/>
      <c r="K148" s="66"/>
      <c r="L148" s="50" t="str">
        <f t="shared" si="18"/>
        <v xml:space="preserve"> </v>
      </c>
      <c r="M148" s="66"/>
      <c r="N148" s="71"/>
      <c r="O148" s="71"/>
      <c r="P148" s="72">
        <f t="shared" si="20"/>
        <v>0</v>
      </c>
    </row>
    <row r="149" spans="1:16" ht="15">
      <c r="A149" s="131"/>
      <c r="B149" s="66"/>
      <c r="C149" s="67"/>
      <c r="D149" s="66"/>
      <c r="E149" s="67"/>
      <c r="F149" s="66"/>
      <c r="G149" s="73">
        <f t="shared" si="19"/>
        <v>0</v>
      </c>
      <c r="H149" s="50">
        <f t="shared" si="19"/>
        <v>0</v>
      </c>
      <c r="I149" s="50"/>
      <c r="J149" s="50"/>
      <c r="K149" s="66"/>
      <c r="L149" s="50" t="str">
        <f t="shared" si="18"/>
        <v xml:space="preserve"> </v>
      </c>
      <c r="M149" s="66"/>
      <c r="N149" s="71"/>
      <c r="O149" s="71"/>
      <c r="P149" s="72">
        <f t="shared" si="20"/>
        <v>0</v>
      </c>
    </row>
    <row r="150" spans="1:16" ht="15">
      <c r="A150" s="131"/>
      <c r="B150" s="66"/>
      <c r="C150" s="67"/>
      <c r="D150" s="66"/>
      <c r="E150" s="67"/>
      <c r="F150" s="66"/>
      <c r="G150" s="73">
        <f t="shared" si="19"/>
        <v>0</v>
      </c>
      <c r="H150" s="50">
        <f t="shared" si="19"/>
        <v>0</v>
      </c>
      <c r="I150" s="50"/>
      <c r="J150" s="50"/>
      <c r="K150" s="66"/>
      <c r="L150" s="50" t="str">
        <f t="shared" si="18"/>
        <v xml:space="preserve"> </v>
      </c>
      <c r="M150" s="66"/>
      <c r="N150" s="71"/>
      <c r="O150" s="71"/>
      <c r="P150" s="72">
        <f t="shared" si="20"/>
        <v>0</v>
      </c>
    </row>
    <row r="151" spans="1:16" ht="15">
      <c r="A151" s="131"/>
      <c r="B151" s="66"/>
      <c r="C151" s="75"/>
      <c r="D151" s="66"/>
      <c r="E151" s="67"/>
      <c r="F151" s="66"/>
      <c r="G151" s="73">
        <f t="shared" si="19"/>
        <v>0</v>
      </c>
      <c r="H151" s="50">
        <f t="shared" si="19"/>
        <v>0</v>
      </c>
      <c r="I151" s="50"/>
      <c r="J151" s="50"/>
      <c r="K151" s="66"/>
      <c r="L151" s="50"/>
      <c r="M151" s="66"/>
      <c r="N151" s="71"/>
      <c r="O151" s="71"/>
      <c r="P151" s="72">
        <f t="shared" si="20"/>
        <v>0</v>
      </c>
    </row>
    <row r="152" spans="1:16" ht="15">
      <c r="A152" s="131"/>
      <c r="B152" s="66"/>
      <c r="C152" s="67"/>
      <c r="D152" s="66"/>
      <c r="E152" s="67"/>
      <c r="F152" s="66"/>
      <c r="G152" s="73">
        <f t="shared" si="19"/>
        <v>0</v>
      </c>
      <c r="H152" s="50">
        <f t="shared" si="19"/>
        <v>0</v>
      </c>
      <c r="I152" s="50"/>
      <c r="J152" s="50"/>
      <c r="K152" s="66"/>
      <c r="L152" s="50" t="str">
        <f t="shared" si="18"/>
        <v xml:space="preserve"> </v>
      </c>
      <c r="M152" s="66"/>
      <c r="N152" s="71"/>
      <c r="O152" s="71"/>
      <c r="P152" s="72">
        <f t="shared" si="20"/>
        <v>0</v>
      </c>
    </row>
    <row r="153" spans="1:16" ht="15">
      <c r="A153" s="131"/>
      <c r="B153" s="66"/>
      <c r="C153" s="67"/>
      <c r="D153" s="66"/>
      <c r="E153" s="67"/>
      <c r="F153" s="66"/>
      <c r="G153" s="73">
        <f t="shared" si="19"/>
        <v>0</v>
      </c>
      <c r="H153" s="50">
        <f t="shared" si="19"/>
        <v>0</v>
      </c>
      <c r="I153" s="50"/>
      <c r="J153" s="50"/>
      <c r="K153" s="66"/>
      <c r="L153" s="50" t="str">
        <f t="shared" si="18"/>
        <v xml:space="preserve"> </v>
      </c>
      <c r="M153" s="66"/>
      <c r="N153" s="71"/>
      <c r="O153" s="71"/>
      <c r="P153" s="72">
        <f t="shared" si="20"/>
        <v>0</v>
      </c>
    </row>
    <row r="154" spans="1:16" ht="15">
      <c r="A154" s="131"/>
      <c r="B154" s="66"/>
      <c r="C154" s="67"/>
      <c r="D154" s="66"/>
      <c r="E154" s="67"/>
      <c r="F154" s="66"/>
      <c r="G154" s="73">
        <f t="shared" si="19"/>
        <v>0</v>
      </c>
      <c r="H154" s="50">
        <f t="shared" si="19"/>
        <v>0</v>
      </c>
      <c r="I154" s="50"/>
      <c r="J154" s="50"/>
      <c r="K154" s="66"/>
      <c r="L154" s="50" t="str">
        <f t="shared" si="18"/>
        <v xml:space="preserve"> </v>
      </c>
      <c r="M154" s="66"/>
      <c r="N154" s="71"/>
      <c r="O154" s="71"/>
      <c r="P154" s="72">
        <f t="shared" si="20"/>
        <v>0</v>
      </c>
    </row>
    <row r="155" spans="1:16" ht="15">
      <c r="A155" s="131"/>
      <c r="B155" s="66"/>
      <c r="C155" s="67"/>
      <c r="D155" s="66"/>
      <c r="E155" s="67"/>
      <c r="F155" s="66"/>
      <c r="G155" s="73">
        <f t="shared" si="19"/>
        <v>0</v>
      </c>
      <c r="H155" s="50">
        <f t="shared" si="19"/>
        <v>0</v>
      </c>
      <c r="I155" s="50"/>
      <c r="J155" s="50"/>
      <c r="K155" s="66"/>
      <c r="L155" s="50" t="str">
        <f t="shared" si="18"/>
        <v xml:space="preserve"> </v>
      </c>
      <c r="M155" s="66"/>
      <c r="N155" s="71"/>
      <c r="O155" s="71"/>
      <c r="P155" s="72">
        <f t="shared" si="20"/>
        <v>0</v>
      </c>
    </row>
    <row r="156" spans="1:16" ht="15">
      <c r="A156" s="131"/>
      <c r="B156" s="66"/>
      <c r="C156" s="67"/>
      <c r="D156" s="66"/>
      <c r="E156" s="67"/>
      <c r="F156" s="66"/>
      <c r="G156" s="73">
        <f t="shared" si="19"/>
        <v>0</v>
      </c>
      <c r="H156" s="50">
        <f t="shared" si="19"/>
        <v>0</v>
      </c>
      <c r="I156" s="50"/>
      <c r="J156" s="50"/>
      <c r="K156" s="66"/>
      <c r="L156" s="50" t="str">
        <f t="shared" si="18"/>
        <v xml:space="preserve"> </v>
      </c>
      <c r="M156" s="66"/>
      <c r="N156" s="71"/>
      <c r="O156" s="71"/>
      <c r="P156" s="72">
        <f t="shared" si="20"/>
        <v>0</v>
      </c>
    </row>
    <row r="157" spans="1:16" ht="15">
      <c r="A157" s="131"/>
      <c r="B157" s="66"/>
      <c r="C157" s="67"/>
      <c r="D157" s="66"/>
      <c r="E157" s="67"/>
      <c r="F157" s="66"/>
      <c r="G157" s="73">
        <f t="shared" si="19"/>
        <v>0</v>
      </c>
      <c r="H157" s="50">
        <f t="shared" si="19"/>
        <v>0</v>
      </c>
      <c r="I157" s="50"/>
      <c r="J157" s="50"/>
      <c r="K157" s="66"/>
      <c r="L157" s="50" t="str">
        <f t="shared" si="18"/>
        <v xml:space="preserve"> </v>
      </c>
      <c r="M157" s="66"/>
      <c r="N157" s="71"/>
      <c r="O157" s="71"/>
      <c r="P157" s="72">
        <f t="shared" si="20"/>
        <v>0</v>
      </c>
    </row>
    <row r="158" spans="1:16" ht="15">
      <c r="A158" s="131"/>
      <c r="B158" s="66"/>
      <c r="C158" s="67"/>
      <c r="D158" s="66"/>
      <c r="E158" s="67"/>
      <c r="F158" s="66"/>
      <c r="G158" s="73">
        <f t="shared" si="19"/>
        <v>0</v>
      </c>
      <c r="H158" s="50">
        <f t="shared" si="19"/>
        <v>0</v>
      </c>
      <c r="I158" s="50"/>
      <c r="J158" s="50"/>
      <c r="K158" s="66"/>
      <c r="L158" s="50" t="str">
        <f t="shared" si="18"/>
        <v xml:space="preserve"> </v>
      </c>
      <c r="M158" s="66"/>
      <c r="N158" s="71"/>
      <c r="O158" s="71"/>
      <c r="P158" s="72">
        <f t="shared" si="20"/>
        <v>0</v>
      </c>
    </row>
    <row r="159" spans="1:16" ht="15">
      <c r="A159" s="131"/>
      <c r="B159" s="66"/>
      <c r="C159" s="67"/>
      <c r="D159" s="66"/>
      <c r="E159" s="67"/>
      <c r="F159" s="66"/>
      <c r="G159" s="73">
        <f t="shared" ref="G159:H174" si="21">G158-E159+C159</f>
        <v>0</v>
      </c>
      <c r="H159" s="50">
        <f t="shared" si="21"/>
        <v>0</v>
      </c>
      <c r="I159" s="50"/>
      <c r="J159" s="50"/>
      <c r="K159" s="66"/>
      <c r="L159" s="50" t="str">
        <f t="shared" si="18"/>
        <v xml:space="preserve"> </v>
      </c>
      <c r="M159" s="66"/>
      <c r="N159" s="71"/>
      <c r="O159" s="71"/>
      <c r="P159" s="72">
        <f t="shared" si="20"/>
        <v>0</v>
      </c>
    </row>
    <row r="160" spans="1:16" ht="15">
      <c r="A160" s="131"/>
      <c r="B160" s="66"/>
      <c r="C160" s="67"/>
      <c r="D160" s="66"/>
      <c r="E160" s="67"/>
      <c r="F160" s="66"/>
      <c r="G160" s="73">
        <f t="shared" si="21"/>
        <v>0</v>
      </c>
      <c r="H160" s="50">
        <f t="shared" si="21"/>
        <v>0</v>
      </c>
      <c r="I160" s="50"/>
      <c r="J160" s="50"/>
      <c r="K160" s="66"/>
      <c r="L160" s="50" t="str">
        <f t="shared" si="18"/>
        <v xml:space="preserve"> </v>
      </c>
      <c r="M160" s="66"/>
      <c r="N160" s="71"/>
      <c r="O160" s="71"/>
      <c r="P160" s="72">
        <f t="shared" si="20"/>
        <v>0</v>
      </c>
    </row>
    <row r="161" spans="1:16" ht="15">
      <c r="A161" s="131"/>
      <c r="B161" s="66"/>
      <c r="C161" s="67"/>
      <c r="D161" s="66"/>
      <c r="E161" s="67"/>
      <c r="F161" s="66"/>
      <c r="G161" s="73">
        <f t="shared" si="21"/>
        <v>0</v>
      </c>
      <c r="H161" s="50">
        <f t="shared" si="21"/>
        <v>0</v>
      </c>
      <c r="I161" s="50"/>
      <c r="J161" s="50"/>
      <c r="K161" s="66"/>
      <c r="L161" s="50" t="str">
        <f t="shared" si="18"/>
        <v xml:space="preserve"> </v>
      </c>
      <c r="M161" s="66"/>
      <c r="N161" s="71"/>
      <c r="O161" s="71"/>
      <c r="P161" s="72">
        <f t="shared" si="20"/>
        <v>0</v>
      </c>
    </row>
    <row r="162" spans="1:16" ht="15">
      <c r="A162" s="131"/>
      <c r="B162" s="66"/>
      <c r="C162" s="67"/>
      <c r="D162" s="66"/>
      <c r="E162" s="67"/>
      <c r="F162" s="66"/>
      <c r="G162" s="73">
        <f t="shared" si="21"/>
        <v>0</v>
      </c>
      <c r="H162" s="50">
        <f t="shared" si="21"/>
        <v>0</v>
      </c>
      <c r="I162" s="50"/>
      <c r="J162" s="50"/>
      <c r="K162" s="66"/>
      <c r="L162" s="50" t="str">
        <f t="shared" si="18"/>
        <v xml:space="preserve"> </v>
      </c>
      <c r="M162" s="66"/>
      <c r="N162" s="71"/>
      <c r="O162" s="71"/>
      <c r="P162" s="72">
        <f t="shared" si="20"/>
        <v>0</v>
      </c>
    </row>
    <row r="163" spans="1:16" ht="15">
      <c r="A163" s="131"/>
      <c r="B163" s="66"/>
      <c r="C163" s="67"/>
      <c r="D163" s="66"/>
      <c r="E163" s="67"/>
      <c r="F163" s="66"/>
      <c r="G163" s="73">
        <f t="shared" si="21"/>
        <v>0</v>
      </c>
      <c r="H163" s="50">
        <f t="shared" si="21"/>
        <v>0</v>
      </c>
      <c r="I163" s="50"/>
      <c r="J163" s="50"/>
      <c r="K163" s="66"/>
      <c r="L163" s="50" t="str">
        <f t="shared" si="18"/>
        <v xml:space="preserve"> </v>
      </c>
      <c r="M163" s="66"/>
      <c r="N163" s="71"/>
      <c r="O163" s="71"/>
      <c r="P163" s="72">
        <f t="shared" si="20"/>
        <v>0</v>
      </c>
    </row>
    <row r="164" spans="1:16" ht="15">
      <c r="A164" s="131"/>
      <c r="B164" s="66"/>
      <c r="C164" s="67"/>
      <c r="D164" s="66"/>
      <c r="E164" s="67"/>
      <c r="F164" s="66"/>
      <c r="G164" s="73">
        <f t="shared" si="21"/>
        <v>0</v>
      </c>
      <c r="H164" s="50">
        <f t="shared" si="21"/>
        <v>0</v>
      </c>
      <c r="I164" s="50"/>
      <c r="J164" s="50"/>
      <c r="K164" s="66"/>
      <c r="L164" s="50" t="str">
        <f t="shared" si="18"/>
        <v xml:space="preserve"> </v>
      </c>
      <c r="M164" s="66"/>
      <c r="N164" s="71"/>
      <c r="O164" s="71"/>
      <c r="P164" s="72">
        <f t="shared" si="20"/>
        <v>0</v>
      </c>
    </row>
    <row r="165" spans="1:16" ht="15">
      <c r="A165" s="131"/>
      <c r="B165" s="66"/>
      <c r="C165" s="67"/>
      <c r="D165" s="66"/>
      <c r="E165" s="67"/>
      <c r="F165" s="66"/>
      <c r="G165" s="73">
        <f t="shared" si="21"/>
        <v>0</v>
      </c>
      <c r="H165" s="50">
        <f t="shared" si="21"/>
        <v>0</v>
      </c>
      <c r="I165" s="50"/>
      <c r="J165" s="50"/>
      <c r="K165" s="66"/>
      <c r="L165" s="50" t="str">
        <f t="shared" si="18"/>
        <v xml:space="preserve"> </v>
      </c>
      <c r="M165" s="66"/>
      <c r="N165" s="71"/>
      <c r="O165" s="71"/>
      <c r="P165" s="72">
        <f t="shared" si="20"/>
        <v>0</v>
      </c>
    </row>
    <row r="166" spans="1:16" ht="15">
      <c r="A166" s="131"/>
      <c r="B166" s="66"/>
      <c r="C166" s="67"/>
      <c r="D166" s="66"/>
      <c r="E166" s="67"/>
      <c r="F166" s="66"/>
      <c r="G166" s="73">
        <f t="shared" si="21"/>
        <v>0</v>
      </c>
      <c r="H166" s="50">
        <f t="shared" si="21"/>
        <v>0</v>
      </c>
      <c r="I166" s="50"/>
      <c r="J166" s="50"/>
      <c r="K166" s="66"/>
      <c r="L166" s="50" t="str">
        <f t="shared" si="18"/>
        <v xml:space="preserve"> </v>
      </c>
      <c r="M166" s="66"/>
      <c r="N166" s="71"/>
      <c r="O166" s="71"/>
      <c r="P166" s="72">
        <f t="shared" si="20"/>
        <v>0</v>
      </c>
    </row>
    <row r="167" spans="1:16" ht="15">
      <c r="A167" s="131"/>
      <c r="B167" s="66"/>
      <c r="C167" s="67"/>
      <c r="D167" s="66"/>
      <c r="E167" s="67"/>
      <c r="F167" s="66"/>
      <c r="G167" s="73">
        <f t="shared" si="21"/>
        <v>0</v>
      </c>
      <c r="H167" s="50">
        <f t="shared" si="21"/>
        <v>0</v>
      </c>
      <c r="I167" s="50"/>
      <c r="J167" s="50"/>
      <c r="K167" s="66"/>
      <c r="L167" s="50" t="str">
        <f t="shared" si="18"/>
        <v xml:space="preserve"> </v>
      </c>
      <c r="M167" s="66"/>
      <c r="N167" s="71"/>
      <c r="O167" s="71"/>
      <c r="P167" s="72">
        <f t="shared" si="20"/>
        <v>0</v>
      </c>
    </row>
    <row r="168" spans="1:16" ht="15">
      <c r="A168" s="131"/>
      <c r="B168" s="66"/>
      <c r="C168" s="67"/>
      <c r="D168" s="66"/>
      <c r="E168" s="67"/>
      <c r="F168" s="66"/>
      <c r="G168" s="73">
        <f t="shared" si="21"/>
        <v>0</v>
      </c>
      <c r="H168" s="50">
        <f t="shared" si="21"/>
        <v>0</v>
      </c>
      <c r="I168" s="50"/>
      <c r="J168" s="50"/>
      <c r="K168" s="66"/>
      <c r="L168" s="50" t="str">
        <f t="shared" si="18"/>
        <v xml:space="preserve"> </v>
      </c>
      <c r="M168" s="66"/>
      <c r="N168" s="71"/>
      <c r="O168" s="71"/>
      <c r="P168" s="72">
        <f t="shared" si="20"/>
        <v>0</v>
      </c>
    </row>
    <row r="169" spans="1:16" ht="15">
      <c r="A169" s="131"/>
      <c r="B169" s="66"/>
      <c r="C169" s="67"/>
      <c r="D169" s="66"/>
      <c r="E169" s="67"/>
      <c r="F169" s="66"/>
      <c r="G169" s="73">
        <f t="shared" si="21"/>
        <v>0</v>
      </c>
      <c r="H169" s="50">
        <f t="shared" si="21"/>
        <v>0</v>
      </c>
      <c r="I169" s="50"/>
      <c r="J169" s="50"/>
      <c r="K169" s="66"/>
      <c r="L169" s="50" t="str">
        <f t="shared" si="18"/>
        <v xml:space="preserve"> </v>
      </c>
      <c r="M169" s="66"/>
      <c r="N169" s="71"/>
      <c r="O169" s="71"/>
      <c r="P169" s="72">
        <f t="shared" si="20"/>
        <v>0</v>
      </c>
    </row>
    <row r="170" spans="1:16" ht="15">
      <c r="A170" s="131"/>
      <c r="B170" s="66"/>
      <c r="C170" s="67"/>
      <c r="D170" s="66"/>
      <c r="E170" s="67"/>
      <c r="F170" s="66"/>
      <c r="G170" s="73">
        <f t="shared" si="21"/>
        <v>0</v>
      </c>
      <c r="H170" s="50">
        <f t="shared" si="21"/>
        <v>0</v>
      </c>
      <c r="I170" s="50"/>
      <c r="J170" s="50"/>
      <c r="K170" s="66"/>
      <c r="L170" s="50" t="str">
        <f t="shared" si="18"/>
        <v xml:space="preserve"> </v>
      </c>
      <c r="M170" s="66"/>
      <c r="N170" s="71"/>
      <c r="O170" s="71"/>
      <c r="P170" s="72">
        <f t="shared" si="20"/>
        <v>0</v>
      </c>
    </row>
    <row r="171" spans="1:16" ht="15">
      <c r="A171" s="131"/>
      <c r="B171" s="66"/>
      <c r="C171" s="75"/>
      <c r="D171" s="66"/>
      <c r="E171" s="67"/>
      <c r="F171" s="66"/>
      <c r="G171" s="73">
        <f t="shared" si="21"/>
        <v>0</v>
      </c>
      <c r="H171" s="50">
        <f t="shared" si="21"/>
        <v>0</v>
      </c>
      <c r="I171" s="50"/>
      <c r="J171" s="50"/>
      <c r="K171" s="66"/>
      <c r="L171" s="50" t="str">
        <f t="shared" si="18"/>
        <v xml:space="preserve"> </v>
      </c>
      <c r="M171" s="66"/>
      <c r="N171" s="71"/>
      <c r="O171" s="71"/>
      <c r="P171" s="72">
        <f t="shared" si="20"/>
        <v>0</v>
      </c>
    </row>
    <row r="172" spans="1:16" ht="15">
      <c r="A172" s="131"/>
      <c r="B172" s="66"/>
      <c r="C172" s="67"/>
      <c r="D172" s="66"/>
      <c r="E172" s="67"/>
      <c r="F172" s="66"/>
      <c r="G172" s="73">
        <f t="shared" si="21"/>
        <v>0</v>
      </c>
      <c r="H172" s="50">
        <f t="shared" si="21"/>
        <v>0</v>
      </c>
      <c r="I172" s="50"/>
      <c r="J172" s="50"/>
      <c r="K172" s="66"/>
      <c r="L172" s="50" t="str">
        <f t="shared" si="18"/>
        <v xml:space="preserve"> </v>
      </c>
      <c r="M172" s="66"/>
      <c r="N172" s="71"/>
      <c r="O172" s="71"/>
      <c r="P172" s="72">
        <f t="shared" si="20"/>
        <v>0</v>
      </c>
    </row>
    <row r="173" spans="1:16" ht="15">
      <c r="A173" s="131"/>
      <c r="B173" s="66"/>
      <c r="C173" s="67"/>
      <c r="D173" s="66"/>
      <c r="E173" s="67"/>
      <c r="F173" s="66"/>
      <c r="G173" s="73">
        <f t="shared" si="21"/>
        <v>0</v>
      </c>
      <c r="H173" s="50">
        <f t="shared" si="21"/>
        <v>0</v>
      </c>
      <c r="I173" s="50"/>
      <c r="J173" s="50"/>
      <c r="K173" s="66"/>
      <c r="L173" s="50" t="str">
        <f t="shared" si="18"/>
        <v xml:space="preserve"> </v>
      </c>
      <c r="M173" s="66"/>
      <c r="N173" s="71"/>
      <c r="O173" s="71"/>
      <c r="P173" s="72">
        <f t="shared" si="20"/>
        <v>0</v>
      </c>
    </row>
    <row r="174" spans="1:16" ht="15">
      <c r="A174" s="131"/>
      <c r="B174" s="66"/>
      <c r="C174" s="67"/>
      <c r="D174" s="66"/>
      <c r="E174" s="67"/>
      <c r="F174" s="66"/>
      <c r="G174" s="73">
        <f t="shared" si="21"/>
        <v>0</v>
      </c>
      <c r="H174" s="50">
        <f t="shared" si="21"/>
        <v>0</v>
      </c>
      <c r="I174" s="50"/>
      <c r="J174" s="50"/>
      <c r="K174" s="66"/>
      <c r="L174" s="50" t="str">
        <f t="shared" si="18"/>
        <v xml:space="preserve"> </v>
      </c>
      <c r="M174" s="66"/>
      <c r="N174" s="71"/>
      <c r="O174" s="71"/>
      <c r="P174" s="72">
        <f t="shared" si="20"/>
        <v>0</v>
      </c>
    </row>
    <row r="175" spans="1:16" ht="15">
      <c r="A175" s="131"/>
      <c r="B175" s="66"/>
      <c r="C175" s="67"/>
      <c r="D175" s="66"/>
      <c r="E175" s="67"/>
      <c r="F175" s="66"/>
      <c r="G175" s="73">
        <f t="shared" ref="G175:H190" si="22">G174-E175+C175</f>
        <v>0</v>
      </c>
      <c r="H175" s="50">
        <f t="shared" si="22"/>
        <v>0</v>
      </c>
      <c r="I175" s="50"/>
      <c r="J175" s="50"/>
      <c r="K175" s="66"/>
      <c r="L175" s="50" t="str">
        <f t="shared" si="18"/>
        <v xml:space="preserve"> </v>
      </c>
      <c r="M175" s="66"/>
      <c r="N175" s="71"/>
      <c r="O175" s="71"/>
      <c r="P175" s="72">
        <f t="shared" si="20"/>
        <v>0</v>
      </c>
    </row>
    <row r="176" spans="1:16" ht="15">
      <c r="A176" s="131"/>
      <c r="B176" s="66"/>
      <c r="C176" s="67"/>
      <c r="D176" s="66"/>
      <c r="E176" s="67"/>
      <c r="F176" s="66"/>
      <c r="G176" s="73">
        <f t="shared" si="22"/>
        <v>0</v>
      </c>
      <c r="H176" s="50">
        <f t="shared" si="22"/>
        <v>0</v>
      </c>
      <c r="I176" s="50"/>
      <c r="J176" s="50"/>
      <c r="K176" s="66"/>
      <c r="L176" s="50" t="str">
        <f t="shared" si="18"/>
        <v xml:space="preserve"> </v>
      </c>
      <c r="M176" s="66"/>
      <c r="N176" s="71"/>
      <c r="O176" s="71"/>
      <c r="P176" s="72">
        <f t="shared" si="20"/>
        <v>0</v>
      </c>
    </row>
    <row r="177" spans="1:16" ht="15">
      <c r="A177" s="131"/>
      <c r="B177" s="66"/>
      <c r="C177" s="67"/>
      <c r="D177" s="66"/>
      <c r="E177" s="67"/>
      <c r="F177" s="66"/>
      <c r="G177" s="73">
        <f t="shared" si="22"/>
        <v>0</v>
      </c>
      <c r="H177" s="50">
        <f t="shared" si="22"/>
        <v>0</v>
      </c>
      <c r="I177" s="50"/>
      <c r="J177" s="50"/>
      <c r="K177" s="66"/>
      <c r="L177" s="50" t="str">
        <f t="shared" si="18"/>
        <v xml:space="preserve"> </v>
      </c>
      <c r="M177" s="66"/>
      <c r="N177" s="71"/>
      <c r="O177" s="71"/>
      <c r="P177" s="72">
        <f t="shared" si="20"/>
        <v>0</v>
      </c>
    </row>
    <row r="178" spans="1:16" ht="15">
      <c r="A178" s="131"/>
      <c r="B178" s="66"/>
      <c r="C178" s="67"/>
      <c r="D178" s="66"/>
      <c r="E178" s="67"/>
      <c r="F178" s="66"/>
      <c r="G178" s="73">
        <f t="shared" si="22"/>
        <v>0</v>
      </c>
      <c r="H178" s="50">
        <f t="shared" si="22"/>
        <v>0</v>
      </c>
      <c r="I178" s="50"/>
      <c r="J178" s="50"/>
      <c r="K178" s="66"/>
      <c r="L178" s="50" t="str">
        <f t="shared" si="18"/>
        <v xml:space="preserve"> </v>
      </c>
      <c r="M178" s="66"/>
      <c r="N178" s="71"/>
      <c r="O178" s="71"/>
      <c r="P178" s="72">
        <f t="shared" si="20"/>
        <v>0</v>
      </c>
    </row>
    <row r="179" spans="1:16" ht="15">
      <c r="A179" s="131"/>
      <c r="B179" s="66"/>
      <c r="C179" s="67"/>
      <c r="D179" s="66"/>
      <c r="E179" s="67"/>
      <c r="F179" s="66"/>
      <c r="G179" s="73">
        <f t="shared" si="22"/>
        <v>0</v>
      </c>
      <c r="H179" s="50">
        <f t="shared" si="22"/>
        <v>0</v>
      </c>
      <c r="I179" s="50"/>
      <c r="J179" s="50"/>
      <c r="K179" s="66"/>
      <c r="L179" s="50" t="str">
        <f t="shared" si="18"/>
        <v xml:space="preserve"> </v>
      </c>
      <c r="M179" s="66"/>
      <c r="N179" s="71"/>
      <c r="O179" s="71"/>
      <c r="P179" s="72">
        <f t="shared" si="20"/>
        <v>0</v>
      </c>
    </row>
    <row r="180" spans="1:16" ht="15">
      <c r="A180" s="131"/>
      <c r="B180" s="66"/>
      <c r="C180" s="67"/>
      <c r="D180" s="66"/>
      <c r="E180" s="67"/>
      <c r="F180" s="66"/>
      <c r="G180" s="73">
        <f t="shared" si="22"/>
        <v>0</v>
      </c>
      <c r="H180" s="50">
        <f t="shared" si="22"/>
        <v>0</v>
      </c>
      <c r="I180" s="50"/>
      <c r="J180" s="50"/>
      <c r="K180" s="66"/>
      <c r="L180" s="50" t="str">
        <f t="shared" si="18"/>
        <v xml:space="preserve"> </v>
      </c>
      <c r="M180" s="66"/>
      <c r="N180" s="71"/>
      <c r="O180" s="71"/>
      <c r="P180" s="72">
        <f t="shared" si="20"/>
        <v>0</v>
      </c>
    </row>
    <row r="181" spans="1:16" ht="15">
      <c r="A181" s="131"/>
      <c r="B181" s="66"/>
      <c r="C181" s="67"/>
      <c r="D181" s="66"/>
      <c r="E181" s="67"/>
      <c r="F181" s="66"/>
      <c r="G181" s="73">
        <f t="shared" si="22"/>
        <v>0</v>
      </c>
      <c r="H181" s="50">
        <f t="shared" si="22"/>
        <v>0</v>
      </c>
      <c r="I181" s="50"/>
      <c r="J181" s="50"/>
      <c r="K181" s="66"/>
      <c r="L181" s="50" t="str">
        <f t="shared" si="18"/>
        <v xml:space="preserve"> </v>
      </c>
      <c r="M181" s="66"/>
      <c r="N181" s="71"/>
      <c r="O181" s="71"/>
      <c r="P181" s="72">
        <f t="shared" si="20"/>
        <v>0</v>
      </c>
    </row>
    <row r="182" spans="1:16" ht="15">
      <c r="A182" s="131"/>
      <c r="B182" s="66"/>
      <c r="C182" s="67"/>
      <c r="D182" s="66"/>
      <c r="E182" s="67"/>
      <c r="F182" s="66"/>
      <c r="G182" s="73">
        <f t="shared" si="22"/>
        <v>0</v>
      </c>
      <c r="H182" s="50">
        <f t="shared" si="22"/>
        <v>0</v>
      </c>
      <c r="I182" s="50"/>
      <c r="J182" s="50"/>
      <c r="K182" s="66"/>
      <c r="L182" s="50" t="str">
        <f t="shared" si="18"/>
        <v xml:space="preserve"> </v>
      </c>
      <c r="M182" s="66"/>
      <c r="N182" s="71"/>
      <c r="O182" s="71"/>
      <c r="P182" s="72">
        <f t="shared" si="20"/>
        <v>0</v>
      </c>
    </row>
    <row r="183" spans="1:16" ht="15">
      <c r="A183" s="131"/>
      <c r="B183" s="66"/>
      <c r="C183" s="67"/>
      <c r="D183" s="66"/>
      <c r="E183" s="67"/>
      <c r="F183" s="66"/>
      <c r="G183" s="73">
        <f t="shared" si="22"/>
        <v>0</v>
      </c>
      <c r="H183" s="50">
        <f t="shared" si="22"/>
        <v>0</v>
      </c>
      <c r="I183" s="50"/>
      <c r="J183" s="50"/>
      <c r="K183" s="66"/>
      <c r="L183" s="50" t="str">
        <f t="shared" si="18"/>
        <v xml:space="preserve"> </v>
      </c>
      <c r="M183" s="66"/>
      <c r="N183" s="71"/>
      <c r="O183" s="71"/>
      <c r="P183" s="72">
        <f t="shared" si="20"/>
        <v>0</v>
      </c>
    </row>
    <row r="184" spans="1:16" ht="15">
      <c r="A184" s="131"/>
      <c r="B184" s="66"/>
      <c r="C184" s="67"/>
      <c r="D184" s="66"/>
      <c r="E184" s="67"/>
      <c r="F184" s="66"/>
      <c r="G184" s="73">
        <f t="shared" si="22"/>
        <v>0</v>
      </c>
      <c r="H184" s="50">
        <f t="shared" si="22"/>
        <v>0</v>
      </c>
      <c r="I184" s="50"/>
      <c r="J184" s="50"/>
      <c r="K184" s="66"/>
      <c r="L184" s="50" t="str">
        <f t="shared" si="18"/>
        <v xml:space="preserve"> </v>
      </c>
      <c r="M184" s="66"/>
      <c r="N184" s="71"/>
      <c r="O184" s="71"/>
      <c r="P184" s="72">
        <f t="shared" si="20"/>
        <v>0</v>
      </c>
    </row>
    <row r="185" spans="1:16" ht="15">
      <c r="A185" s="131"/>
      <c r="B185" s="66"/>
      <c r="C185" s="67"/>
      <c r="D185" s="66"/>
      <c r="E185" s="67"/>
      <c r="F185" s="66"/>
      <c r="G185" s="73">
        <f t="shared" si="22"/>
        <v>0</v>
      </c>
      <c r="H185" s="50">
        <f t="shared" si="22"/>
        <v>0</v>
      </c>
      <c r="I185" s="50"/>
      <c r="J185" s="50"/>
      <c r="K185" s="66"/>
      <c r="L185" s="50" t="str">
        <f t="shared" si="18"/>
        <v xml:space="preserve"> </v>
      </c>
      <c r="M185" s="66"/>
      <c r="N185" s="71"/>
      <c r="O185" s="71"/>
      <c r="P185" s="72">
        <f t="shared" si="20"/>
        <v>0</v>
      </c>
    </row>
    <row r="186" spans="1:16" ht="15">
      <c r="A186" s="131"/>
      <c r="B186" s="66"/>
      <c r="C186" s="67"/>
      <c r="D186" s="66"/>
      <c r="E186" s="67"/>
      <c r="F186" s="66"/>
      <c r="G186" s="73">
        <f t="shared" si="22"/>
        <v>0</v>
      </c>
      <c r="H186" s="50">
        <f t="shared" si="22"/>
        <v>0</v>
      </c>
      <c r="I186" s="50"/>
      <c r="J186" s="50"/>
      <c r="K186" s="66"/>
      <c r="L186" s="50" t="str">
        <f t="shared" si="18"/>
        <v xml:space="preserve"> </v>
      </c>
      <c r="M186" s="66"/>
      <c r="N186" s="71"/>
      <c r="O186" s="71"/>
      <c r="P186" s="72">
        <f t="shared" si="20"/>
        <v>0</v>
      </c>
    </row>
    <row r="187" spans="1:16" ht="15">
      <c r="A187" s="131"/>
      <c r="B187" s="66"/>
      <c r="C187" s="67"/>
      <c r="D187" s="66"/>
      <c r="E187" s="67"/>
      <c r="F187" s="66"/>
      <c r="G187" s="73">
        <f t="shared" si="22"/>
        <v>0</v>
      </c>
      <c r="H187" s="50">
        <f t="shared" si="22"/>
        <v>0</v>
      </c>
      <c r="I187" s="50"/>
      <c r="J187" s="50"/>
      <c r="K187" s="66"/>
      <c r="L187" s="50" t="str">
        <f t="shared" si="18"/>
        <v xml:space="preserve"> </v>
      </c>
      <c r="M187" s="66"/>
      <c r="N187" s="71"/>
      <c r="O187" s="71"/>
      <c r="P187" s="72">
        <f t="shared" si="20"/>
        <v>0</v>
      </c>
    </row>
    <row r="188" spans="1:16" ht="15">
      <c r="A188" s="131"/>
      <c r="B188" s="66"/>
      <c r="C188" s="67"/>
      <c r="D188" s="66"/>
      <c r="E188" s="67"/>
      <c r="F188" s="66"/>
      <c r="G188" s="73">
        <f t="shared" si="22"/>
        <v>0</v>
      </c>
      <c r="H188" s="50">
        <f t="shared" si="22"/>
        <v>0</v>
      </c>
      <c r="I188" s="50"/>
      <c r="J188" s="50"/>
      <c r="K188" s="66"/>
      <c r="L188" s="50" t="str">
        <f t="shared" si="18"/>
        <v xml:space="preserve"> </v>
      </c>
      <c r="M188" s="66"/>
      <c r="N188" s="71"/>
      <c r="O188" s="71"/>
      <c r="P188" s="72">
        <f t="shared" si="20"/>
        <v>0</v>
      </c>
    </row>
    <row r="189" spans="1:16" ht="15">
      <c r="A189" s="131"/>
      <c r="B189" s="66"/>
      <c r="C189" s="67"/>
      <c r="D189" s="66"/>
      <c r="E189" s="67"/>
      <c r="F189" s="66"/>
      <c r="G189" s="73">
        <f t="shared" si="22"/>
        <v>0</v>
      </c>
      <c r="H189" s="50">
        <f t="shared" si="22"/>
        <v>0</v>
      </c>
      <c r="I189" s="50"/>
      <c r="J189" s="50"/>
      <c r="K189" s="66"/>
      <c r="L189" s="50" t="str">
        <f t="shared" si="18"/>
        <v xml:space="preserve"> </v>
      </c>
      <c r="M189" s="66"/>
      <c r="N189" s="71"/>
      <c r="O189" s="71"/>
      <c r="P189" s="72">
        <f t="shared" si="20"/>
        <v>0</v>
      </c>
    </row>
    <row r="190" spans="1:16" ht="15">
      <c r="A190" s="131"/>
      <c r="B190" s="66"/>
      <c r="C190" s="67"/>
      <c r="D190" s="66"/>
      <c r="E190" s="67"/>
      <c r="F190" s="66"/>
      <c r="G190" s="73">
        <f t="shared" si="22"/>
        <v>0</v>
      </c>
      <c r="H190" s="50">
        <f t="shared" si="22"/>
        <v>0</v>
      </c>
      <c r="I190" s="50"/>
      <c r="J190" s="50"/>
      <c r="K190" s="66"/>
      <c r="L190" s="50" t="str">
        <f t="shared" si="18"/>
        <v xml:space="preserve"> </v>
      </c>
      <c r="M190" s="66"/>
      <c r="N190" s="71"/>
      <c r="O190" s="71"/>
      <c r="P190" s="72">
        <f t="shared" si="20"/>
        <v>0</v>
      </c>
    </row>
    <row r="191" spans="1:16" ht="15">
      <c r="A191" s="131"/>
      <c r="B191" s="66"/>
      <c r="C191" s="67"/>
      <c r="D191" s="66"/>
      <c r="E191" s="67"/>
      <c r="F191" s="66"/>
      <c r="G191" s="73">
        <f t="shared" ref="G191:H206" si="23">G190-E191+C191</f>
        <v>0</v>
      </c>
      <c r="H191" s="50">
        <f t="shared" si="23"/>
        <v>0</v>
      </c>
      <c r="I191" s="50"/>
      <c r="J191" s="50"/>
      <c r="K191" s="66"/>
      <c r="L191" s="50" t="str">
        <f t="shared" si="18"/>
        <v xml:space="preserve"> </v>
      </c>
      <c r="M191" s="66"/>
      <c r="N191" s="71"/>
      <c r="O191" s="71"/>
      <c r="P191" s="72">
        <f t="shared" si="20"/>
        <v>0</v>
      </c>
    </row>
    <row r="192" spans="1:16" ht="15">
      <c r="A192" s="131"/>
      <c r="B192" s="66"/>
      <c r="C192" s="67"/>
      <c r="D192" s="66"/>
      <c r="E192" s="67"/>
      <c r="F192" s="66"/>
      <c r="G192" s="73">
        <f t="shared" si="23"/>
        <v>0</v>
      </c>
      <c r="H192" s="50">
        <f t="shared" si="23"/>
        <v>0</v>
      </c>
      <c r="I192" s="50"/>
      <c r="J192" s="50"/>
      <c r="K192" s="66"/>
      <c r="L192" s="50" t="str">
        <f t="shared" si="18"/>
        <v xml:space="preserve"> </v>
      </c>
      <c r="M192" s="66"/>
      <c r="N192" s="71"/>
      <c r="O192" s="71"/>
      <c r="P192" s="72">
        <f t="shared" si="20"/>
        <v>0</v>
      </c>
    </row>
    <row r="193" spans="1:16" ht="15">
      <c r="A193" s="131"/>
      <c r="B193" s="66"/>
      <c r="C193" s="67"/>
      <c r="D193" s="66"/>
      <c r="E193" s="67"/>
      <c r="F193" s="66"/>
      <c r="G193" s="73">
        <f t="shared" si="23"/>
        <v>0</v>
      </c>
      <c r="H193" s="50">
        <f t="shared" si="23"/>
        <v>0</v>
      </c>
      <c r="I193" s="50"/>
      <c r="J193" s="50"/>
      <c r="K193" s="66"/>
      <c r="L193" s="50" t="str">
        <f t="shared" si="18"/>
        <v xml:space="preserve"> </v>
      </c>
      <c r="M193" s="66"/>
      <c r="N193" s="71"/>
      <c r="O193" s="71"/>
      <c r="P193" s="72">
        <f t="shared" si="20"/>
        <v>0</v>
      </c>
    </row>
    <row r="194" spans="1:16" ht="15">
      <c r="A194" s="131"/>
      <c r="B194" s="66"/>
      <c r="C194" s="67"/>
      <c r="D194" s="66"/>
      <c r="E194" s="67"/>
      <c r="F194" s="66"/>
      <c r="G194" s="73">
        <f t="shared" si="23"/>
        <v>0</v>
      </c>
      <c r="H194" s="50">
        <f t="shared" si="23"/>
        <v>0</v>
      </c>
      <c r="I194" s="50"/>
      <c r="J194" s="50"/>
      <c r="K194" s="66"/>
      <c r="L194" s="50" t="str">
        <f t="shared" si="18"/>
        <v xml:space="preserve"> </v>
      </c>
      <c r="M194" s="66"/>
      <c r="N194" s="71"/>
      <c r="O194" s="71"/>
      <c r="P194" s="72">
        <f t="shared" si="20"/>
        <v>0</v>
      </c>
    </row>
    <row r="195" spans="1:16" ht="15">
      <c r="A195" s="131"/>
      <c r="B195" s="66"/>
      <c r="C195" s="67"/>
      <c r="D195" s="66"/>
      <c r="E195" s="67"/>
      <c r="F195" s="66"/>
      <c r="G195" s="73">
        <f t="shared" si="23"/>
        <v>0</v>
      </c>
      <c r="H195" s="50">
        <f t="shared" si="23"/>
        <v>0</v>
      </c>
      <c r="I195" s="50"/>
      <c r="J195" s="50"/>
      <c r="K195" s="66"/>
      <c r="L195" s="50" t="str">
        <f t="shared" si="18"/>
        <v xml:space="preserve"> </v>
      </c>
      <c r="M195" s="66"/>
      <c r="N195" s="71"/>
      <c r="O195" s="71"/>
      <c r="P195" s="72">
        <f t="shared" si="20"/>
        <v>0</v>
      </c>
    </row>
    <row r="196" spans="1:16" ht="15">
      <c r="A196" s="131"/>
      <c r="B196" s="66"/>
      <c r="C196" s="67"/>
      <c r="D196" s="66"/>
      <c r="E196" s="67"/>
      <c r="F196" s="66"/>
      <c r="G196" s="73">
        <f t="shared" si="23"/>
        <v>0</v>
      </c>
      <c r="H196" s="50">
        <f t="shared" si="23"/>
        <v>0</v>
      </c>
      <c r="I196" s="50"/>
      <c r="J196" s="50"/>
      <c r="K196" s="66"/>
      <c r="L196" s="50" t="str">
        <f t="shared" si="18"/>
        <v xml:space="preserve"> </v>
      </c>
      <c r="M196" s="66"/>
      <c r="N196" s="71"/>
      <c r="O196" s="71"/>
      <c r="P196" s="72">
        <f t="shared" si="20"/>
        <v>0</v>
      </c>
    </row>
    <row r="197" spans="1:16" ht="15">
      <c r="A197" s="131"/>
      <c r="B197" s="66"/>
      <c r="C197" s="67"/>
      <c r="D197" s="66"/>
      <c r="E197" s="67"/>
      <c r="F197" s="66"/>
      <c r="G197" s="73">
        <f t="shared" si="23"/>
        <v>0</v>
      </c>
      <c r="H197" s="50">
        <f t="shared" si="23"/>
        <v>0</v>
      </c>
      <c r="I197" s="50"/>
      <c r="J197" s="50"/>
      <c r="K197" s="66"/>
      <c r="L197" s="50" t="str">
        <f t="shared" si="18"/>
        <v xml:space="preserve"> </v>
      </c>
      <c r="M197" s="66"/>
      <c r="N197" s="71"/>
      <c r="O197" s="71"/>
      <c r="P197" s="72">
        <f t="shared" si="20"/>
        <v>0</v>
      </c>
    </row>
    <row r="198" spans="1:16" ht="15">
      <c r="A198" s="131"/>
      <c r="B198" s="66"/>
      <c r="C198" s="67"/>
      <c r="D198" s="66"/>
      <c r="E198" s="67"/>
      <c r="F198" s="66"/>
      <c r="G198" s="73">
        <f t="shared" si="23"/>
        <v>0</v>
      </c>
      <c r="H198" s="50">
        <f t="shared" si="23"/>
        <v>0</v>
      </c>
      <c r="I198" s="50"/>
      <c r="J198" s="50"/>
      <c r="K198" s="66"/>
      <c r="L198" s="50" t="str">
        <f t="shared" si="18"/>
        <v xml:space="preserve"> </v>
      </c>
      <c r="M198" s="66"/>
      <c r="N198" s="71"/>
      <c r="O198" s="71"/>
      <c r="P198" s="72">
        <f t="shared" si="20"/>
        <v>0</v>
      </c>
    </row>
    <row r="199" spans="1:16" ht="15">
      <c r="A199" s="131"/>
      <c r="B199" s="66"/>
      <c r="C199" s="67"/>
      <c r="D199" s="66"/>
      <c r="E199" s="67"/>
      <c r="F199" s="66"/>
      <c r="G199" s="73">
        <f t="shared" si="23"/>
        <v>0</v>
      </c>
      <c r="H199" s="50">
        <f t="shared" si="23"/>
        <v>0</v>
      </c>
      <c r="I199" s="50"/>
      <c r="J199" s="50"/>
      <c r="K199" s="66"/>
      <c r="L199" s="50" t="str">
        <f t="shared" ref="L199:L217" si="24">IF(D199&gt;0,D199," ")</f>
        <v xml:space="preserve"> </v>
      </c>
      <c r="M199" s="66"/>
      <c r="N199" s="71"/>
      <c r="O199" s="71"/>
      <c r="P199" s="72">
        <f t="shared" si="20"/>
        <v>0</v>
      </c>
    </row>
    <row r="200" spans="1:16" ht="15">
      <c r="A200" s="131"/>
      <c r="B200" s="66"/>
      <c r="C200" s="67"/>
      <c r="D200" s="66"/>
      <c r="E200" s="67"/>
      <c r="F200" s="66"/>
      <c r="G200" s="73">
        <f t="shared" si="23"/>
        <v>0</v>
      </c>
      <c r="H200" s="50">
        <f t="shared" si="23"/>
        <v>0</v>
      </c>
      <c r="I200" s="50"/>
      <c r="J200" s="50"/>
      <c r="K200" s="66"/>
      <c r="L200" s="50" t="str">
        <f t="shared" si="24"/>
        <v xml:space="preserve"> </v>
      </c>
      <c r="M200" s="66"/>
      <c r="N200" s="71"/>
      <c r="O200" s="71"/>
      <c r="P200" s="72">
        <f t="shared" si="20"/>
        <v>0</v>
      </c>
    </row>
    <row r="201" spans="1:16" ht="15">
      <c r="A201" s="131"/>
      <c r="B201" s="66"/>
      <c r="C201" s="67"/>
      <c r="D201" s="66"/>
      <c r="E201" s="67"/>
      <c r="F201" s="66"/>
      <c r="G201" s="73">
        <f t="shared" si="23"/>
        <v>0</v>
      </c>
      <c r="H201" s="50">
        <f t="shared" si="23"/>
        <v>0</v>
      </c>
      <c r="I201" s="50"/>
      <c r="J201" s="50"/>
      <c r="K201" s="66"/>
      <c r="L201" s="50" t="str">
        <f t="shared" si="24"/>
        <v xml:space="preserve"> </v>
      </c>
      <c r="M201" s="66"/>
      <c r="N201" s="71"/>
      <c r="O201" s="71"/>
      <c r="P201" s="72">
        <f t="shared" si="20"/>
        <v>0</v>
      </c>
    </row>
    <row r="202" spans="1:16" ht="15">
      <c r="A202" s="131"/>
      <c r="B202" s="66"/>
      <c r="C202" s="67"/>
      <c r="D202" s="66"/>
      <c r="E202" s="67"/>
      <c r="F202" s="66"/>
      <c r="G202" s="73">
        <f t="shared" si="23"/>
        <v>0</v>
      </c>
      <c r="H202" s="50">
        <f t="shared" si="23"/>
        <v>0</v>
      </c>
      <c r="I202" s="50"/>
      <c r="J202" s="50"/>
      <c r="K202" s="66"/>
      <c r="L202" s="50" t="str">
        <f t="shared" si="24"/>
        <v xml:space="preserve"> </v>
      </c>
      <c r="M202" s="66"/>
      <c r="N202" s="71"/>
      <c r="O202" s="71"/>
      <c r="P202" s="72">
        <f t="shared" si="20"/>
        <v>0</v>
      </c>
    </row>
    <row r="203" spans="1:16" ht="15">
      <c r="A203" s="131"/>
      <c r="B203" s="66"/>
      <c r="C203" s="67"/>
      <c r="D203" s="66"/>
      <c r="E203" s="67"/>
      <c r="F203" s="66"/>
      <c r="G203" s="73">
        <f t="shared" si="23"/>
        <v>0</v>
      </c>
      <c r="H203" s="50">
        <f t="shared" si="23"/>
        <v>0</v>
      </c>
      <c r="I203" s="50"/>
      <c r="J203" s="50"/>
      <c r="K203" s="66"/>
      <c r="L203" s="50" t="str">
        <f t="shared" si="24"/>
        <v xml:space="preserve"> </v>
      </c>
      <c r="M203" s="66"/>
      <c r="N203" s="71"/>
      <c r="O203" s="71"/>
      <c r="P203" s="72">
        <f t="shared" si="20"/>
        <v>0</v>
      </c>
    </row>
    <row r="204" spans="1:16" ht="15">
      <c r="A204" s="131"/>
      <c r="B204" s="66"/>
      <c r="C204" s="67"/>
      <c r="D204" s="66"/>
      <c r="E204" s="67"/>
      <c r="F204" s="66"/>
      <c r="G204" s="73">
        <f t="shared" si="23"/>
        <v>0</v>
      </c>
      <c r="H204" s="50">
        <f t="shared" si="23"/>
        <v>0</v>
      </c>
      <c r="I204" s="50"/>
      <c r="J204" s="50"/>
      <c r="K204" s="66"/>
      <c r="L204" s="50" t="str">
        <f t="shared" si="24"/>
        <v xml:space="preserve"> </v>
      </c>
      <c r="M204" s="66"/>
      <c r="N204" s="71"/>
      <c r="O204" s="71"/>
      <c r="P204" s="72">
        <f t="shared" si="20"/>
        <v>0</v>
      </c>
    </row>
    <row r="205" spans="1:16" ht="15">
      <c r="A205" s="131"/>
      <c r="B205" s="66"/>
      <c r="C205" s="67"/>
      <c r="D205" s="66"/>
      <c r="E205" s="67"/>
      <c r="F205" s="66"/>
      <c r="G205" s="73">
        <f t="shared" si="23"/>
        <v>0</v>
      </c>
      <c r="H205" s="50">
        <f t="shared" si="23"/>
        <v>0</v>
      </c>
      <c r="I205" s="50"/>
      <c r="J205" s="50"/>
      <c r="K205" s="66"/>
      <c r="L205" s="50" t="str">
        <f t="shared" si="24"/>
        <v xml:space="preserve"> </v>
      </c>
      <c r="M205" s="66"/>
      <c r="N205" s="71"/>
      <c r="O205" s="71"/>
      <c r="P205" s="72">
        <f t="shared" si="20"/>
        <v>0</v>
      </c>
    </row>
    <row r="206" spans="1:16" ht="15">
      <c r="A206" s="131"/>
      <c r="B206" s="66"/>
      <c r="C206" s="67"/>
      <c r="D206" s="66"/>
      <c r="E206" s="67"/>
      <c r="F206" s="66"/>
      <c r="G206" s="73">
        <f t="shared" si="23"/>
        <v>0</v>
      </c>
      <c r="H206" s="50">
        <f t="shared" si="23"/>
        <v>0</v>
      </c>
      <c r="I206" s="50"/>
      <c r="J206" s="50"/>
      <c r="K206" s="66"/>
      <c r="L206" s="50" t="str">
        <f t="shared" si="24"/>
        <v xml:space="preserve"> </v>
      </c>
      <c r="M206" s="66"/>
      <c r="N206" s="71"/>
      <c r="O206" s="71"/>
      <c r="P206" s="72">
        <f t="shared" si="20"/>
        <v>0</v>
      </c>
    </row>
    <row r="207" spans="1:16" ht="15">
      <c r="A207" s="131"/>
      <c r="B207" s="66"/>
      <c r="C207" s="67"/>
      <c r="D207" s="66"/>
      <c r="E207" s="67"/>
      <c r="F207" s="66"/>
      <c r="G207" s="73">
        <f t="shared" ref="G207:H222" si="25">G206-E207+C207</f>
        <v>0</v>
      </c>
      <c r="H207" s="50">
        <f t="shared" si="25"/>
        <v>0</v>
      </c>
      <c r="I207" s="50"/>
      <c r="J207" s="50"/>
      <c r="K207" s="66"/>
      <c r="L207" s="50" t="str">
        <f t="shared" si="24"/>
        <v xml:space="preserve"> </v>
      </c>
      <c r="M207" s="66"/>
      <c r="N207" s="71"/>
      <c r="O207" s="71"/>
      <c r="P207" s="72">
        <f t="shared" si="20"/>
        <v>0</v>
      </c>
    </row>
    <row r="208" spans="1:16" ht="15">
      <c r="A208" s="131"/>
      <c r="B208" s="66"/>
      <c r="C208" s="67"/>
      <c r="D208" s="66"/>
      <c r="E208" s="67"/>
      <c r="F208" s="66"/>
      <c r="G208" s="73">
        <f t="shared" si="25"/>
        <v>0</v>
      </c>
      <c r="H208" s="50">
        <f t="shared" si="25"/>
        <v>0</v>
      </c>
      <c r="I208" s="50"/>
      <c r="J208" s="50"/>
      <c r="K208" s="66"/>
      <c r="L208" s="50" t="str">
        <f t="shared" si="24"/>
        <v xml:space="preserve"> </v>
      </c>
      <c r="M208" s="66"/>
      <c r="N208" s="71"/>
      <c r="O208" s="71"/>
      <c r="P208" s="72">
        <f t="shared" si="20"/>
        <v>0</v>
      </c>
    </row>
    <row r="209" spans="1:16" ht="15">
      <c r="A209" s="131"/>
      <c r="B209" s="66"/>
      <c r="C209" s="67"/>
      <c r="D209" s="66"/>
      <c r="E209" s="67"/>
      <c r="F209" s="66"/>
      <c r="G209" s="73">
        <f t="shared" si="25"/>
        <v>0</v>
      </c>
      <c r="H209" s="50">
        <f t="shared" si="25"/>
        <v>0</v>
      </c>
      <c r="I209" s="50"/>
      <c r="J209" s="50"/>
      <c r="K209" s="66"/>
      <c r="L209" s="50" t="str">
        <f t="shared" si="24"/>
        <v xml:space="preserve"> </v>
      </c>
      <c r="M209" s="66"/>
      <c r="N209" s="71"/>
      <c r="O209" s="71"/>
      <c r="P209" s="72">
        <f t="shared" si="20"/>
        <v>0</v>
      </c>
    </row>
    <row r="210" spans="1:16" ht="15">
      <c r="A210" s="131"/>
      <c r="B210" s="66"/>
      <c r="C210" s="67"/>
      <c r="D210" s="66"/>
      <c r="E210" s="67"/>
      <c r="F210" s="66"/>
      <c r="G210" s="73">
        <f t="shared" si="25"/>
        <v>0</v>
      </c>
      <c r="H210" s="50">
        <f t="shared" si="25"/>
        <v>0</v>
      </c>
      <c r="I210" s="50"/>
      <c r="J210" s="50"/>
      <c r="K210" s="66"/>
      <c r="L210" s="50" t="str">
        <f t="shared" si="24"/>
        <v xml:space="preserve"> </v>
      </c>
      <c r="M210" s="66"/>
      <c r="N210" s="71"/>
      <c r="O210" s="71"/>
      <c r="P210" s="72">
        <f t="shared" si="20"/>
        <v>0</v>
      </c>
    </row>
    <row r="211" spans="1:16" ht="15">
      <c r="A211" s="131"/>
      <c r="B211" s="66"/>
      <c r="C211" s="67"/>
      <c r="D211" s="66"/>
      <c r="E211" s="67"/>
      <c r="F211" s="66"/>
      <c r="G211" s="73">
        <f t="shared" si="25"/>
        <v>0</v>
      </c>
      <c r="H211" s="50">
        <f t="shared" si="25"/>
        <v>0</v>
      </c>
      <c r="I211" s="50"/>
      <c r="J211" s="50"/>
      <c r="K211" s="66"/>
      <c r="L211" s="50" t="str">
        <f t="shared" si="24"/>
        <v xml:space="preserve"> </v>
      </c>
      <c r="M211" s="66"/>
      <c r="N211" s="71"/>
      <c r="O211" s="71"/>
      <c r="P211" s="72">
        <f t="shared" ref="P211:P217" si="26">O211*G211</f>
        <v>0</v>
      </c>
    </row>
    <row r="212" spans="1:16" ht="15">
      <c r="A212" s="131"/>
      <c r="B212" s="66"/>
      <c r="C212" s="67"/>
      <c r="D212" s="66"/>
      <c r="E212" s="67"/>
      <c r="F212" s="66"/>
      <c r="G212" s="73">
        <f t="shared" si="25"/>
        <v>0</v>
      </c>
      <c r="H212" s="50">
        <f t="shared" si="25"/>
        <v>0</v>
      </c>
      <c r="I212" s="50"/>
      <c r="J212" s="50"/>
      <c r="K212" s="66"/>
      <c r="L212" s="50" t="str">
        <f t="shared" si="24"/>
        <v xml:space="preserve"> </v>
      </c>
      <c r="M212" s="66"/>
      <c r="N212" s="71"/>
      <c r="O212" s="71"/>
      <c r="P212" s="72">
        <f t="shared" si="26"/>
        <v>0</v>
      </c>
    </row>
    <row r="213" spans="1:16" ht="15">
      <c r="A213" s="131"/>
      <c r="B213" s="66"/>
      <c r="C213" s="67"/>
      <c r="D213" s="66"/>
      <c r="E213" s="67"/>
      <c r="F213" s="66"/>
      <c r="G213" s="73">
        <f t="shared" si="25"/>
        <v>0</v>
      </c>
      <c r="H213" s="50">
        <f t="shared" si="25"/>
        <v>0</v>
      </c>
      <c r="I213" s="50"/>
      <c r="J213" s="50"/>
      <c r="K213" s="66"/>
      <c r="L213" s="50" t="str">
        <f t="shared" si="24"/>
        <v xml:space="preserve"> </v>
      </c>
      <c r="M213" s="66"/>
      <c r="N213" s="71"/>
      <c r="O213" s="71"/>
      <c r="P213" s="72">
        <f t="shared" si="26"/>
        <v>0</v>
      </c>
    </row>
    <row r="214" spans="1:16" ht="15">
      <c r="A214" s="131"/>
      <c r="B214" s="66"/>
      <c r="C214" s="67"/>
      <c r="D214" s="66"/>
      <c r="E214" s="67"/>
      <c r="F214" s="66"/>
      <c r="G214" s="73">
        <f t="shared" si="25"/>
        <v>0</v>
      </c>
      <c r="H214" s="50">
        <f t="shared" si="25"/>
        <v>0</v>
      </c>
      <c r="I214" s="50"/>
      <c r="J214" s="50"/>
      <c r="K214" s="66"/>
      <c r="L214" s="50" t="str">
        <f t="shared" si="24"/>
        <v xml:space="preserve"> </v>
      </c>
      <c r="M214" s="66"/>
      <c r="N214" s="71"/>
      <c r="O214" s="71"/>
      <c r="P214" s="72">
        <f t="shared" si="26"/>
        <v>0</v>
      </c>
    </row>
    <row r="215" spans="1:16" ht="15">
      <c r="A215" s="131"/>
      <c r="B215" s="66"/>
      <c r="C215" s="67"/>
      <c r="D215" s="66"/>
      <c r="E215" s="67"/>
      <c r="F215" s="66"/>
      <c r="G215" s="73">
        <f t="shared" si="25"/>
        <v>0</v>
      </c>
      <c r="H215" s="50">
        <f t="shared" si="25"/>
        <v>0</v>
      </c>
      <c r="I215" s="50"/>
      <c r="J215" s="50"/>
      <c r="K215" s="66"/>
      <c r="L215" s="50" t="str">
        <f t="shared" si="24"/>
        <v xml:space="preserve"> </v>
      </c>
      <c r="M215" s="66"/>
      <c r="N215" s="71"/>
      <c r="O215" s="71"/>
      <c r="P215" s="72">
        <f t="shared" si="26"/>
        <v>0</v>
      </c>
    </row>
    <row r="216" spans="1:16" ht="15">
      <c r="A216" s="131"/>
      <c r="B216" s="66"/>
      <c r="C216" s="67"/>
      <c r="D216" s="66"/>
      <c r="E216" s="67"/>
      <c r="F216" s="66"/>
      <c r="G216" s="73">
        <f t="shared" si="25"/>
        <v>0</v>
      </c>
      <c r="H216" s="50">
        <f t="shared" si="25"/>
        <v>0</v>
      </c>
      <c r="I216" s="50"/>
      <c r="J216" s="50"/>
      <c r="K216" s="66"/>
      <c r="L216" s="50" t="str">
        <f t="shared" si="24"/>
        <v xml:space="preserve"> </v>
      </c>
      <c r="M216" s="66"/>
      <c r="N216" s="71"/>
      <c r="O216" s="71"/>
      <c r="P216" s="72">
        <f t="shared" si="26"/>
        <v>0</v>
      </c>
    </row>
    <row r="217" spans="1:16" ht="15">
      <c r="A217" s="131"/>
      <c r="B217" s="66"/>
      <c r="C217" s="67"/>
      <c r="D217" s="66"/>
      <c r="E217" s="67"/>
      <c r="F217" s="66"/>
      <c r="G217" s="73">
        <f t="shared" si="25"/>
        <v>0</v>
      </c>
      <c r="H217" s="50">
        <f t="shared" si="25"/>
        <v>0</v>
      </c>
      <c r="I217" s="50"/>
      <c r="J217" s="50"/>
      <c r="K217" s="66"/>
      <c r="L217" s="50" t="str">
        <f t="shared" si="24"/>
        <v xml:space="preserve"> </v>
      </c>
      <c r="M217" s="66"/>
      <c r="N217" s="71"/>
      <c r="O217" s="71"/>
      <c r="P217" s="72">
        <f t="shared" si="26"/>
        <v>0</v>
      </c>
    </row>
    <row r="218" spans="1:16" ht="15">
      <c r="A218" s="131"/>
      <c r="B218" s="66"/>
      <c r="C218" s="67"/>
      <c r="D218" s="66"/>
      <c r="E218" s="67"/>
      <c r="F218" s="66"/>
      <c r="G218" s="73">
        <f t="shared" si="25"/>
        <v>0</v>
      </c>
      <c r="H218" s="50">
        <f t="shared" si="25"/>
        <v>0</v>
      </c>
      <c r="I218" s="66"/>
      <c r="J218" s="66"/>
      <c r="K218" s="66"/>
      <c r="L218" s="66"/>
      <c r="M218" s="66"/>
      <c r="N218" s="71"/>
      <c r="O218" s="71"/>
      <c r="P218" s="71"/>
    </row>
    <row r="219" spans="1:16" ht="15">
      <c r="A219" s="131"/>
      <c r="B219" s="66"/>
      <c r="C219" s="67"/>
      <c r="D219" s="66"/>
      <c r="E219" s="67"/>
      <c r="F219" s="66"/>
      <c r="G219" s="73">
        <f t="shared" si="25"/>
        <v>0</v>
      </c>
      <c r="H219" s="50">
        <f t="shared" si="25"/>
        <v>0</v>
      </c>
      <c r="I219" s="66"/>
      <c r="J219" s="66"/>
      <c r="K219" s="66"/>
      <c r="L219" s="66"/>
      <c r="M219" s="66"/>
      <c r="N219" s="71"/>
      <c r="O219" s="71"/>
      <c r="P219" s="71"/>
    </row>
    <row r="220" spans="1:16" ht="15">
      <c r="A220" s="131"/>
      <c r="B220" s="66"/>
      <c r="C220" s="67"/>
      <c r="D220" s="66"/>
      <c r="E220" s="67"/>
      <c r="F220" s="66"/>
      <c r="G220" s="73">
        <f t="shared" si="25"/>
        <v>0</v>
      </c>
      <c r="H220" s="50">
        <f t="shared" si="25"/>
        <v>0</v>
      </c>
      <c r="I220" s="66"/>
      <c r="J220" s="66"/>
      <c r="K220" s="66"/>
      <c r="L220" s="66"/>
      <c r="M220" s="66"/>
      <c r="N220" s="71"/>
      <c r="O220" s="71"/>
      <c r="P220" s="71"/>
    </row>
    <row r="221" spans="1:16" ht="15">
      <c r="A221" s="131"/>
      <c r="B221" s="66"/>
      <c r="C221" s="67"/>
      <c r="D221" s="66"/>
      <c r="E221" s="67"/>
      <c r="F221" s="66"/>
      <c r="G221" s="73">
        <f t="shared" si="25"/>
        <v>0</v>
      </c>
      <c r="H221" s="50">
        <f t="shared" si="25"/>
        <v>0</v>
      </c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1"/>
      <c r="B222" s="66"/>
      <c r="C222" s="67"/>
      <c r="D222" s="66"/>
      <c r="E222" s="67"/>
      <c r="F222" s="66"/>
      <c r="G222" s="73">
        <f t="shared" si="25"/>
        <v>0</v>
      </c>
      <c r="H222" s="50">
        <f t="shared" si="25"/>
        <v>0</v>
      </c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1"/>
      <c r="B223" s="66"/>
      <c r="C223" s="67"/>
      <c r="D223" s="66"/>
      <c r="E223" s="67"/>
      <c r="F223" s="66"/>
      <c r="G223" s="73">
        <f t="shared" ref="G223:H225" si="27">G222-E223+C223</f>
        <v>0</v>
      </c>
      <c r="H223" s="50">
        <f t="shared" si="27"/>
        <v>0</v>
      </c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1"/>
      <c r="B224" s="66"/>
      <c r="C224" s="67"/>
      <c r="D224" s="66"/>
      <c r="E224" s="67"/>
      <c r="F224" s="66"/>
      <c r="G224" s="73">
        <f t="shared" si="27"/>
        <v>0</v>
      </c>
      <c r="H224" s="50">
        <f t="shared" si="27"/>
        <v>0</v>
      </c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1"/>
      <c r="B225" s="66"/>
      <c r="C225" s="67"/>
      <c r="D225" s="66"/>
      <c r="E225" s="67"/>
      <c r="F225" s="66"/>
      <c r="G225" s="73">
        <f t="shared" si="27"/>
        <v>0</v>
      </c>
      <c r="H225" s="50">
        <f t="shared" si="27"/>
        <v>0</v>
      </c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  <row r="300" spans="1:16" ht="15">
      <c r="A300" s="131"/>
      <c r="B300" s="66"/>
      <c r="C300" s="67"/>
      <c r="D300" s="66"/>
      <c r="E300" s="67"/>
      <c r="F300" s="66"/>
      <c r="G300" s="67"/>
      <c r="H300" s="66"/>
      <c r="I300" s="66"/>
      <c r="J300" s="66"/>
      <c r="K300" s="66"/>
      <c r="L300" s="66"/>
      <c r="M300" s="66"/>
      <c r="N300" s="71"/>
      <c r="O300" s="71"/>
      <c r="P300" s="71"/>
    </row>
    <row r="301" spans="1:16" ht="15">
      <c r="A301" s="131"/>
      <c r="B301" s="66"/>
      <c r="C301" s="67"/>
      <c r="D301" s="66"/>
      <c r="E301" s="67"/>
      <c r="F301" s="66"/>
      <c r="G301" s="67"/>
      <c r="H301" s="66"/>
      <c r="I301" s="66"/>
      <c r="J301" s="66"/>
      <c r="K301" s="66"/>
      <c r="L301" s="66"/>
      <c r="M301" s="66"/>
      <c r="N301" s="71"/>
      <c r="O301" s="71"/>
      <c r="P301" s="71"/>
    </row>
    <row r="302" spans="1:16" ht="15">
      <c r="A302" s="131"/>
      <c r="B302" s="66"/>
      <c r="C302" s="67"/>
      <c r="D302" s="66"/>
      <c r="E302" s="67"/>
      <c r="F302" s="66"/>
      <c r="G302" s="67"/>
      <c r="H302" s="66"/>
      <c r="I302" s="66"/>
      <c r="J302" s="66"/>
      <c r="K302" s="66"/>
      <c r="L302" s="66"/>
      <c r="M302" s="66"/>
      <c r="N302" s="71"/>
      <c r="O302" s="71"/>
      <c r="P302" s="71"/>
    </row>
    <row r="303" spans="1:16" ht="15">
      <c r="A303" s="131"/>
      <c r="B303" s="66"/>
      <c r="C303" s="67"/>
      <c r="D303" s="66"/>
      <c r="E303" s="67"/>
      <c r="F303" s="66"/>
      <c r="G303" s="67"/>
      <c r="H303" s="66"/>
      <c r="I303" s="66"/>
      <c r="J303" s="66"/>
      <c r="K303" s="66"/>
      <c r="L303" s="66"/>
      <c r="M303" s="66"/>
      <c r="N303" s="71"/>
      <c r="O303" s="71"/>
      <c r="P303" s="71"/>
    </row>
    <row r="304" spans="1:16" ht="15">
      <c r="A304" s="131"/>
      <c r="B304" s="66"/>
      <c r="C304" s="67"/>
      <c r="D304" s="66"/>
      <c r="E304" s="67"/>
      <c r="F304" s="66"/>
      <c r="G304" s="67"/>
      <c r="H304" s="66"/>
      <c r="I304" s="66"/>
      <c r="J304" s="66"/>
      <c r="K304" s="66"/>
      <c r="L304" s="66"/>
      <c r="M304" s="66"/>
      <c r="N304" s="71"/>
      <c r="O304" s="71"/>
      <c r="P304" s="71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3333FF"/>
  </sheetPr>
  <dimension ref="A2:R299"/>
  <sheetViews>
    <sheetView zoomScale="140" zoomScaleNormal="140" workbookViewId="0">
      <selection activeCell="F11" sqref="F11"/>
    </sheetView>
  </sheetViews>
  <sheetFormatPr baseColWidth="10" defaultRowHeight="12.75"/>
  <cols>
    <col min="1" max="1" width="9" style="122" customWidth="1"/>
    <col min="2" max="2" width="4.5703125" customWidth="1"/>
    <col min="3" max="3" width="14.8554687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29"/>
    </row>
    <row r="4" spans="1:18">
      <c r="A4" s="129"/>
    </row>
    <row r="5" spans="1:18" ht="18.75" thickBot="1">
      <c r="A5" s="130" t="s">
        <v>0</v>
      </c>
      <c r="B5" s="28"/>
      <c r="C5" s="29" t="s">
        <v>254</v>
      </c>
      <c r="D5" s="30"/>
      <c r="E5" s="29"/>
      <c r="F5" s="31"/>
      <c r="G5" s="4"/>
      <c r="H5" s="27"/>
      <c r="I5" s="145"/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236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>
      <c r="A9" s="285" t="s">
        <v>86</v>
      </c>
      <c r="B9" s="194"/>
      <c r="C9" s="195"/>
      <c r="D9" s="196"/>
      <c r="E9" s="195"/>
      <c r="F9" s="196"/>
      <c r="G9" s="203">
        <v>0</v>
      </c>
      <c r="H9" s="205">
        <v>0</v>
      </c>
      <c r="I9" s="196"/>
      <c r="J9" s="205" t="s">
        <v>23</v>
      </c>
      <c r="K9" s="253"/>
      <c r="L9" s="196"/>
      <c r="M9" s="196"/>
      <c r="N9" s="234"/>
      <c r="O9" s="234"/>
      <c r="P9" s="234">
        <f t="shared" ref="P9:P76" si="0">O9*G9</f>
        <v>0</v>
      </c>
      <c r="R9" s="222"/>
    </row>
    <row r="10" spans="1:18" s="114" customFormat="1" ht="15.75">
      <c r="A10" s="197"/>
      <c r="B10" s="1035">
        <v>27</v>
      </c>
      <c r="C10" s="1036">
        <v>1129.6300000000001</v>
      </c>
      <c r="D10" s="1005">
        <v>83</v>
      </c>
      <c r="E10" s="1000"/>
      <c r="F10" s="1002"/>
      <c r="G10" s="998">
        <f>G9-E10+C10</f>
        <v>1129.6300000000001</v>
      </c>
      <c r="H10" s="999">
        <f t="shared" ref="G10:H25" si="1">H9-F10+D10</f>
        <v>83</v>
      </c>
      <c r="I10" s="1002" t="s">
        <v>178</v>
      </c>
      <c r="J10" s="229"/>
      <c r="K10" s="253"/>
      <c r="L10" s="196"/>
      <c r="M10" s="196"/>
      <c r="N10" s="234"/>
      <c r="O10" s="234"/>
      <c r="P10" s="234">
        <f t="shared" si="0"/>
        <v>0</v>
      </c>
      <c r="R10" s="222"/>
    </row>
    <row r="11" spans="1:18" s="114" customFormat="1" ht="15.75">
      <c r="A11" s="197"/>
      <c r="B11" s="1089">
        <v>28</v>
      </c>
      <c r="C11" s="1090"/>
      <c r="D11" s="1061"/>
      <c r="E11" s="1077">
        <v>68.05</v>
      </c>
      <c r="F11" s="1061">
        <v>5</v>
      </c>
      <c r="G11" s="1062">
        <f t="shared" ref="G11:G18" si="2">G10-E11+C11</f>
        <v>1061.5800000000002</v>
      </c>
      <c r="H11" s="1063">
        <f t="shared" si="1"/>
        <v>78</v>
      </c>
      <c r="I11" s="1091">
        <v>853</v>
      </c>
      <c r="J11" s="193" t="s">
        <v>182</v>
      </c>
      <c r="L11" s="196"/>
      <c r="M11" s="196"/>
      <c r="N11" s="234"/>
      <c r="O11" s="234"/>
      <c r="P11" s="234">
        <f t="shared" si="0"/>
        <v>0</v>
      </c>
      <c r="R11" s="222"/>
    </row>
    <row r="12" spans="1:18" s="114" customFormat="1" ht="15.75">
      <c r="A12" s="197"/>
      <c r="B12" s="258"/>
      <c r="C12" s="309"/>
      <c r="D12" s="193"/>
      <c r="E12" s="197"/>
      <c r="F12" s="193"/>
      <c r="G12" s="195">
        <f t="shared" si="2"/>
        <v>1061.5800000000002</v>
      </c>
      <c r="H12" s="196">
        <f t="shared" si="1"/>
        <v>78</v>
      </c>
      <c r="I12" s="193"/>
      <c r="J12" s="193"/>
      <c r="K12" s="253"/>
      <c r="L12" s="196"/>
      <c r="M12" s="196"/>
      <c r="N12" s="234"/>
      <c r="O12" s="234"/>
      <c r="P12" s="234">
        <f t="shared" si="0"/>
        <v>0</v>
      </c>
      <c r="R12" s="222"/>
    </row>
    <row r="13" spans="1:18" s="114" customFormat="1" ht="15.75">
      <c r="A13" s="197"/>
      <c r="B13" s="258"/>
      <c r="C13" s="192"/>
      <c r="D13" s="193"/>
      <c r="E13" s="197"/>
      <c r="F13" s="193"/>
      <c r="G13" s="195">
        <f t="shared" si="2"/>
        <v>1061.5800000000002</v>
      </c>
      <c r="H13" s="196">
        <f t="shared" si="1"/>
        <v>78</v>
      </c>
      <c r="I13" s="193"/>
      <c r="J13" s="193"/>
      <c r="K13" s="253"/>
      <c r="L13" s="196"/>
      <c r="M13" s="196"/>
      <c r="N13" s="234"/>
      <c r="O13" s="233"/>
      <c r="P13" s="234">
        <f t="shared" si="0"/>
        <v>0</v>
      </c>
      <c r="R13" s="222"/>
    </row>
    <row r="14" spans="1:18" s="114" customFormat="1" ht="15.75">
      <c r="A14" s="197"/>
      <c r="B14" s="258"/>
      <c r="C14" s="192"/>
      <c r="D14" s="193"/>
      <c r="E14" s="197"/>
      <c r="F14" s="193"/>
      <c r="G14" s="195">
        <f t="shared" si="2"/>
        <v>1061.5800000000002</v>
      </c>
      <c r="H14" s="196">
        <f t="shared" si="1"/>
        <v>78</v>
      </c>
      <c r="I14" s="193"/>
      <c r="J14" s="193"/>
      <c r="K14" s="253"/>
      <c r="L14" s="196"/>
      <c r="M14" s="196"/>
      <c r="N14" s="234"/>
      <c r="O14" s="234"/>
      <c r="P14" s="234">
        <f t="shared" si="0"/>
        <v>0</v>
      </c>
      <c r="R14" s="222"/>
    </row>
    <row r="15" spans="1:18" s="114" customFormat="1" ht="15.75">
      <c r="A15" s="197"/>
      <c r="B15" s="258"/>
      <c r="C15" s="192"/>
      <c r="D15" s="193"/>
      <c r="E15" s="197"/>
      <c r="F15" s="193"/>
      <c r="G15" s="195">
        <f t="shared" si="2"/>
        <v>1061.5800000000002</v>
      </c>
      <c r="H15" s="196">
        <f t="shared" si="1"/>
        <v>78</v>
      </c>
      <c r="I15" s="193"/>
      <c r="J15" s="193"/>
      <c r="K15" s="196"/>
      <c r="L15" s="196"/>
      <c r="M15" s="196"/>
      <c r="N15" s="234"/>
      <c r="O15" s="234"/>
      <c r="P15" s="234">
        <f t="shared" si="0"/>
        <v>0</v>
      </c>
      <c r="R15" s="222"/>
    </row>
    <row r="16" spans="1:18" s="114" customFormat="1" ht="15">
      <c r="A16" s="197"/>
      <c r="B16" s="197"/>
      <c r="C16" s="192"/>
      <c r="D16" s="297"/>
      <c r="E16" s="197"/>
      <c r="F16" s="193"/>
      <c r="G16" s="195">
        <f t="shared" si="2"/>
        <v>1061.5800000000002</v>
      </c>
      <c r="H16" s="196">
        <f t="shared" si="1"/>
        <v>78</v>
      </c>
      <c r="I16" s="193"/>
      <c r="J16" s="193"/>
      <c r="K16" s="196"/>
      <c r="L16" s="196"/>
      <c r="M16" s="196"/>
      <c r="N16" s="234"/>
      <c r="O16" s="234"/>
      <c r="P16" s="234">
        <f t="shared" si="0"/>
        <v>0</v>
      </c>
      <c r="R16" s="222"/>
    </row>
    <row r="17" spans="1:16" s="114" customFormat="1" ht="15">
      <c r="A17" s="197"/>
      <c r="B17" s="197"/>
      <c r="C17" s="192"/>
      <c r="D17" s="193"/>
      <c r="E17" s="197"/>
      <c r="F17" s="193"/>
      <c r="G17" s="195">
        <f t="shared" si="2"/>
        <v>1061.5800000000002</v>
      </c>
      <c r="H17" s="196">
        <f t="shared" si="1"/>
        <v>78</v>
      </c>
      <c r="I17" s="193"/>
      <c r="J17" s="193"/>
      <c r="K17" s="196"/>
      <c r="L17" s="196"/>
      <c r="M17" s="196"/>
      <c r="N17" s="234"/>
      <c r="O17" s="234"/>
      <c r="P17" s="234">
        <f t="shared" si="0"/>
        <v>0</v>
      </c>
    </row>
    <row r="18" spans="1:16" s="114" customFormat="1" ht="15">
      <c r="A18" s="197"/>
      <c r="B18" s="197"/>
      <c r="C18" s="192"/>
      <c r="D18" s="193"/>
      <c r="E18" s="197"/>
      <c r="F18" s="193"/>
      <c r="G18" s="195">
        <f t="shared" si="2"/>
        <v>1061.5800000000002</v>
      </c>
      <c r="H18" s="196">
        <f t="shared" si="1"/>
        <v>78</v>
      </c>
      <c r="I18" s="212"/>
      <c r="J18" s="193"/>
      <c r="K18" s="196"/>
      <c r="L18" s="196"/>
      <c r="M18" s="196"/>
      <c r="N18" s="234"/>
      <c r="O18" s="234"/>
      <c r="P18" s="234">
        <f t="shared" si="0"/>
        <v>0</v>
      </c>
    </row>
    <row r="19" spans="1:16" s="114" customFormat="1" ht="15.75">
      <c r="A19" s="197"/>
      <c r="B19" s="197"/>
      <c r="C19" s="192"/>
      <c r="D19" s="193"/>
      <c r="E19" s="197"/>
      <c r="F19" s="193"/>
      <c r="G19" s="195">
        <f t="shared" ref="G19:G22" si="3">G18-E19+C19</f>
        <v>1061.5800000000002</v>
      </c>
      <c r="H19" s="196">
        <f t="shared" si="1"/>
        <v>78</v>
      </c>
      <c r="I19" s="212"/>
      <c r="J19" s="193"/>
      <c r="K19" s="196"/>
      <c r="L19" s="196"/>
      <c r="M19" s="196"/>
      <c r="N19" s="234"/>
      <c r="O19" s="107"/>
      <c r="P19" s="234">
        <f t="shared" si="0"/>
        <v>0</v>
      </c>
    </row>
    <row r="20" spans="1:16" s="114" customFormat="1" ht="15">
      <c r="A20" s="197"/>
      <c r="B20" s="197"/>
      <c r="C20" s="192"/>
      <c r="D20" s="193"/>
      <c r="E20" s="197"/>
      <c r="F20" s="193"/>
      <c r="G20" s="195">
        <f t="shared" si="3"/>
        <v>1061.5800000000002</v>
      </c>
      <c r="H20" s="196">
        <f t="shared" si="1"/>
        <v>78</v>
      </c>
      <c r="I20" s="212"/>
      <c r="J20" s="193"/>
      <c r="K20" s="196"/>
      <c r="L20" s="196"/>
      <c r="M20" s="196"/>
      <c r="N20" s="234"/>
      <c r="O20" s="234"/>
      <c r="P20" s="234">
        <f t="shared" si="0"/>
        <v>0</v>
      </c>
    </row>
    <row r="21" spans="1:16" s="114" customFormat="1" ht="15">
      <c r="A21" s="197"/>
      <c r="B21" s="197"/>
      <c r="C21" s="192"/>
      <c r="D21" s="193"/>
      <c r="E21" s="197"/>
      <c r="F21" s="193"/>
      <c r="G21" s="195">
        <f t="shared" si="3"/>
        <v>1061.5800000000002</v>
      </c>
      <c r="H21" s="196">
        <f t="shared" si="1"/>
        <v>78</v>
      </c>
      <c r="I21" s="212"/>
      <c r="J21" s="193"/>
      <c r="K21" s="196"/>
      <c r="L21" s="196"/>
      <c r="M21" s="196"/>
      <c r="N21" s="234"/>
      <c r="O21" s="234"/>
      <c r="P21" s="234">
        <f t="shared" si="0"/>
        <v>0</v>
      </c>
    </row>
    <row r="22" spans="1:16" s="114" customFormat="1" ht="15">
      <c r="A22" s="197"/>
      <c r="B22" s="197"/>
      <c r="C22" s="192"/>
      <c r="D22" s="193"/>
      <c r="E22" s="244"/>
      <c r="F22" s="193"/>
      <c r="G22" s="195">
        <f t="shared" si="3"/>
        <v>1061.5800000000002</v>
      </c>
      <c r="H22" s="196">
        <f t="shared" si="1"/>
        <v>78</v>
      </c>
      <c r="I22" s="212"/>
      <c r="J22" s="193"/>
      <c r="K22" s="196"/>
      <c r="L22" s="196"/>
      <c r="M22" s="196"/>
      <c r="N22" s="234"/>
      <c r="O22" s="234"/>
      <c r="P22" s="234">
        <f t="shared" si="0"/>
        <v>0</v>
      </c>
    </row>
    <row r="23" spans="1:16" s="114" customFormat="1" ht="15.75">
      <c r="A23" s="197"/>
      <c r="B23" s="197"/>
      <c r="C23" s="192"/>
      <c r="D23" s="193"/>
      <c r="E23" s="242"/>
      <c r="F23" s="193"/>
      <c r="G23" s="195">
        <f t="shared" si="1"/>
        <v>1061.5800000000002</v>
      </c>
      <c r="H23" s="196">
        <f t="shared" si="1"/>
        <v>78</v>
      </c>
      <c r="I23" s="212"/>
      <c r="J23" s="193"/>
      <c r="K23" s="196"/>
      <c r="L23" s="196"/>
      <c r="M23" s="196"/>
      <c r="N23" s="106"/>
      <c r="O23" s="234"/>
      <c r="P23" s="234">
        <f t="shared" si="0"/>
        <v>0</v>
      </c>
    </row>
    <row r="24" spans="1:16" s="114" customFormat="1" ht="15">
      <c r="A24" s="197"/>
      <c r="B24" s="197"/>
      <c r="C24" s="192"/>
      <c r="D24" s="193"/>
      <c r="E24" s="242"/>
      <c r="F24" s="193"/>
      <c r="G24" s="195">
        <f t="shared" si="1"/>
        <v>1061.5800000000002</v>
      </c>
      <c r="H24" s="196">
        <f t="shared" si="1"/>
        <v>78</v>
      </c>
      <c r="I24" s="212"/>
      <c r="J24" s="193"/>
      <c r="K24" s="196"/>
      <c r="L24" s="196"/>
      <c r="M24" s="196"/>
      <c r="N24" s="234"/>
      <c r="O24" s="234"/>
      <c r="P24" s="234">
        <f t="shared" si="0"/>
        <v>0</v>
      </c>
    </row>
    <row r="25" spans="1:16" s="114" customFormat="1" ht="15">
      <c r="A25" s="194"/>
      <c r="B25" s="197"/>
      <c r="C25" s="192"/>
      <c r="D25" s="196"/>
      <c r="E25" s="206"/>
      <c r="F25" s="193"/>
      <c r="G25" s="195">
        <f t="shared" si="1"/>
        <v>1061.5800000000002</v>
      </c>
      <c r="H25" s="196">
        <f t="shared" si="1"/>
        <v>78</v>
      </c>
      <c r="I25" s="212"/>
      <c r="J25" s="193"/>
      <c r="K25" s="196"/>
      <c r="L25" s="196"/>
      <c r="M25" s="196"/>
      <c r="N25" s="234"/>
      <c r="O25" s="234"/>
      <c r="P25" s="234">
        <f t="shared" si="0"/>
        <v>0</v>
      </c>
    </row>
    <row r="26" spans="1:16" s="114" customFormat="1" ht="15">
      <c r="A26" s="194"/>
      <c r="B26" s="197"/>
      <c r="C26" s="192"/>
      <c r="D26" s="196"/>
      <c r="E26" s="206"/>
      <c r="F26" s="193"/>
      <c r="G26" s="195">
        <f t="shared" ref="G26:H41" si="4">G25-E26+C26</f>
        <v>1061.5800000000002</v>
      </c>
      <c r="H26" s="196">
        <f t="shared" si="4"/>
        <v>78</v>
      </c>
      <c r="I26" s="212"/>
      <c r="J26" s="193"/>
      <c r="K26" s="196"/>
      <c r="L26" s="196"/>
      <c r="M26" s="196"/>
      <c r="N26" s="234"/>
      <c r="O26" s="234"/>
      <c r="P26" s="234">
        <f t="shared" si="0"/>
        <v>0</v>
      </c>
    </row>
    <row r="27" spans="1:16" s="114" customFormat="1" ht="15">
      <c r="A27" s="194"/>
      <c r="B27" s="197"/>
      <c r="C27" s="192"/>
      <c r="D27" s="196"/>
      <c r="E27" s="206"/>
      <c r="F27" s="193"/>
      <c r="G27" s="195">
        <f t="shared" si="4"/>
        <v>1061.5800000000002</v>
      </c>
      <c r="H27" s="196">
        <f t="shared" si="4"/>
        <v>78</v>
      </c>
      <c r="I27" s="212"/>
      <c r="J27" s="193"/>
      <c r="K27" s="196"/>
      <c r="L27" s="196"/>
      <c r="M27" s="196"/>
      <c r="N27" s="234"/>
      <c r="O27" s="234"/>
      <c r="P27" s="234">
        <f t="shared" si="0"/>
        <v>0</v>
      </c>
    </row>
    <row r="28" spans="1:16" s="114" customFormat="1" ht="15">
      <c r="A28" s="194"/>
      <c r="B28" s="197"/>
      <c r="C28" s="192"/>
      <c r="D28" s="196"/>
      <c r="E28" s="206"/>
      <c r="F28" s="193"/>
      <c r="G28" s="195">
        <f t="shared" si="4"/>
        <v>1061.5800000000002</v>
      </c>
      <c r="H28" s="196">
        <f t="shared" si="4"/>
        <v>78</v>
      </c>
      <c r="I28" s="212"/>
      <c r="J28" s="193"/>
      <c r="K28" s="196"/>
      <c r="L28" s="196"/>
      <c r="M28" s="196"/>
      <c r="N28" s="234"/>
      <c r="O28" s="234"/>
      <c r="P28" s="234">
        <f t="shared" si="0"/>
        <v>0</v>
      </c>
    </row>
    <row r="29" spans="1:16" s="114" customFormat="1" ht="15">
      <c r="A29" s="194"/>
      <c r="B29" s="197"/>
      <c r="C29" s="192"/>
      <c r="D29" s="196"/>
      <c r="E29" s="206"/>
      <c r="F29" s="193"/>
      <c r="G29" s="195">
        <f t="shared" si="4"/>
        <v>1061.5800000000002</v>
      </c>
      <c r="H29" s="196">
        <f t="shared" si="4"/>
        <v>78</v>
      </c>
      <c r="I29" s="212"/>
      <c r="J29" s="193"/>
      <c r="K29" s="196"/>
      <c r="L29" s="196"/>
      <c r="M29" s="196"/>
      <c r="N29" s="234"/>
      <c r="O29" s="234"/>
      <c r="P29" s="234">
        <f t="shared" si="0"/>
        <v>0</v>
      </c>
    </row>
    <row r="30" spans="1:16" s="114" customFormat="1" ht="15">
      <c r="A30" s="194"/>
      <c r="B30" s="197"/>
      <c r="C30" s="242"/>
      <c r="D30" s="196"/>
      <c r="E30" s="206"/>
      <c r="F30" s="193"/>
      <c r="G30" s="195">
        <f t="shared" si="4"/>
        <v>1061.5800000000002</v>
      </c>
      <c r="H30" s="196">
        <f t="shared" si="4"/>
        <v>78</v>
      </c>
      <c r="I30" s="212"/>
      <c r="J30" s="193"/>
      <c r="K30" s="196"/>
      <c r="L30" s="196"/>
      <c r="M30" s="196"/>
      <c r="N30" s="234"/>
      <c r="O30" s="234"/>
      <c r="P30" s="234">
        <f t="shared" si="0"/>
        <v>0</v>
      </c>
    </row>
    <row r="31" spans="1:16" s="114" customFormat="1" ht="15">
      <c r="A31" s="194"/>
      <c r="B31" s="197"/>
      <c r="C31" s="195"/>
      <c r="D31" s="196"/>
      <c r="E31" s="206"/>
      <c r="F31" s="193"/>
      <c r="G31" s="195">
        <f t="shared" si="4"/>
        <v>1061.5800000000002</v>
      </c>
      <c r="H31" s="196">
        <f t="shared" si="4"/>
        <v>78</v>
      </c>
      <c r="I31" s="212"/>
      <c r="J31" s="193"/>
      <c r="K31" s="196"/>
      <c r="L31" s="196"/>
      <c r="M31" s="196"/>
      <c r="N31" s="234"/>
      <c r="O31" s="234"/>
      <c r="P31" s="234">
        <f t="shared" si="0"/>
        <v>0</v>
      </c>
    </row>
    <row r="32" spans="1:16" ht="15">
      <c r="A32" s="124"/>
      <c r="B32" s="134"/>
      <c r="C32" s="73"/>
      <c r="D32" s="50"/>
      <c r="E32" s="133"/>
      <c r="F32" s="74"/>
      <c r="G32" s="73">
        <f t="shared" si="4"/>
        <v>1061.5800000000002</v>
      </c>
      <c r="H32" s="50">
        <f t="shared" si="4"/>
        <v>78</v>
      </c>
      <c r="I32" s="159"/>
      <c r="J32" s="74"/>
      <c r="K32" s="50"/>
      <c r="L32" s="50"/>
      <c r="M32" s="50"/>
      <c r="N32" s="72"/>
      <c r="O32" s="72"/>
      <c r="P32" s="72">
        <f t="shared" si="0"/>
        <v>0</v>
      </c>
    </row>
    <row r="33" spans="1:16" ht="15">
      <c r="A33" s="124"/>
      <c r="B33" s="134"/>
      <c r="C33" s="73"/>
      <c r="D33" s="50"/>
      <c r="E33" s="133"/>
      <c r="F33" s="74"/>
      <c r="G33" s="73">
        <f t="shared" si="4"/>
        <v>1061.5800000000002</v>
      </c>
      <c r="H33" s="50">
        <f t="shared" si="4"/>
        <v>78</v>
      </c>
      <c r="I33" s="159"/>
      <c r="J33" s="74"/>
      <c r="K33" s="50"/>
      <c r="L33" s="50"/>
      <c r="M33" s="50"/>
      <c r="N33" s="72"/>
      <c r="O33" s="72"/>
      <c r="P33" s="72">
        <f t="shared" si="0"/>
        <v>0</v>
      </c>
    </row>
    <row r="34" spans="1:16" ht="15">
      <c r="A34" s="124"/>
      <c r="B34" s="134"/>
      <c r="C34" s="73"/>
      <c r="D34" s="50"/>
      <c r="E34" s="133"/>
      <c r="F34" s="74"/>
      <c r="G34" s="73">
        <f t="shared" si="4"/>
        <v>1061.5800000000002</v>
      </c>
      <c r="H34" s="50">
        <f t="shared" si="4"/>
        <v>78</v>
      </c>
      <c r="I34" s="74"/>
      <c r="J34" s="74"/>
      <c r="K34" s="50"/>
      <c r="L34" s="50"/>
      <c r="M34" s="50"/>
      <c r="N34" s="72"/>
      <c r="O34" s="72"/>
      <c r="P34" s="72">
        <f t="shared" si="0"/>
        <v>0</v>
      </c>
    </row>
    <row r="35" spans="1:16" ht="15">
      <c r="A35" s="124"/>
      <c r="B35" s="134"/>
      <c r="C35" s="73"/>
      <c r="D35" s="50"/>
      <c r="E35" s="133"/>
      <c r="F35" s="74"/>
      <c r="G35" s="73">
        <f t="shared" si="4"/>
        <v>1061.5800000000002</v>
      </c>
      <c r="H35" s="50">
        <f t="shared" si="4"/>
        <v>78</v>
      </c>
      <c r="I35" s="74"/>
      <c r="J35" s="74"/>
      <c r="K35" s="50"/>
      <c r="L35" s="50"/>
      <c r="M35" s="50"/>
      <c r="N35" s="72"/>
      <c r="O35" s="72"/>
      <c r="P35" s="72">
        <f t="shared" si="0"/>
        <v>0</v>
      </c>
    </row>
    <row r="36" spans="1:16" ht="15">
      <c r="A36" s="124"/>
      <c r="B36" s="134"/>
      <c r="C36" s="73"/>
      <c r="D36" s="50"/>
      <c r="E36" s="133"/>
      <c r="F36" s="74"/>
      <c r="G36" s="73">
        <f t="shared" si="4"/>
        <v>1061.5800000000002</v>
      </c>
      <c r="H36" s="50">
        <f t="shared" si="4"/>
        <v>78</v>
      </c>
      <c r="I36" s="74"/>
      <c r="J36" s="74"/>
      <c r="K36" s="50"/>
      <c r="L36" s="50"/>
      <c r="M36" s="50"/>
      <c r="N36" s="72"/>
      <c r="O36" s="72"/>
      <c r="P36" s="72"/>
    </row>
    <row r="37" spans="1:16" ht="15">
      <c r="A37" s="124"/>
      <c r="B37" s="74"/>
      <c r="C37" s="73"/>
      <c r="D37" s="50"/>
      <c r="E37" s="73"/>
      <c r="F37" s="74"/>
      <c r="G37" s="73">
        <f t="shared" si="4"/>
        <v>1061.5800000000002</v>
      </c>
      <c r="H37" s="50">
        <f t="shared" si="4"/>
        <v>78</v>
      </c>
      <c r="I37" s="74"/>
      <c r="J37" s="74"/>
      <c r="K37" s="50"/>
      <c r="L37" s="50"/>
      <c r="M37" s="50"/>
      <c r="N37" s="72"/>
      <c r="O37" s="72"/>
      <c r="P37" s="72">
        <f t="shared" si="0"/>
        <v>0</v>
      </c>
    </row>
    <row r="38" spans="1:16" ht="15">
      <c r="A38" s="124"/>
      <c r="B38" s="74"/>
      <c r="C38" s="73"/>
      <c r="D38" s="50"/>
      <c r="E38" s="73"/>
      <c r="F38" s="74"/>
      <c r="G38" s="73">
        <f t="shared" si="4"/>
        <v>1061.5800000000002</v>
      </c>
      <c r="H38" s="50">
        <f t="shared" si="4"/>
        <v>78</v>
      </c>
      <c r="I38" s="74"/>
      <c r="J38" s="74"/>
      <c r="K38" s="50"/>
      <c r="L38" s="50"/>
      <c r="M38" s="50"/>
      <c r="N38" s="72"/>
      <c r="O38" s="72"/>
      <c r="P38" s="72">
        <f t="shared" si="0"/>
        <v>0</v>
      </c>
    </row>
    <row r="39" spans="1:16" ht="15">
      <c r="A39" s="124"/>
      <c r="B39" s="74"/>
      <c r="C39" s="73"/>
      <c r="D39" s="50"/>
      <c r="E39" s="73"/>
      <c r="F39" s="74"/>
      <c r="G39" s="73">
        <f t="shared" si="4"/>
        <v>1061.5800000000002</v>
      </c>
      <c r="H39" s="50">
        <f t="shared" si="4"/>
        <v>78</v>
      </c>
      <c r="I39" s="74"/>
      <c r="J39" s="74"/>
      <c r="K39" s="50"/>
      <c r="L39" s="50"/>
      <c r="M39" s="50"/>
      <c r="N39" s="72"/>
      <c r="O39" s="72"/>
      <c r="P39" s="72">
        <f t="shared" si="0"/>
        <v>0</v>
      </c>
    </row>
    <row r="40" spans="1:16" ht="15">
      <c r="A40" s="124"/>
      <c r="B40" s="74"/>
      <c r="C40" s="73"/>
      <c r="D40" s="50"/>
      <c r="E40" s="73"/>
      <c r="F40" s="74"/>
      <c r="G40" s="73">
        <f t="shared" si="4"/>
        <v>1061.5800000000002</v>
      </c>
      <c r="H40" s="50">
        <f t="shared" si="4"/>
        <v>78</v>
      </c>
      <c r="I40" s="74"/>
      <c r="J40" s="74"/>
      <c r="K40" s="50"/>
      <c r="L40" s="50"/>
      <c r="M40" s="50"/>
      <c r="N40" s="72"/>
      <c r="O40" s="72"/>
      <c r="P40" s="72">
        <f t="shared" si="0"/>
        <v>0</v>
      </c>
    </row>
    <row r="41" spans="1:16" ht="15">
      <c r="A41" s="124"/>
      <c r="B41" s="74"/>
      <c r="C41" s="73"/>
      <c r="D41" s="50"/>
      <c r="E41" s="73"/>
      <c r="F41" s="74"/>
      <c r="G41" s="73">
        <f t="shared" si="4"/>
        <v>1061.5800000000002</v>
      </c>
      <c r="H41" s="50">
        <f t="shared" si="4"/>
        <v>78</v>
      </c>
      <c r="I41" s="74"/>
      <c r="J41" s="74"/>
      <c r="K41" s="50"/>
      <c r="L41" s="50"/>
      <c r="M41" s="50"/>
      <c r="N41" s="72"/>
      <c r="O41" s="72"/>
      <c r="P41" s="72">
        <f t="shared" si="0"/>
        <v>0</v>
      </c>
    </row>
    <row r="42" spans="1:16" ht="15">
      <c r="A42" s="124"/>
      <c r="B42" s="74"/>
      <c r="C42" s="73"/>
      <c r="D42" s="50"/>
      <c r="E42" s="73"/>
      <c r="F42" s="74"/>
      <c r="G42" s="73">
        <f t="shared" ref="G42:H57" si="5">G41-E42+C42</f>
        <v>1061.5800000000002</v>
      </c>
      <c r="H42" s="50">
        <f t="shared" si="5"/>
        <v>78</v>
      </c>
      <c r="I42" s="74"/>
      <c r="J42" s="74"/>
      <c r="K42" s="50"/>
      <c r="L42" s="50"/>
      <c r="M42" s="50"/>
      <c r="N42" s="72"/>
      <c r="O42" s="72"/>
      <c r="P42" s="72"/>
    </row>
    <row r="43" spans="1:16" ht="15">
      <c r="A43" s="124"/>
      <c r="B43" s="74"/>
      <c r="C43" s="73"/>
      <c r="D43" s="50"/>
      <c r="E43" s="73"/>
      <c r="F43" s="74"/>
      <c r="G43" s="73">
        <f t="shared" si="5"/>
        <v>1061.5800000000002</v>
      </c>
      <c r="H43" s="50">
        <f t="shared" si="5"/>
        <v>78</v>
      </c>
      <c r="I43" s="74"/>
      <c r="J43" s="74"/>
      <c r="K43" s="50"/>
      <c r="L43" s="50"/>
      <c r="M43" s="50"/>
      <c r="N43" s="72"/>
      <c r="O43" s="72"/>
      <c r="P43" s="72">
        <f t="shared" si="0"/>
        <v>0</v>
      </c>
    </row>
    <row r="44" spans="1:16" ht="15">
      <c r="A44" s="124"/>
      <c r="B44" s="74"/>
      <c r="C44" s="73"/>
      <c r="D44" s="50"/>
      <c r="E44" s="73"/>
      <c r="F44" s="74"/>
      <c r="G44" s="73">
        <f t="shared" si="5"/>
        <v>1061.5800000000002</v>
      </c>
      <c r="H44" s="50">
        <f t="shared" si="5"/>
        <v>78</v>
      </c>
      <c r="I44" s="74"/>
      <c r="J44" s="74"/>
      <c r="K44" s="50"/>
      <c r="L44" s="50"/>
      <c r="M44" s="50"/>
      <c r="N44" s="72"/>
      <c r="O44" s="72"/>
      <c r="P44" s="72">
        <f t="shared" si="0"/>
        <v>0</v>
      </c>
    </row>
    <row r="45" spans="1:16" ht="15">
      <c r="A45" s="124"/>
      <c r="B45" s="74"/>
      <c r="C45" s="73"/>
      <c r="D45" s="50"/>
      <c r="E45" s="73"/>
      <c r="F45" s="74"/>
      <c r="G45" s="73">
        <f t="shared" si="5"/>
        <v>1061.5800000000002</v>
      </c>
      <c r="H45" s="50">
        <f t="shared" si="5"/>
        <v>78</v>
      </c>
      <c r="I45" s="74"/>
      <c r="J45" s="74"/>
      <c r="K45" s="50"/>
      <c r="L45" s="50"/>
      <c r="M45" s="50"/>
      <c r="N45" s="72"/>
      <c r="O45" s="72"/>
      <c r="P45" s="72">
        <f t="shared" si="0"/>
        <v>0</v>
      </c>
    </row>
    <row r="46" spans="1:16" ht="15">
      <c r="A46" s="124"/>
      <c r="B46" s="74"/>
      <c r="C46" s="73"/>
      <c r="D46" s="50"/>
      <c r="E46" s="73"/>
      <c r="F46" s="74"/>
      <c r="G46" s="73">
        <f t="shared" si="5"/>
        <v>1061.5800000000002</v>
      </c>
      <c r="H46" s="50">
        <f t="shared" si="5"/>
        <v>78</v>
      </c>
      <c r="I46" s="74"/>
      <c r="J46" s="74"/>
      <c r="K46" s="50"/>
      <c r="L46" s="50"/>
      <c r="M46" s="50"/>
      <c r="N46" s="72"/>
      <c r="O46" s="72"/>
      <c r="P46" s="72">
        <f t="shared" si="0"/>
        <v>0</v>
      </c>
    </row>
    <row r="47" spans="1:16" ht="15">
      <c r="A47" s="124"/>
      <c r="B47" s="74"/>
      <c r="C47" s="73"/>
      <c r="D47" s="50"/>
      <c r="E47" s="73"/>
      <c r="F47" s="74"/>
      <c r="G47" s="73">
        <f t="shared" si="5"/>
        <v>1061.5800000000002</v>
      </c>
      <c r="H47" s="50">
        <f t="shared" si="5"/>
        <v>78</v>
      </c>
      <c r="I47" s="74"/>
      <c r="J47" s="74"/>
      <c r="K47" s="50"/>
      <c r="L47" s="50"/>
      <c r="M47" s="50"/>
      <c r="N47" s="72"/>
      <c r="O47" s="72"/>
      <c r="P47" s="72">
        <f t="shared" si="0"/>
        <v>0</v>
      </c>
    </row>
    <row r="48" spans="1:16" ht="15">
      <c r="A48" s="124"/>
      <c r="B48" s="74"/>
      <c r="C48" s="73"/>
      <c r="D48" s="50"/>
      <c r="E48" s="73"/>
      <c r="F48" s="74"/>
      <c r="G48" s="73">
        <f t="shared" si="5"/>
        <v>1061.5800000000002</v>
      </c>
      <c r="H48" s="50">
        <f t="shared" si="5"/>
        <v>78</v>
      </c>
      <c r="I48" s="74"/>
      <c r="J48" s="74"/>
      <c r="K48" s="50"/>
      <c r="L48" s="50"/>
      <c r="M48" s="50"/>
      <c r="N48" s="72"/>
      <c r="O48" s="72"/>
      <c r="P48" s="72">
        <f t="shared" si="0"/>
        <v>0</v>
      </c>
    </row>
    <row r="49" spans="1:16" ht="15">
      <c r="A49" s="124"/>
      <c r="B49" s="74"/>
      <c r="C49" s="73"/>
      <c r="D49" s="50"/>
      <c r="E49" s="73"/>
      <c r="F49" s="74"/>
      <c r="G49" s="73">
        <f t="shared" si="5"/>
        <v>1061.5800000000002</v>
      </c>
      <c r="H49" s="50">
        <f t="shared" si="5"/>
        <v>78</v>
      </c>
      <c r="I49" s="74"/>
      <c r="J49" s="74"/>
      <c r="K49" s="50"/>
      <c r="L49" s="50"/>
      <c r="M49" s="50"/>
      <c r="N49" s="72"/>
      <c r="O49" s="72"/>
      <c r="P49" s="72">
        <f t="shared" si="0"/>
        <v>0</v>
      </c>
    </row>
    <row r="50" spans="1:16" ht="15">
      <c r="A50" s="124"/>
      <c r="B50" s="74"/>
      <c r="C50" s="73"/>
      <c r="D50" s="50"/>
      <c r="E50" s="73"/>
      <c r="F50" s="74"/>
      <c r="G50" s="73">
        <f t="shared" si="5"/>
        <v>1061.5800000000002</v>
      </c>
      <c r="H50" s="50">
        <f t="shared" si="5"/>
        <v>78</v>
      </c>
      <c r="I50" s="74"/>
      <c r="J50" s="74"/>
      <c r="K50" s="50"/>
      <c r="L50" s="50"/>
      <c r="M50" s="50"/>
      <c r="N50" s="72"/>
      <c r="O50" s="72"/>
      <c r="P50" s="72">
        <f t="shared" si="0"/>
        <v>0</v>
      </c>
    </row>
    <row r="51" spans="1:16" ht="15">
      <c r="A51" s="124"/>
      <c r="B51" s="74"/>
      <c r="C51" s="73"/>
      <c r="D51" s="50"/>
      <c r="E51" s="73"/>
      <c r="F51" s="74"/>
      <c r="G51" s="73">
        <f t="shared" si="5"/>
        <v>1061.5800000000002</v>
      </c>
      <c r="H51" s="50">
        <f t="shared" si="5"/>
        <v>78</v>
      </c>
      <c r="I51" s="74"/>
      <c r="J51" s="74"/>
      <c r="K51" s="50"/>
      <c r="L51" s="50"/>
      <c r="M51" s="50"/>
      <c r="N51" s="72"/>
      <c r="O51" s="72"/>
      <c r="P51" s="72">
        <f t="shared" si="0"/>
        <v>0</v>
      </c>
    </row>
    <row r="52" spans="1:16" ht="15">
      <c r="A52" s="124"/>
      <c r="B52" s="74"/>
      <c r="C52" s="73"/>
      <c r="D52" s="50"/>
      <c r="E52" s="73"/>
      <c r="F52" s="74"/>
      <c r="G52" s="73">
        <f t="shared" si="5"/>
        <v>1061.5800000000002</v>
      </c>
      <c r="H52" s="50">
        <f t="shared" si="5"/>
        <v>78</v>
      </c>
      <c r="I52" s="74"/>
      <c r="J52" s="74"/>
      <c r="K52" s="50"/>
      <c r="L52" s="50"/>
      <c r="M52" s="50"/>
      <c r="N52" s="72"/>
      <c r="O52" s="72"/>
      <c r="P52" s="72">
        <f t="shared" si="0"/>
        <v>0</v>
      </c>
    </row>
    <row r="53" spans="1:16" ht="15">
      <c r="A53" s="124"/>
      <c r="B53" s="74"/>
      <c r="C53" s="73"/>
      <c r="D53" s="50"/>
      <c r="E53" s="73"/>
      <c r="F53" s="74"/>
      <c r="G53" s="73">
        <f t="shared" si="5"/>
        <v>1061.5800000000002</v>
      </c>
      <c r="H53" s="50">
        <f t="shared" si="5"/>
        <v>78</v>
      </c>
      <c r="I53" s="74"/>
      <c r="J53" s="74"/>
      <c r="K53" s="50"/>
      <c r="L53" s="50"/>
      <c r="M53" s="50"/>
      <c r="N53" s="72"/>
      <c r="O53" s="72"/>
      <c r="P53" s="72">
        <f t="shared" si="0"/>
        <v>0</v>
      </c>
    </row>
    <row r="54" spans="1:16" ht="15">
      <c r="A54" s="124"/>
      <c r="B54" s="74"/>
      <c r="C54" s="73"/>
      <c r="D54" s="50"/>
      <c r="E54" s="73"/>
      <c r="F54" s="74"/>
      <c r="G54" s="73">
        <f t="shared" si="5"/>
        <v>1061.5800000000002</v>
      </c>
      <c r="H54" s="50">
        <f t="shared" si="5"/>
        <v>78</v>
      </c>
      <c r="I54" s="74"/>
      <c r="J54" s="74"/>
      <c r="K54" s="50"/>
      <c r="L54" s="50"/>
      <c r="M54" s="50"/>
      <c r="N54" s="72"/>
      <c r="O54" s="72"/>
      <c r="P54" s="72">
        <f t="shared" si="0"/>
        <v>0</v>
      </c>
    </row>
    <row r="55" spans="1:16" ht="15">
      <c r="A55" s="124"/>
      <c r="B55" s="74"/>
      <c r="C55" s="73"/>
      <c r="D55" s="50"/>
      <c r="E55" s="73"/>
      <c r="F55" s="74"/>
      <c r="G55" s="73">
        <f t="shared" si="5"/>
        <v>1061.5800000000002</v>
      </c>
      <c r="H55" s="50">
        <f t="shared" si="5"/>
        <v>78</v>
      </c>
      <c r="I55" s="74"/>
      <c r="J55" s="74"/>
      <c r="K55" s="50"/>
      <c r="L55" s="50"/>
      <c r="M55" s="50"/>
      <c r="N55" s="72"/>
      <c r="O55" s="72"/>
      <c r="P55" s="72">
        <f t="shared" si="0"/>
        <v>0</v>
      </c>
    </row>
    <row r="56" spans="1:16" ht="15">
      <c r="A56" s="124"/>
      <c r="B56" s="74"/>
      <c r="C56" s="73"/>
      <c r="D56" s="50"/>
      <c r="E56" s="73"/>
      <c r="F56" s="74"/>
      <c r="G56" s="73">
        <f t="shared" si="5"/>
        <v>1061.5800000000002</v>
      </c>
      <c r="H56" s="50">
        <f t="shared" si="5"/>
        <v>78</v>
      </c>
      <c r="I56" s="74"/>
      <c r="J56" s="74"/>
      <c r="K56" s="50"/>
      <c r="L56" s="50"/>
      <c r="M56" s="50"/>
      <c r="N56" s="72"/>
      <c r="O56" s="72"/>
      <c r="P56" s="72">
        <f t="shared" si="0"/>
        <v>0</v>
      </c>
    </row>
    <row r="57" spans="1:16" ht="15">
      <c r="A57" s="124"/>
      <c r="B57" s="74"/>
      <c r="C57" s="73"/>
      <c r="D57" s="50"/>
      <c r="E57" s="73"/>
      <c r="F57" s="74"/>
      <c r="G57" s="73">
        <f t="shared" si="5"/>
        <v>1061.5800000000002</v>
      </c>
      <c r="H57" s="50">
        <f t="shared" si="5"/>
        <v>78</v>
      </c>
      <c r="I57" s="74"/>
      <c r="J57" s="74"/>
      <c r="K57" s="50"/>
      <c r="L57" s="50"/>
      <c r="M57" s="50"/>
      <c r="N57" s="72"/>
      <c r="O57" s="72"/>
      <c r="P57" s="72">
        <f t="shared" si="0"/>
        <v>0</v>
      </c>
    </row>
    <row r="58" spans="1:16" ht="15">
      <c r="A58" s="124"/>
      <c r="B58" s="74"/>
      <c r="C58" s="73"/>
      <c r="D58" s="50"/>
      <c r="E58" s="73"/>
      <c r="F58" s="74"/>
      <c r="G58" s="73">
        <f t="shared" ref="G58:H73" si="6">G57-E58+C58</f>
        <v>1061.5800000000002</v>
      </c>
      <c r="H58" s="50">
        <f t="shared" si="6"/>
        <v>78</v>
      </c>
      <c r="I58" s="74"/>
      <c r="J58" s="74"/>
      <c r="K58" s="50"/>
      <c r="L58" s="50"/>
      <c r="M58" s="50"/>
      <c r="N58" s="72"/>
      <c r="O58" s="72"/>
      <c r="P58" s="72">
        <f t="shared" si="0"/>
        <v>0</v>
      </c>
    </row>
    <row r="59" spans="1:16" ht="15">
      <c r="A59" s="124"/>
      <c r="B59" s="50"/>
      <c r="C59" s="73"/>
      <c r="D59" s="50"/>
      <c r="E59" s="73"/>
      <c r="F59" s="50"/>
      <c r="G59" s="73">
        <f t="shared" si="6"/>
        <v>1061.5800000000002</v>
      </c>
      <c r="H59" s="50">
        <f t="shared" si="6"/>
        <v>78</v>
      </c>
      <c r="I59" s="50"/>
      <c r="J59" s="50"/>
      <c r="K59" s="50"/>
      <c r="L59" s="50"/>
      <c r="M59" s="50"/>
      <c r="N59" s="72"/>
      <c r="O59" s="72"/>
      <c r="P59" s="72">
        <f t="shared" si="0"/>
        <v>0</v>
      </c>
    </row>
    <row r="60" spans="1:16" ht="15">
      <c r="A60" s="124"/>
      <c r="B60" s="50"/>
      <c r="C60" s="73"/>
      <c r="D60" s="50"/>
      <c r="E60" s="73"/>
      <c r="F60" s="50"/>
      <c r="G60" s="73">
        <f t="shared" si="6"/>
        <v>1061.5800000000002</v>
      </c>
      <c r="H60" s="50">
        <f t="shared" si="6"/>
        <v>78</v>
      </c>
      <c r="I60" s="50"/>
      <c r="J60" s="50"/>
      <c r="K60" s="50"/>
      <c r="L60" s="50"/>
      <c r="M60" s="50"/>
      <c r="N60" s="72"/>
      <c r="O60" s="72"/>
      <c r="P60" s="72">
        <f t="shared" si="0"/>
        <v>0</v>
      </c>
    </row>
    <row r="61" spans="1:16" ht="15">
      <c r="A61" s="124"/>
      <c r="B61" s="50"/>
      <c r="C61" s="73"/>
      <c r="D61" s="50"/>
      <c r="E61" s="73"/>
      <c r="F61" s="50"/>
      <c r="G61" s="73">
        <f t="shared" si="6"/>
        <v>1061.5800000000002</v>
      </c>
      <c r="H61" s="50">
        <f t="shared" si="6"/>
        <v>78</v>
      </c>
      <c r="I61" s="50"/>
      <c r="J61" s="50"/>
      <c r="K61" s="50"/>
      <c r="L61" s="50"/>
      <c r="M61" s="50"/>
      <c r="N61" s="72"/>
      <c r="O61" s="72"/>
      <c r="P61" s="72"/>
    </row>
    <row r="62" spans="1:16" ht="15">
      <c r="A62" s="124"/>
      <c r="B62" s="50"/>
      <c r="C62" s="73"/>
      <c r="D62" s="50"/>
      <c r="E62" s="73"/>
      <c r="F62" s="50"/>
      <c r="G62" s="73">
        <f t="shared" si="6"/>
        <v>1061.5800000000002</v>
      </c>
      <c r="H62" s="50">
        <f t="shared" si="6"/>
        <v>78</v>
      </c>
      <c r="I62" s="50"/>
      <c r="J62" s="50"/>
      <c r="K62" s="50"/>
      <c r="L62" s="50"/>
      <c r="M62" s="50"/>
      <c r="N62" s="72"/>
      <c r="O62" s="72"/>
      <c r="P62" s="72">
        <f t="shared" si="0"/>
        <v>0</v>
      </c>
    </row>
    <row r="63" spans="1:16" ht="15">
      <c r="A63" s="124"/>
      <c r="B63" s="50"/>
      <c r="C63" s="73"/>
      <c r="D63" s="50"/>
      <c r="E63" s="73"/>
      <c r="F63" s="50"/>
      <c r="G63" s="73">
        <f t="shared" si="6"/>
        <v>1061.5800000000002</v>
      </c>
      <c r="H63" s="50">
        <f t="shared" si="6"/>
        <v>78</v>
      </c>
      <c r="I63" s="50"/>
      <c r="J63" s="50"/>
      <c r="K63" s="50"/>
      <c r="L63" s="50"/>
      <c r="M63" s="50"/>
      <c r="N63" s="72"/>
      <c r="O63" s="72"/>
      <c r="P63" s="72">
        <f t="shared" si="0"/>
        <v>0</v>
      </c>
    </row>
    <row r="64" spans="1:16" ht="15">
      <c r="A64" s="124"/>
      <c r="B64" s="50"/>
      <c r="C64" s="73"/>
      <c r="D64" s="50"/>
      <c r="E64" s="73"/>
      <c r="F64" s="50"/>
      <c r="G64" s="73">
        <f t="shared" si="6"/>
        <v>1061.5800000000002</v>
      </c>
      <c r="H64" s="50">
        <f t="shared" si="6"/>
        <v>78</v>
      </c>
      <c r="I64" s="50"/>
      <c r="J64" s="50"/>
      <c r="K64" s="50"/>
      <c r="L64" s="50"/>
      <c r="M64" s="50"/>
      <c r="N64" s="72"/>
      <c r="O64" s="72"/>
      <c r="P64" s="72">
        <f t="shared" si="0"/>
        <v>0</v>
      </c>
    </row>
    <row r="65" spans="1:16" ht="15">
      <c r="A65" s="124"/>
      <c r="B65" s="50"/>
      <c r="C65" s="73"/>
      <c r="D65" s="50"/>
      <c r="E65" s="73"/>
      <c r="F65" s="50"/>
      <c r="G65" s="73">
        <f t="shared" si="6"/>
        <v>1061.5800000000002</v>
      </c>
      <c r="H65" s="50">
        <f t="shared" si="6"/>
        <v>78</v>
      </c>
      <c r="I65" s="50"/>
      <c r="J65" s="50"/>
      <c r="K65" s="50"/>
      <c r="L65" s="50"/>
      <c r="M65" s="50"/>
      <c r="N65" s="72"/>
      <c r="O65" s="72"/>
      <c r="P65" s="72">
        <f t="shared" si="0"/>
        <v>0</v>
      </c>
    </row>
    <row r="66" spans="1:16" ht="15">
      <c r="A66" s="124"/>
      <c r="B66" s="50"/>
      <c r="C66" s="73"/>
      <c r="D66" s="50"/>
      <c r="E66" s="73"/>
      <c r="F66" s="50"/>
      <c r="G66" s="73">
        <f t="shared" si="6"/>
        <v>1061.5800000000002</v>
      </c>
      <c r="H66" s="50">
        <f t="shared" si="6"/>
        <v>78</v>
      </c>
      <c r="I66" s="50"/>
      <c r="J66" s="50"/>
      <c r="K66" s="50"/>
      <c r="L66" s="50" t="str">
        <f t="shared" ref="L66:L129" si="7">IF(D66&gt;0,D66," ")</f>
        <v xml:space="preserve"> </v>
      </c>
      <c r="M66" s="50"/>
      <c r="N66" s="72"/>
      <c r="O66" s="72"/>
      <c r="P66" s="72">
        <f t="shared" si="0"/>
        <v>0</v>
      </c>
    </row>
    <row r="67" spans="1:16" ht="15">
      <c r="A67" s="124"/>
      <c r="B67" s="50"/>
      <c r="C67" s="73"/>
      <c r="D67" s="50"/>
      <c r="E67" s="73"/>
      <c r="F67" s="50"/>
      <c r="G67" s="73">
        <f t="shared" si="6"/>
        <v>1061.5800000000002</v>
      </c>
      <c r="H67" s="50">
        <f t="shared" si="6"/>
        <v>78</v>
      </c>
      <c r="I67" s="50"/>
      <c r="J67" s="50"/>
      <c r="K67" s="50"/>
      <c r="L67" s="50" t="str">
        <f t="shared" si="7"/>
        <v xml:space="preserve"> </v>
      </c>
      <c r="M67" s="50"/>
      <c r="N67" s="72"/>
      <c r="O67" s="72"/>
      <c r="P67" s="72">
        <f t="shared" si="0"/>
        <v>0</v>
      </c>
    </row>
    <row r="68" spans="1:16" ht="15">
      <c r="A68" s="124"/>
      <c r="B68" s="50"/>
      <c r="C68" s="73"/>
      <c r="D68" s="50"/>
      <c r="E68" s="73"/>
      <c r="F68" s="50"/>
      <c r="G68" s="73">
        <f t="shared" si="6"/>
        <v>1061.5800000000002</v>
      </c>
      <c r="H68" s="50">
        <f t="shared" si="6"/>
        <v>78</v>
      </c>
      <c r="I68" s="50"/>
      <c r="J68" s="50"/>
      <c r="K68" s="50"/>
      <c r="L68" s="50" t="str">
        <f t="shared" si="7"/>
        <v xml:space="preserve"> </v>
      </c>
      <c r="M68" s="50"/>
      <c r="N68" s="72"/>
      <c r="O68" s="72"/>
      <c r="P68" s="72">
        <f t="shared" si="0"/>
        <v>0</v>
      </c>
    </row>
    <row r="69" spans="1:16" ht="15">
      <c r="A69" s="124"/>
      <c r="B69" s="50"/>
      <c r="C69" s="73"/>
      <c r="D69" s="50"/>
      <c r="E69" s="73"/>
      <c r="F69" s="50"/>
      <c r="G69" s="73">
        <f t="shared" si="6"/>
        <v>1061.5800000000002</v>
      </c>
      <c r="H69" s="50">
        <f t="shared" si="6"/>
        <v>78</v>
      </c>
      <c r="I69" s="50"/>
      <c r="J69" s="50"/>
      <c r="K69" s="50"/>
      <c r="L69" s="50" t="str">
        <f t="shared" si="7"/>
        <v xml:space="preserve"> </v>
      </c>
      <c r="M69" s="50"/>
      <c r="N69" s="72"/>
      <c r="O69" s="72"/>
      <c r="P69" s="72">
        <f t="shared" si="0"/>
        <v>0</v>
      </c>
    </row>
    <row r="70" spans="1:16" ht="15">
      <c r="A70" s="124"/>
      <c r="B70" s="50"/>
      <c r="C70" s="73"/>
      <c r="D70" s="50"/>
      <c r="E70" s="73"/>
      <c r="F70" s="50"/>
      <c r="G70" s="73">
        <f t="shared" si="6"/>
        <v>1061.5800000000002</v>
      </c>
      <c r="H70" s="50">
        <f t="shared" si="6"/>
        <v>78</v>
      </c>
      <c r="I70" s="50"/>
      <c r="J70" s="50"/>
      <c r="K70" s="50"/>
      <c r="L70" s="50" t="str">
        <f t="shared" si="7"/>
        <v xml:space="preserve"> </v>
      </c>
      <c r="M70" s="50"/>
      <c r="N70" s="72"/>
      <c r="O70" s="72"/>
      <c r="P70" s="72">
        <f t="shared" si="0"/>
        <v>0</v>
      </c>
    </row>
    <row r="71" spans="1:16" ht="15">
      <c r="A71" s="124"/>
      <c r="B71" s="50"/>
      <c r="C71" s="73"/>
      <c r="D71" s="50"/>
      <c r="E71" s="73"/>
      <c r="F71" s="50"/>
      <c r="G71" s="73">
        <f t="shared" si="6"/>
        <v>1061.5800000000002</v>
      </c>
      <c r="H71" s="50">
        <f t="shared" si="6"/>
        <v>78</v>
      </c>
      <c r="I71" s="50"/>
      <c r="J71" s="50"/>
      <c r="K71" s="50"/>
      <c r="L71" s="50" t="str">
        <f t="shared" si="7"/>
        <v xml:space="preserve"> </v>
      </c>
      <c r="M71" s="50"/>
      <c r="N71" s="72"/>
      <c r="O71" s="72"/>
      <c r="P71" s="72">
        <f t="shared" si="0"/>
        <v>0</v>
      </c>
    </row>
    <row r="72" spans="1:16" ht="15">
      <c r="A72" s="124"/>
      <c r="B72" s="50"/>
      <c r="C72" s="73"/>
      <c r="D72" s="50"/>
      <c r="E72" s="73"/>
      <c r="F72" s="50"/>
      <c r="G72" s="73">
        <f t="shared" si="6"/>
        <v>1061.5800000000002</v>
      </c>
      <c r="H72" s="50">
        <f t="shared" si="6"/>
        <v>78</v>
      </c>
      <c r="I72" s="50"/>
      <c r="J72" s="50"/>
      <c r="K72" s="50"/>
      <c r="L72" s="50" t="str">
        <f t="shared" si="7"/>
        <v xml:space="preserve"> </v>
      </c>
      <c r="M72" s="50"/>
      <c r="N72" s="72"/>
      <c r="O72" s="72"/>
      <c r="P72" s="72">
        <f t="shared" si="0"/>
        <v>0</v>
      </c>
    </row>
    <row r="73" spans="1:16" ht="15">
      <c r="A73" s="124"/>
      <c r="B73" s="50"/>
      <c r="C73" s="73"/>
      <c r="D73" s="50"/>
      <c r="E73" s="73"/>
      <c r="F73" s="50"/>
      <c r="G73" s="73">
        <f t="shared" si="6"/>
        <v>1061.5800000000002</v>
      </c>
      <c r="H73" s="50">
        <f t="shared" si="6"/>
        <v>78</v>
      </c>
      <c r="I73" s="50"/>
      <c r="J73" s="50"/>
      <c r="K73" s="50"/>
      <c r="L73" s="50" t="str">
        <f t="shared" si="7"/>
        <v xml:space="preserve"> </v>
      </c>
      <c r="M73" s="50"/>
      <c r="N73" s="72"/>
      <c r="O73" s="72"/>
      <c r="P73" s="72">
        <f t="shared" si="0"/>
        <v>0</v>
      </c>
    </row>
    <row r="74" spans="1:16" ht="15">
      <c r="A74" s="124"/>
      <c r="B74" s="50"/>
      <c r="C74" s="73"/>
      <c r="D74" s="50"/>
      <c r="E74" s="73"/>
      <c r="F74" s="50"/>
      <c r="G74" s="73">
        <f t="shared" ref="G74:H89" si="8">G73-E74+C74</f>
        <v>1061.5800000000002</v>
      </c>
      <c r="H74" s="50">
        <f t="shared" si="8"/>
        <v>78</v>
      </c>
      <c r="I74" s="50"/>
      <c r="J74" s="50"/>
      <c r="K74" s="50"/>
      <c r="L74" s="50" t="str">
        <f t="shared" si="7"/>
        <v xml:space="preserve"> </v>
      </c>
      <c r="M74" s="50"/>
      <c r="N74" s="72"/>
      <c r="O74" s="72"/>
      <c r="P74" s="72">
        <f t="shared" si="0"/>
        <v>0</v>
      </c>
    </row>
    <row r="75" spans="1:16" ht="15">
      <c r="A75" s="124"/>
      <c r="B75" s="50"/>
      <c r="C75" s="73"/>
      <c r="D75" s="50"/>
      <c r="E75" s="73"/>
      <c r="F75" s="50"/>
      <c r="G75" s="73">
        <f t="shared" si="8"/>
        <v>1061.5800000000002</v>
      </c>
      <c r="H75" s="50">
        <f t="shared" si="8"/>
        <v>78</v>
      </c>
      <c r="I75" s="50"/>
      <c r="J75" s="50"/>
      <c r="K75" s="50"/>
      <c r="L75" s="50" t="str">
        <f t="shared" si="7"/>
        <v xml:space="preserve"> </v>
      </c>
      <c r="M75" s="50"/>
      <c r="N75" s="72"/>
      <c r="O75" s="72"/>
      <c r="P75" s="72">
        <f t="shared" si="0"/>
        <v>0</v>
      </c>
    </row>
    <row r="76" spans="1:16" ht="15">
      <c r="A76" s="124"/>
      <c r="B76" s="50"/>
      <c r="C76" s="73"/>
      <c r="D76" s="50"/>
      <c r="E76" s="73"/>
      <c r="F76" s="50"/>
      <c r="G76" s="73">
        <f t="shared" si="8"/>
        <v>1061.5800000000002</v>
      </c>
      <c r="H76" s="50">
        <f t="shared" si="8"/>
        <v>78</v>
      </c>
      <c r="I76" s="50"/>
      <c r="J76" s="50"/>
      <c r="K76" s="50"/>
      <c r="L76" s="50" t="str">
        <f t="shared" si="7"/>
        <v xml:space="preserve"> </v>
      </c>
      <c r="M76" s="50"/>
      <c r="N76" s="72"/>
      <c r="O76" s="72"/>
      <c r="P76" s="72">
        <f t="shared" si="0"/>
        <v>0</v>
      </c>
    </row>
    <row r="77" spans="1:16" ht="15">
      <c r="A77" s="124"/>
      <c r="B77" s="50"/>
      <c r="C77" s="73"/>
      <c r="D77" s="50"/>
      <c r="E77" s="73"/>
      <c r="F77" s="50"/>
      <c r="G77" s="73">
        <f t="shared" si="8"/>
        <v>1061.5800000000002</v>
      </c>
      <c r="H77" s="50">
        <f t="shared" si="8"/>
        <v>78</v>
      </c>
      <c r="I77" s="50"/>
      <c r="J77" s="50"/>
      <c r="K77" s="50"/>
      <c r="L77" s="50" t="str">
        <f t="shared" si="7"/>
        <v xml:space="preserve"> </v>
      </c>
      <c r="M77" s="50"/>
      <c r="N77" s="72"/>
      <c r="O77" s="72"/>
      <c r="P77" s="72">
        <f t="shared" ref="P77:P140" si="9">O77*G77</f>
        <v>0</v>
      </c>
    </row>
    <row r="78" spans="1:16" ht="15">
      <c r="A78" s="124"/>
      <c r="B78" s="50"/>
      <c r="C78" s="73"/>
      <c r="D78" s="50"/>
      <c r="E78" s="73"/>
      <c r="F78" s="50"/>
      <c r="G78" s="73">
        <f t="shared" si="8"/>
        <v>1061.5800000000002</v>
      </c>
      <c r="H78" s="50">
        <f t="shared" si="8"/>
        <v>78</v>
      </c>
      <c r="I78" s="50"/>
      <c r="J78" s="50"/>
      <c r="K78" s="50"/>
      <c r="L78" s="50" t="str">
        <f t="shared" si="7"/>
        <v xml:space="preserve"> </v>
      </c>
      <c r="M78" s="50"/>
      <c r="N78" s="72"/>
      <c r="O78" s="72"/>
      <c r="P78" s="72">
        <f t="shared" si="9"/>
        <v>0</v>
      </c>
    </row>
    <row r="79" spans="1:16" ht="15">
      <c r="A79" s="124"/>
      <c r="B79" s="50"/>
      <c r="C79" s="73"/>
      <c r="D79" s="50"/>
      <c r="E79" s="73"/>
      <c r="F79" s="50"/>
      <c r="G79" s="73">
        <f t="shared" si="8"/>
        <v>1061.5800000000002</v>
      </c>
      <c r="H79" s="50">
        <f t="shared" si="8"/>
        <v>78</v>
      </c>
      <c r="I79" s="50"/>
      <c r="J79" s="50"/>
      <c r="K79" s="50"/>
      <c r="L79" s="50" t="str">
        <f t="shared" si="7"/>
        <v xml:space="preserve"> </v>
      </c>
      <c r="M79" s="50"/>
      <c r="N79" s="72"/>
      <c r="O79" s="72"/>
      <c r="P79" s="72">
        <f t="shared" si="9"/>
        <v>0</v>
      </c>
    </row>
    <row r="80" spans="1:16" ht="15">
      <c r="A80" s="124"/>
      <c r="B80" s="50"/>
      <c r="C80" s="73"/>
      <c r="D80" s="50"/>
      <c r="E80" s="73"/>
      <c r="F80" s="50"/>
      <c r="G80" s="73">
        <f t="shared" si="8"/>
        <v>1061.5800000000002</v>
      </c>
      <c r="H80" s="50">
        <f t="shared" si="8"/>
        <v>78</v>
      </c>
      <c r="I80" s="50"/>
      <c r="J80" s="50"/>
      <c r="K80" s="50"/>
      <c r="L80" s="50" t="str">
        <f t="shared" si="7"/>
        <v xml:space="preserve"> </v>
      </c>
      <c r="M80" s="50"/>
      <c r="N80" s="72"/>
      <c r="O80" s="72"/>
      <c r="P80" s="72">
        <f t="shared" si="9"/>
        <v>0</v>
      </c>
    </row>
    <row r="81" spans="1:16" ht="15">
      <c r="A81" s="124"/>
      <c r="B81" s="50"/>
      <c r="C81" s="73"/>
      <c r="D81" s="50"/>
      <c r="E81" s="73"/>
      <c r="F81" s="50"/>
      <c r="G81" s="73">
        <f t="shared" si="8"/>
        <v>1061.5800000000002</v>
      </c>
      <c r="H81" s="50">
        <f t="shared" si="8"/>
        <v>78</v>
      </c>
      <c r="I81" s="50"/>
      <c r="J81" s="50"/>
      <c r="K81" s="50"/>
      <c r="L81" s="50" t="str">
        <f t="shared" si="7"/>
        <v xml:space="preserve"> </v>
      </c>
      <c r="M81" s="50"/>
      <c r="N81" s="72"/>
      <c r="O81" s="72"/>
      <c r="P81" s="72">
        <f t="shared" si="9"/>
        <v>0</v>
      </c>
    </row>
    <row r="82" spans="1:16" ht="15">
      <c r="A82" s="124"/>
      <c r="B82" s="50"/>
      <c r="C82" s="73"/>
      <c r="D82" s="50"/>
      <c r="E82" s="73"/>
      <c r="F82" s="50"/>
      <c r="G82" s="73">
        <f t="shared" si="8"/>
        <v>1061.5800000000002</v>
      </c>
      <c r="H82" s="50">
        <f t="shared" si="8"/>
        <v>78</v>
      </c>
      <c r="I82" s="50"/>
      <c r="J82" s="50"/>
      <c r="K82" s="50"/>
      <c r="L82" s="50" t="str">
        <f t="shared" si="7"/>
        <v xml:space="preserve"> </v>
      </c>
      <c r="M82" s="50"/>
      <c r="N82" s="72"/>
      <c r="O82" s="72"/>
      <c r="P82" s="72">
        <f t="shared" si="9"/>
        <v>0</v>
      </c>
    </row>
    <row r="83" spans="1:16" ht="15">
      <c r="A83" s="124"/>
      <c r="B83" s="50"/>
      <c r="C83" s="73"/>
      <c r="D83" s="50"/>
      <c r="E83" s="73"/>
      <c r="F83" s="50"/>
      <c r="G83" s="73">
        <f t="shared" si="8"/>
        <v>1061.5800000000002</v>
      </c>
      <c r="H83" s="50">
        <f t="shared" si="8"/>
        <v>78</v>
      </c>
      <c r="I83" s="50"/>
      <c r="J83" s="50"/>
      <c r="K83" s="50"/>
      <c r="L83" s="50" t="str">
        <f t="shared" si="7"/>
        <v xml:space="preserve"> </v>
      </c>
      <c r="M83" s="50"/>
      <c r="N83" s="72"/>
      <c r="O83" s="72"/>
      <c r="P83" s="72">
        <f t="shared" si="9"/>
        <v>0</v>
      </c>
    </row>
    <row r="84" spans="1:16" ht="15">
      <c r="A84" s="124"/>
      <c r="B84" s="50"/>
      <c r="C84" s="73"/>
      <c r="D84" s="50"/>
      <c r="E84" s="73"/>
      <c r="F84" s="50"/>
      <c r="G84" s="73">
        <f t="shared" si="8"/>
        <v>1061.5800000000002</v>
      </c>
      <c r="H84" s="50">
        <f t="shared" si="8"/>
        <v>78</v>
      </c>
      <c r="I84" s="50"/>
      <c r="J84" s="50"/>
      <c r="K84" s="50"/>
      <c r="L84" s="50" t="str">
        <f t="shared" si="7"/>
        <v xml:space="preserve"> </v>
      </c>
      <c r="M84" s="50"/>
      <c r="N84" s="72"/>
      <c r="O84" s="72"/>
      <c r="P84" s="72">
        <f t="shared" si="9"/>
        <v>0</v>
      </c>
    </row>
    <row r="85" spans="1:16" ht="15">
      <c r="A85" s="124"/>
      <c r="B85" s="50"/>
      <c r="C85" s="73"/>
      <c r="D85" s="50"/>
      <c r="E85" s="73"/>
      <c r="F85" s="50"/>
      <c r="G85" s="73">
        <f t="shared" si="8"/>
        <v>1061.5800000000002</v>
      </c>
      <c r="H85" s="50">
        <f t="shared" si="8"/>
        <v>78</v>
      </c>
      <c r="I85" s="50"/>
      <c r="J85" s="50"/>
      <c r="K85" s="50"/>
      <c r="L85" s="50" t="str">
        <f t="shared" si="7"/>
        <v xml:space="preserve"> </v>
      </c>
      <c r="M85" s="50"/>
      <c r="N85" s="72"/>
      <c r="O85" s="72"/>
      <c r="P85" s="72">
        <f t="shared" si="9"/>
        <v>0</v>
      </c>
    </row>
    <row r="86" spans="1:16" ht="15">
      <c r="A86" s="124"/>
      <c r="B86" s="50"/>
      <c r="C86" s="73"/>
      <c r="D86" s="50"/>
      <c r="E86" s="73"/>
      <c r="F86" s="50"/>
      <c r="G86" s="73">
        <f t="shared" si="8"/>
        <v>1061.5800000000002</v>
      </c>
      <c r="H86" s="50">
        <f t="shared" si="8"/>
        <v>78</v>
      </c>
      <c r="I86" s="50"/>
      <c r="J86" s="50"/>
      <c r="K86" s="50"/>
      <c r="L86" s="50" t="str">
        <f t="shared" si="7"/>
        <v xml:space="preserve"> </v>
      </c>
      <c r="M86" s="50"/>
      <c r="N86" s="72"/>
      <c r="O86" s="72"/>
      <c r="P86" s="72">
        <f t="shared" si="9"/>
        <v>0</v>
      </c>
    </row>
    <row r="87" spans="1:16" ht="15">
      <c r="A87" s="124"/>
      <c r="B87" s="50"/>
      <c r="C87" s="73"/>
      <c r="D87" s="50"/>
      <c r="E87" s="73"/>
      <c r="F87" s="50"/>
      <c r="G87" s="73">
        <f t="shared" si="8"/>
        <v>1061.5800000000002</v>
      </c>
      <c r="H87" s="50">
        <f t="shared" si="8"/>
        <v>78</v>
      </c>
      <c r="I87" s="50"/>
      <c r="J87" s="50"/>
      <c r="K87" s="50"/>
      <c r="L87" s="50" t="str">
        <f t="shared" si="7"/>
        <v xml:space="preserve"> </v>
      </c>
      <c r="M87" s="50"/>
      <c r="N87" s="72"/>
      <c r="O87" s="72"/>
      <c r="P87" s="72">
        <f t="shared" si="9"/>
        <v>0</v>
      </c>
    </row>
    <row r="88" spans="1:16" ht="15">
      <c r="A88" s="124"/>
      <c r="B88" s="50"/>
      <c r="C88" s="73"/>
      <c r="D88" s="50"/>
      <c r="E88" s="73"/>
      <c r="F88" s="50"/>
      <c r="G88" s="73">
        <f t="shared" si="8"/>
        <v>1061.5800000000002</v>
      </c>
      <c r="H88" s="50">
        <f t="shared" si="8"/>
        <v>78</v>
      </c>
      <c r="I88" s="50"/>
      <c r="J88" s="50"/>
      <c r="K88" s="50"/>
      <c r="L88" s="50" t="str">
        <f t="shared" si="7"/>
        <v xml:space="preserve"> </v>
      </c>
      <c r="M88" s="50"/>
      <c r="N88" s="72"/>
      <c r="O88" s="72"/>
      <c r="P88" s="72">
        <f t="shared" si="9"/>
        <v>0</v>
      </c>
    </row>
    <row r="89" spans="1:16" ht="15">
      <c r="A89" s="124"/>
      <c r="B89" s="50"/>
      <c r="C89" s="73"/>
      <c r="D89" s="50"/>
      <c r="E89" s="73"/>
      <c r="F89" s="50"/>
      <c r="G89" s="73">
        <f t="shared" si="8"/>
        <v>1061.5800000000002</v>
      </c>
      <c r="H89" s="50">
        <f t="shared" si="8"/>
        <v>78</v>
      </c>
      <c r="I89" s="50"/>
      <c r="J89" s="50"/>
      <c r="K89" s="50"/>
      <c r="L89" s="50" t="str">
        <f t="shared" si="7"/>
        <v xml:space="preserve"> </v>
      </c>
      <c r="M89" s="50"/>
      <c r="N89" s="72"/>
      <c r="O89" s="72"/>
      <c r="P89" s="72">
        <f t="shared" si="9"/>
        <v>0</v>
      </c>
    </row>
    <row r="90" spans="1:16" ht="15">
      <c r="A90" s="124"/>
      <c r="B90" s="50"/>
      <c r="C90" s="73"/>
      <c r="D90" s="50"/>
      <c r="E90" s="73"/>
      <c r="F90" s="50"/>
      <c r="G90" s="73">
        <f t="shared" ref="G90:H105" si="10">G89-E90+C90</f>
        <v>1061.5800000000002</v>
      </c>
      <c r="H90" s="50">
        <f t="shared" si="10"/>
        <v>78</v>
      </c>
      <c r="I90" s="50"/>
      <c r="J90" s="50"/>
      <c r="K90" s="50"/>
      <c r="L90" s="50" t="str">
        <f t="shared" si="7"/>
        <v xml:space="preserve"> </v>
      </c>
      <c r="M90" s="50"/>
      <c r="N90" s="72"/>
      <c r="O90" s="72"/>
      <c r="P90" s="72">
        <f t="shared" si="9"/>
        <v>0</v>
      </c>
    </row>
    <row r="91" spans="1:16" ht="15">
      <c r="A91" s="124"/>
      <c r="B91" s="50"/>
      <c r="C91" s="73"/>
      <c r="D91" s="50"/>
      <c r="E91" s="73"/>
      <c r="F91" s="50"/>
      <c r="G91" s="73">
        <f t="shared" si="10"/>
        <v>1061.5800000000002</v>
      </c>
      <c r="H91" s="50">
        <f t="shared" si="10"/>
        <v>78</v>
      </c>
      <c r="I91" s="50"/>
      <c r="J91" s="50"/>
      <c r="K91" s="50"/>
      <c r="L91" s="50" t="str">
        <f t="shared" si="7"/>
        <v xml:space="preserve"> </v>
      </c>
      <c r="M91" s="50"/>
      <c r="N91" s="72"/>
      <c r="O91" s="72"/>
      <c r="P91" s="72">
        <f t="shared" si="9"/>
        <v>0</v>
      </c>
    </row>
    <row r="92" spans="1:16" ht="15">
      <c r="A92" s="124"/>
      <c r="B92" s="50"/>
      <c r="C92" s="73"/>
      <c r="D92" s="50"/>
      <c r="E92" s="73"/>
      <c r="F92" s="50"/>
      <c r="G92" s="73">
        <f t="shared" si="10"/>
        <v>1061.5800000000002</v>
      </c>
      <c r="H92" s="50">
        <f t="shared" si="10"/>
        <v>78</v>
      </c>
      <c r="I92" s="50"/>
      <c r="J92" s="50"/>
      <c r="K92" s="50"/>
      <c r="L92" s="50" t="str">
        <f t="shared" si="7"/>
        <v xml:space="preserve"> </v>
      </c>
      <c r="M92" s="50"/>
      <c r="N92" s="72"/>
      <c r="O92" s="72"/>
      <c r="P92" s="72">
        <f t="shared" si="9"/>
        <v>0</v>
      </c>
    </row>
    <row r="93" spans="1:16" ht="15">
      <c r="A93" s="124"/>
      <c r="B93" s="50"/>
      <c r="C93" s="73"/>
      <c r="D93" s="50"/>
      <c r="E93" s="73"/>
      <c r="F93" s="50"/>
      <c r="G93" s="73">
        <f t="shared" si="10"/>
        <v>1061.5800000000002</v>
      </c>
      <c r="H93" s="50">
        <f t="shared" si="10"/>
        <v>78</v>
      </c>
      <c r="I93" s="50"/>
      <c r="J93" s="50"/>
      <c r="K93" s="50"/>
      <c r="L93" s="50" t="str">
        <f t="shared" si="7"/>
        <v xml:space="preserve"> </v>
      </c>
      <c r="M93" s="50"/>
      <c r="N93" s="72"/>
      <c r="O93" s="72"/>
      <c r="P93" s="72">
        <f t="shared" si="9"/>
        <v>0</v>
      </c>
    </row>
    <row r="94" spans="1:16" ht="15">
      <c r="A94" s="124"/>
      <c r="B94" s="50"/>
      <c r="C94" s="73"/>
      <c r="D94" s="50"/>
      <c r="E94" s="73"/>
      <c r="F94" s="50"/>
      <c r="G94" s="73">
        <f t="shared" si="10"/>
        <v>1061.5800000000002</v>
      </c>
      <c r="H94" s="50">
        <f t="shared" si="10"/>
        <v>78</v>
      </c>
      <c r="I94" s="50"/>
      <c r="J94" s="50"/>
      <c r="K94" s="50"/>
      <c r="L94" s="50" t="str">
        <f t="shared" si="7"/>
        <v xml:space="preserve"> </v>
      </c>
      <c r="M94" s="50"/>
      <c r="N94" s="72"/>
      <c r="O94" s="72"/>
      <c r="P94" s="72">
        <f t="shared" si="9"/>
        <v>0</v>
      </c>
    </row>
    <row r="95" spans="1:16" ht="15">
      <c r="A95" s="124"/>
      <c r="B95" s="50"/>
      <c r="C95" s="73"/>
      <c r="D95" s="50"/>
      <c r="E95" s="73"/>
      <c r="F95" s="50"/>
      <c r="G95" s="73">
        <f t="shared" si="10"/>
        <v>1061.5800000000002</v>
      </c>
      <c r="H95" s="50">
        <f t="shared" si="10"/>
        <v>78</v>
      </c>
      <c r="I95" s="50"/>
      <c r="J95" s="50"/>
      <c r="K95" s="50"/>
      <c r="L95" s="50" t="str">
        <f t="shared" si="7"/>
        <v xml:space="preserve"> </v>
      </c>
      <c r="M95" s="50"/>
      <c r="N95" s="72"/>
      <c r="O95" s="72"/>
      <c r="P95" s="72">
        <f t="shared" si="9"/>
        <v>0</v>
      </c>
    </row>
    <row r="96" spans="1:16" ht="15">
      <c r="A96" s="124"/>
      <c r="B96" s="50"/>
      <c r="C96" s="73"/>
      <c r="D96" s="50"/>
      <c r="E96" s="73"/>
      <c r="F96" s="50"/>
      <c r="G96" s="73">
        <f t="shared" si="10"/>
        <v>1061.5800000000002</v>
      </c>
      <c r="H96" s="50">
        <f t="shared" si="10"/>
        <v>78</v>
      </c>
      <c r="I96" s="50"/>
      <c r="J96" s="50"/>
      <c r="K96" s="50"/>
      <c r="L96" s="50" t="str">
        <f t="shared" si="7"/>
        <v xml:space="preserve"> </v>
      </c>
      <c r="M96" s="50"/>
      <c r="N96" s="72"/>
      <c r="O96" s="72"/>
      <c r="P96" s="72">
        <f t="shared" si="9"/>
        <v>0</v>
      </c>
    </row>
    <row r="97" spans="1:16" ht="15">
      <c r="A97" s="124"/>
      <c r="B97" s="50"/>
      <c r="C97" s="73"/>
      <c r="D97" s="50"/>
      <c r="E97" s="73"/>
      <c r="F97" s="50"/>
      <c r="G97" s="73">
        <f t="shared" si="10"/>
        <v>1061.5800000000002</v>
      </c>
      <c r="H97" s="50">
        <f t="shared" si="10"/>
        <v>78</v>
      </c>
      <c r="I97" s="50"/>
      <c r="J97" s="50"/>
      <c r="K97" s="50"/>
      <c r="L97" s="50" t="str">
        <f t="shared" si="7"/>
        <v xml:space="preserve"> </v>
      </c>
      <c r="M97" s="50"/>
      <c r="N97" s="72"/>
      <c r="O97" s="72"/>
      <c r="P97" s="72">
        <f t="shared" si="9"/>
        <v>0</v>
      </c>
    </row>
    <row r="98" spans="1:16" ht="15">
      <c r="A98" s="124"/>
      <c r="B98" s="50"/>
      <c r="C98" s="73"/>
      <c r="D98" s="50"/>
      <c r="E98" s="73"/>
      <c r="F98" s="50"/>
      <c r="G98" s="73">
        <f t="shared" si="10"/>
        <v>1061.5800000000002</v>
      </c>
      <c r="H98" s="50">
        <f t="shared" si="10"/>
        <v>78</v>
      </c>
      <c r="I98" s="50"/>
      <c r="J98" s="50"/>
      <c r="K98" s="50"/>
      <c r="L98" s="50" t="str">
        <f t="shared" si="7"/>
        <v xml:space="preserve"> </v>
      </c>
      <c r="M98" s="50"/>
      <c r="N98" s="72"/>
      <c r="O98" s="72"/>
      <c r="P98" s="72">
        <f t="shared" si="9"/>
        <v>0</v>
      </c>
    </row>
    <row r="99" spans="1:16" ht="15">
      <c r="A99" s="124"/>
      <c r="B99" s="50"/>
      <c r="C99" s="73"/>
      <c r="D99" s="50"/>
      <c r="E99" s="73"/>
      <c r="F99" s="50"/>
      <c r="G99" s="73">
        <f t="shared" si="10"/>
        <v>1061.5800000000002</v>
      </c>
      <c r="H99" s="50">
        <f t="shared" si="10"/>
        <v>78</v>
      </c>
      <c r="I99" s="50"/>
      <c r="J99" s="50"/>
      <c r="K99" s="50"/>
      <c r="L99" s="50" t="str">
        <f t="shared" si="7"/>
        <v xml:space="preserve"> </v>
      </c>
      <c r="M99" s="50"/>
      <c r="N99" s="72"/>
      <c r="O99" s="72"/>
      <c r="P99" s="72">
        <f t="shared" si="9"/>
        <v>0</v>
      </c>
    </row>
    <row r="100" spans="1:16" ht="15">
      <c r="A100" s="124"/>
      <c r="B100" s="50"/>
      <c r="C100" s="73"/>
      <c r="D100" s="50"/>
      <c r="E100" s="73"/>
      <c r="F100" s="50"/>
      <c r="G100" s="73">
        <f t="shared" si="10"/>
        <v>1061.5800000000002</v>
      </c>
      <c r="H100" s="50">
        <f t="shared" si="10"/>
        <v>78</v>
      </c>
      <c r="I100" s="50"/>
      <c r="J100" s="50"/>
      <c r="K100" s="50"/>
      <c r="L100" s="50" t="str">
        <f t="shared" si="7"/>
        <v xml:space="preserve"> </v>
      </c>
      <c r="M100" s="50"/>
      <c r="N100" s="72"/>
      <c r="O100" s="72"/>
      <c r="P100" s="72">
        <f t="shared" si="9"/>
        <v>0</v>
      </c>
    </row>
    <row r="101" spans="1:16" ht="15">
      <c r="A101" s="124"/>
      <c r="B101" s="50"/>
      <c r="C101" s="73"/>
      <c r="D101" s="50"/>
      <c r="E101" s="73"/>
      <c r="F101" s="50"/>
      <c r="G101" s="73">
        <f t="shared" si="10"/>
        <v>1061.5800000000002</v>
      </c>
      <c r="H101" s="50">
        <f t="shared" si="10"/>
        <v>78</v>
      </c>
      <c r="I101" s="50"/>
      <c r="J101" s="50"/>
      <c r="K101" s="50"/>
      <c r="L101" s="50" t="str">
        <f t="shared" si="7"/>
        <v xml:space="preserve"> </v>
      </c>
      <c r="M101" s="50"/>
      <c r="N101" s="72"/>
      <c r="O101" s="72"/>
      <c r="P101" s="72">
        <f t="shared" si="9"/>
        <v>0</v>
      </c>
    </row>
    <row r="102" spans="1:16" ht="15">
      <c r="A102" s="124"/>
      <c r="B102" s="50"/>
      <c r="C102" s="73"/>
      <c r="D102" s="50"/>
      <c r="E102" s="73"/>
      <c r="F102" s="50"/>
      <c r="G102" s="73">
        <f t="shared" si="10"/>
        <v>1061.5800000000002</v>
      </c>
      <c r="H102" s="50">
        <f t="shared" si="10"/>
        <v>78</v>
      </c>
      <c r="I102" s="50"/>
      <c r="J102" s="50"/>
      <c r="K102" s="50"/>
      <c r="L102" s="50" t="str">
        <f t="shared" si="7"/>
        <v xml:space="preserve"> </v>
      </c>
      <c r="M102" s="50"/>
      <c r="N102" s="72"/>
      <c r="O102" s="72"/>
      <c r="P102" s="72">
        <f t="shared" si="9"/>
        <v>0</v>
      </c>
    </row>
    <row r="103" spans="1:16" ht="15">
      <c r="A103" s="124"/>
      <c r="B103" s="50"/>
      <c r="C103" s="73"/>
      <c r="D103" s="50"/>
      <c r="E103" s="73"/>
      <c r="F103" s="50"/>
      <c r="G103" s="73">
        <f t="shared" si="10"/>
        <v>1061.5800000000002</v>
      </c>
      <c r="H103" s="50">
        <f t="shared" si="10"/>
        <v>78</v>
      </c>
      <c r="I103" s="50"/>
      <c r="J103" s="50"/>
      <c r="K103" s="50"/>
      <c r="L103" s="50" t="str">
        <f t="shared" si="7"/>
        <v xml:space="preserve"> </v>
      </c>
      <c r="M103" s="50"/>
      <c r="N103" s="72"/>
      <c r="O103" s="72"/>
      <c r="P103" s="72">
        <f t="shared" si="9"/>
        <v>0</v>
      </c>
    </row>
    <row r="104" spans="1:16" ht="15">
      <c r="A104" s="124"/>
      <c r="B104" s="50"/>
      <c r="C104" s="73"/>
      <c r="D104" s="50"/>
      <c r="E104" s="73"/>
      <c r="F104" s="50"/>
      <c r="G104" s="73">
        <f t="shared" si="10"/>
        <v>1061.5800000000002</v>
      </c>
      <c r="H104" s="50">
        <f t="shared" si="10"/>
        <v>78</v>
      </c>
      <c r="I104" s="50"/>
      <c r="J104" s="50"/>
      <c r="K104" s="50"/>
      <c r="L104" s="50" t="str">
        <f t="shared" si="7"/>
        <v xml:space="preserve"> </v>
      </c>
      <c r="M104" s="50"/>
      <c r="N104" s="72"/>
      <c r="O104" s="72"/>
      <c r="P104" s="72">
        <f t="shared" si="9"/>
        <v>0</v>
      </c>
    </row>
    <row r="105" spans="1:16" ht="15">
      <c r="A105" s="124"/>
      <c r="B105" s="50"/>
      <c r="C105" s="73"/>
      <c r="D105" s="50"/>
      <c r="E105" s="73"/>
      <c r="F105" s="50"/>
      <c r="G105" s="73">
        <f t="shared" si="10"/>
        <v>1061.5800000000002</v>
      </c>
      <c r="H105" s="50">
        <f t="shared" si="10"/>
        <v>78</v>
      </c>
      <c r="I105" s="50"/>
      <c r="J105" s="50"/>
      <c r="K105" s="50"/>
      <c r="L105" s="50" t="str">
        <f t="shared" si="7"/>
        <v xml:space="preserve"> </v>
      </c>
      <c r="M105" s="50"/>
      <c r="N105" s="72"/>
      <c r="O105" s="72"/>
      <c r="P105" s="72">
        <f t="shared" si="9"/>
        <v>0</v>
      </c>
    </row>
    <row r="106" spans="1:16" ht="15">
      <c r="A106" s="124"/>
      <c r="B106" s="50"/>
      <c r="C106" s="73"/>
      <c r="D106" s="50"/>
      <c r="E106" s="73"/>
      <c r="F106" s="50"/>
      <c r="G106" s="73">
        <f t="shared" ref="G106:H121" si="11">G105-E106+C106</f>
        <v>1061.5800000000002</v>
      </c>
      <c r="H106" s="50">
        <f t="shared" si="11"/>
        <v>78</v>
      </c>
      <c r="I106" s="50"/>
      <c r="J106" s="50"/>
      <c r="K106" s="50"/>
      <c r="L106" s="50" t="str">
        <f t="shared" si="7"/>
        <v xml:space="preserve"> </v>
      </c>
      <c r="M106" s="50"/>
      <c r="N106" s="72"/>
      <c r="O106" s="72"/>
      <c r="P106" s="72">
        <f t="shared" si="9"/>
        <v>0</v>
      </c>
    </row>
    <row r="107" spans="1:16" ht="15">
      <c r="A107" s="124"/>
      <c r="B107" s="50"/>
      <c r="C107" s="73"/>
      <c r="D107" s="50"/>
      <c r="E107" s="73"/>
      <c r="F107" s="50"/>
      <c r="G107" s="73">
        <f t="shared" si="11"/>
        <v>1061.5800000000002</v>
      </c>
      <c r="H107" s="50">
        <f t="shared" si="11"/>
        <v>78</v>
      </c>
      <c r="I107" s="50"/>
      <c r="J107" s="50"/>
      <c r="K107" s="50"/>
      <c r="L107" s="50" t="str">
        <f t="shared" si="7"/>
        <v xml:space="preserve"> </v>
      </c>
      <c r="M107" s="50"/>
      <c r="N107" s="72"/>
      <c r="O107" s="72"/>
      <c r="P107" s="72">
        <f t="shared" si="9"/>
        <v>0</v>
      </c>
    </row>
    <row r="108" spans="1:16" ht="15">
      <c r="A108" s="124"/>
      <c r="B108" s="50"/>
      <c r="C108" s="73"/>
      <c r="D108" s="50"/>
      <c r="E108" s="73"/>
      <c r="F108" s="50"/>
      <c r="G108" s="73">
        <f t="shared" si="11"/>
        <v>1061.5800000000002</v>
      </c>
      <c r="H108" s="50">
        <f t="shared" si="11"/>
        <v>78</v>
      </c>
      <c r="I108" s="50"/>
      <c r="J108" s="50"/>
      <c r="K108" s="50"/>
      <c r="L108" s="50" t="str">
        <f t="shared" si="7"/>
        <v xml:space="preserve"> </v>
      </c>
      <c r="M108" s="50"/>
      <c r="N108" s="72"/>
      <c r="O108" s="72"/>
      <c r="P108" s="72">
        <f t="shared" si="9"/>
        <v>0</v>
      </c>
    </row>
    <row r="109" spans="1:16" ht="15">
      <c r="A109" s="124"/>
      <c r="B109" s="50"/>
      <c r="C109" s="73"/>
      <c r="D109" s="50"/>
      <c r="E109" s="73"/>
      <c r="F109" s="50"/>
      <c r="G109" s="73">
        <f t="shared" si="11"/>
        <v>1061.5800000000002</v>
      </c>
      <c r="H109" s="50">
        <f t="shared" si="11"/>
        <v>78</v>
      </c>
      <c r="I109" s="50"/>
      <c r="J109" s="50"/>
      <c r="K109" s="50"/>
      <c r="L109" s="50" t="str">
        <f t="shared" si="7"/>
        <v xml:space="preserve"> </v>
      </c>
      <c r="M109" s="50"/>
      <c r="N109" s="72"/>
      <c r="O109" s="72"/>
      <c r="P109" s="72">
        <f t="shared" si="9"/>
        <v>0</v>
      </c>
    </row>
    <row r="110" spans="1:16" ht="15">
      <c r="A110" s="124"/>
      <c r="B110" s="50"/>
      <c r="C110" s="73"/>
      <c r="D110" s="50"/>
      <c r="E110" s="73"/>
      <c r="F110" s="50"/>
      <c r="G110" s="73">
        <f t="shared" si="11"/>
        <v>1061.5800000000002</v>
      </c>
      <c r="H110" s="50">
        <f t="shared" si="11"/>
        <v>78</v>
      </c>
      <c r="I110" s="50"/>
      <c r="J110" s="50"/>
      <c r="K110" s="50"/>
      <c r="L110" s="50" t="str">
        <f t="shared" si="7"/>
        <v xml:space="preserve"> </v>
      </c>
      <c r="M110" s="50"/>
      <c r="N110" s="72"/>
      <c r="O110" s="72"/>
      <c r="P110" s="72">
        <f t="shared" si="9"/>
        <v>0</v>
      </c>
    </row>
    <row r="111" spans="1:16" ht="15">
      <c r="A111" s="131"/>
      <c r="B111" s="66"/>
      <c r="C111" s="67"/>
      <c r="D111" s="66"/>
      <c r="E111" s="67"/>
      <c r="F111" s="66"/>
      <c r="G111" s="73">
        <f t="shared" si="11"/>
        <v>1061.5800000000002</v>
      </c>
      <c r="H111" s="50">
        <f t="shared" si="11"/>
        <v>78</v>
      </c>
      <c r="I111" s="50"/>
      <c r="J111" s="50"/>
      <c r="K111" s="66"/>
      <c r="L111" s="50" t="str">
        <f t="shared" si="7"/>
        <v xml:space="preserve"> </v>
      </c>
      <c r="M111" s="66"/>
      <c r="N111" s="71"/>
      <c r="O111" s="71"/>
      <c r="P111" s="72">
        <f t="shared" si="9"/>
        <v>0</v>
      </c>
    </row>
    <row r="112" spans="1:16" ht="15">
      <c r="A112" s="131"/>
      <c r="B112" s="66"/>
      <c r="C112" s="67"/>
      <c r="D112" s="66"/>
      <c r="E112" s="67"/>
      <c r="F112" s="66"/>
      <c r="G112" s="73">
        <f t="shared" si="11"/>
        <v>1061.5800000000002</v>
      </c>
      <c r="H112" s="50">
        <f t="shared" si="11"/>
        <v>78</v>
      </c>
      <c r="I112" s="50"/>
      <c r="J112" s="50"/>
      <c r="K112" s="66"/>
      <c r="L112" s="50" t="str">
        <f t="shared" si="7"/>
        <v xml:space="preserve"> </v>
      </c>
      <c r="M112" s="66"/>
      <c r="N112" s="71"/>
      <c r="O112" s="71"/>
      <c r="P112" s="72">
        <f t="shared" si="9"/>
        <v>0</v>
      </c>
    </row>
    <row r="113" spans="1:16" ht="15">
      <c r="A113" s="131"/>
      <c r="B113" s="66"/>
      <c r="C113" s="67"/>
      <c r="D113" s="66"/>
      <c r="E113" s="67"/>
      <c r="F113" s="66"/>
      <c r="G113" s="73">
        <f t="shared" si="11"/>
        <v>1061.5800000000002</v>
      </c>
      <c r="H113" s="50">
        <f t="shared" si="11"/>
        <v>78</v>
      </c>
      <c r="I113" s="50"/>
      <c r="J113" s="50"/>
      <c r="K113" s="66"/>
      <c r="L113" s="50" t="str">
        <f t="shared" si="7"/>
        <v xml:space="preserve"> </v>
      </c>
      <c r="M113" s="66"/>
      <c r="N113" s="71"/>
      <c r="O113" s="71"/>
      <c r="P113" s="72">
        <f t="shared" si="9"/>
        <v>0</v>
      </c>
    </row>
    <row r="114" spans="1:16" ht="15">
      <c r="A114" s="131"/>
      <c r="B114" s="66"/>
      <c r="C114" s="67"/>
      <c r="D114" s="66"/>
      <c r="E114" s="67"/>
      <c r="F114" s="66"/>
      <c r="G114" s="73">
        <f t="shared" si="11"/>
        <v>1061.5800000000002</v>
      </c>
      <c r="H114" s="50">
        <f t="shared" si="11"/>
        <v>78</v>
      </c>
      <c r="I114" s="50"/>
      <c r="J114" s="50"/>
      <c r="K114" s="66"/>
      <c r="L114" s="50" t="str">
        <f t="shared" si="7"/>
        <v xml:space="preserve"> </v>
      </c>
      <c r="M114" s="66"/>
      <c r="N114" s="71"/>
      <c r="O114" s="71"/>
      <c r="P114" s="72">
        <f t="shared" si="9"/>
        <v>0</v>
      </c>
    </row>
    <row r="115" spans="1:16" ht="15">
      <c r="A115" s="131"/>
      <c r="B115" s="66"/>
      <c r="C115" s="67"/>
      <c r="D115" s="66"/>
      <c r="E115" s="67"/>
      <c r="F115" s="66"/>
      <c r="G115" s="73">
        <f t="shared" si="11"/>
        <v>1061.5800000000002</v>
      </c>
      <c r="H115" s="50">
        <f t="shared" si="11"/>
        <v>78</v>
      </c>
      <c r="I115" s="50"/>
      <c r="J115" s="50"/>
      <c r="K115" s="66"/>
      <c r="L115" s="50" t="str">
        <f t="shared" si="7"/>
        <v xml:space="preserve"> </v>
      </c>
      <c r="M115" s="66"/>
      <c r="N115" s="71"/>
      <c r="O115" s="71"/>
      <c r="P115" s="72">
        <f t="shared" si="9"/>
        <v>0</v>
      </c>
    </row>
    <row r="116" spans="1:16" ht="15">
      <c r="A116" s="131"/>
      <c r="B116" s="66"/>
      <c r="C116" s="67"/>
      <c r="D116" s="66"/>
      <c r="E116" s="67"/>
      <c r="F116" s="66"/>
      <c r="G116" s="73">
        <f t="shared" si="11"/>
        <v>1061.5800000000002</v>
      </c>
      <c r="H116" s="50">
        <f t="shared" si="11"/>
        <v>78</v>
      </c>
      <c r="I116" s="50"/>
      <c r="J116" s="50"/>
      <c r="K116" s="66"/>
      <c r="L116" s="50" t="str">
        <f t="shared" si="7"/>
        <v xml:space="preserve"> </v>
      </c>
      <c r="M116" s="66"/>
      <c r="N116" s="71"/>
      <c r="O116" s="71"/>
      <c r="P116" s="72">
        <f t="shared" si="9"/>
        <v>0</v>
      </c>
    </row>
    <row r="117" spans="1:16" ht="15">
      <c r="A117" s="131"/>
      <c r="B117" s="66"/>
      <c r="C117" s="73"/>
      <c r="D117" s="66"/>
      <c r="E117" s="67"/>
      <c r="F117" s="66"/>
      <c r="G117" s="73">
        <f t="shared" si="11"/>
        <v>1061.5800000000002</v>
      </c>
      <c r="H117" s="50">
        <f t="shared" si="11"/>
        <v>78</v>
      </c>
      <c r="I117" s="50"/>
      <c r="J117" s="50"/>
      <c r="K117" s="66"/>
      <c r="L117" s="50" t="str">
        <f t="shared" si="7"/>
        <v xml:space="preserve"> </v>
      </c>
      <c r="M117" s="66"/>
      <c r="N117" s="71"/>
      <c r="O117" s="71"/>
      <c r="P117" s="72">
        <f t="shared" si="9"/>
        <v>0</v>
      </c>
    </row>
    <row r="118" spans="1:16" ht="15">
      <c r="A118" s="131"/>
      <c r="B118" s="66"/>
      <c r="C118" s="67"/>
      <c r="D118" s="66"/>
      <c r="E118" s="67"/>
      <c r="F118" s="66"/>
      <c r="G118" s="73">
        <f t="shared" si="11"/>
        <v>1061.5800000000002</v>
      </c>
      <c r="H118" s="50">
        <f t="shared" si="11"/>
        <v>78</v>
      </c>
      <c r="I118" s="50"/>
      <c r="J118" s="50"/>
      <c r="K118" s="66"/>
      <c r="L118" s="50" t="str">
        <f t="shared" si="7"/>
        <v xml:space="preserve"> </v>
      </c>
      <c r="M118" s="66"/>
      <c r="N118" s="71"/>
      <c r="O118" s="71"/>
      <c r="P118" s="72">
        <f t="shared" si="9"/>
        <v>0</v>
      </c>
    </row>
    <row r="119" spans="1:16" ht="15">
      <c r="A119" s="131"/>
      <c r="B119" s="66"/>
      <c r="C119" s="67"/>
      <c r="D119" s="66"/>
      <c r="E119" s="67"/>
      <c r="F119" s="66"/>
      <c r="G119" s="73">
        <f t="shared" si="11"/>
        <v>1061.5800000000002</v>
      </c>
      <c r="H119" s="50">
        <f t="shared" si="11"/>
        <v>78</v>
      </c>
      <c r="I119" s="50"/>
      <c r="J119" s="50"/>
      <c r="K119" s="66"/>
      <c r="L119" s="50" t="str">
        <f t="shared" si="7"/>
        <v xml:space="preserve"> </v>
      </c>
      <c r="M119" s="66"/>
      <c r="N119" s="71"/>
      <c r="O119" s="71"/>
      <c r="P119" s="72">
        <f t="shared" si="9"/>
        <v>0</v>
      </c>
    </row>
    <row r="120" spans="1:16" ht="15">
      <c r="A120" s="131"/>
      <c r="B120" s="66"/>
      <c r="C120" s="67"/>
      <c r="D120" s="66"/>
      <c r="E120" s="67"/>
      <c r="F120" s="66"/>
      <c r="G120" s="73">
        <f t="shared" si="11"/>
        <v>1061.5800000000002</v>
      </c>
      <c r="H120" s="50">
        <f t="shared" si="11"/>
        <v>78</v>
      </c>
      <c r="I120" s="50"/>
      <c r="J120" s="50"/>
      <c r="K120" s="66"/>
      <c r="L120" s="50" t="str">
        <f t="shared" si="7"/>
        <v xml:space="preserve"> </v>
      </c>
      <c r="M120" s="66"/>
      <c r="N120" s="71"/>
      <c r="O120" s="71"/>
      <c r="P120" s="72">
        <f t="shared" si="9"/>
        <v>0</v>
      </c>
    </row>
    <row r="121" spans="1:16" ht="15">
      <c r="A121" s="131"/>
      <c r="B121" s="66"/>
      <c r="C121" s="67"/>
      <c r="D121" s="66"/>
      <c r="E121" s="67"/>
      <c r="F121" s="66"/>
      <c r="G121" s="73">
        <f t="shared" si="11"/>
        <v>1061.5800000000002</v>
      </c>
      <c r="H121" s="50">
        <f t="shared" si="11"/>
        <v>78</v>
      </c>
      <c r="I121" s="50"/>
      <c r="J121" s="50"/>
      <c r="K121" s="66"/>
      <c r="L121" s="50" t="str">
        <f t="shared" si="7"/>
        <v xml:space="preserve"> </v>
      </c>
      <c r="M121" s="66"/>
      <c r="N121" s="71"/>
      <c r="O121" s="71"/>
      <c r="P121" s="72">
        <f t="shared" si="9"/>
        <v>0</v>
      </c>
    </row>
    <row r="122" spans="1:16" ht="15">
      <c r="A122" s="131"/>
      <c r="B122" s="66"/>
      <c r="C122" s="67"/>
      <c r="D122" s="66"/>
      <c r="E122" s="67"/>
      <c r="F122" s="66"/>
      <c r="G122" s="73">
        <f t="shared" ref="G122:H137" si="12">G121-E122+C122</f>
        <v>1061.5800000000002</v>
      </c>
      <c r="H122" s="50">
        <f t="shared" si="12"/>
        <v>78</v>
      </c>
      <c r="I122" s="50"/>
      <c r="J122" s="50"/>
      <c r="K122" s="66"/>
      <c r="L122" s="50" t="str">
        <f t="shared" si="7"/>
        <v xml:space="preserve"> </v>
      </c>
      <c r="M122" s="66"/>
      <c r="N122" s="71"/>
      <c r="O122" s="71"/>
      <c r="P122" s="72">
        <f t="shared" si="9"/>
        <v>0</v>
      </c>
    </row>
    <row r="123" spans="1:16" ht="15">
      <c r="A123" s="131"/>
      <c r="B123" s="66"/>
      <c r="C123" s="67"/>
      <c r="D123" s="66"/>
      <c r="E123" s="67"/>
      <c r="F123" s="66"/>
      <c r="G123" s="73">
        <f t="shared" si="12"/>
        <v>1061.5800000000002</v>
      </c>
      <c r="H123" s="50">
        <f t="shared" si="12"/>
        <v>78</v>
      </c>
      <c r="I123" s="50"/>
      <c r="J123" s="50"/>
      <c r="K123" s="66"/>
      <c r="L123" s="50" t="str">
        <f t="shared" si="7"/>
        <v xml:space="preserve"> </v>
      </c>
      <c r="M123" s="66"/>
      <c r="N123" s="71"/>
      <c r="O123" s="71"/>
      <c r="P123" s="72">
        <f t="shared" si="9"/>
        <v>0</v>
      </c>
    </row>
    <row r="124" spans="1:16" ht="15">
      <c r="A124" s="131"/>
      <c r="B124" s="66"/>
      <c r="C124" s="67"/>
      <c r="D124" s="66"/>
      <c r="E124" s="67"/>
      <c r="F124" s="66"/>
      <c r="G124" s="73">
        <f t="shared" si="12"/>
        <v>1061.5800000000002</v>
      </c>
      <c r="H124" s="50">
        <f t="shared" si="12"/>
        <v>78</v>
      </c>
      <c r="I124" s="50"/>
      <c r="J124" s="50"/>
      <c r="K124" s="66"/>
      <c r="L124" s="50" t="str">
        <f t="shared" si="7"/>
        <v xml:space="preserve"> </v>
      </c>
      <c r="M124" s="66"/>
      <c r="N124" s="71"/>
      <c r="O124" s="71"/>
      <c r="P124" s="72">
        <f t="shared" si="9"/>
        <v>0</v>
      </c>
    </row>
    <row r="125" spans="1:16" ht="15">
      <c r="A125" s="131"/>
      <c r="B125" s="66"/>
      <c r="C125" s="67"/>
      <c r="D125" s="66"/>
      <c r="E125" s="67"/>
      <c r="F125" s="66"/>
      <c r="G125" s="73">
        <f t="shared" si="12"/>
        <v>1061.5800000000002</v>
      </c>
      <c r="H125" s="50">
        <f t="shared" si="12"/>
        <v>78</v>
      </c>
      <c r="I125" s="50"/>
      <c r="J125" s="50"/>
      <c r="K125" s="66"/>
      <c r="L125" s="50" t="str">
        <f t="shared" si="7"/>
        <v xml:space="preserve"> </v>
      </c>
      <c r="M125" s="66"/>
      <c r="N125" s="71"/>
      <c r="O125" s="71"/>
      <c r="P125" s="72">
        <f t="shared" si="9"/>
        <v>0</v>
      </c>
    </row>
    <row r="126" spans="1:16" ht="15">
      <c r="A126" s="131"/>
      <c r="B126" s="66"/>
      <c r="C126" s="67"/>
      <c r="D126" s="66"/>
      <c r="E126" s="67"/>
      <c r="F126" s="66"/>
      <c r="G126" s="73">
        <f t="shared" si="12"/>
        <v>1061.5800000000002</v>
      </c>
      <c r="H126" s="50">
        <f t="shared" si="12"/>
        <v>78</v>
      </c>
      <c r="I126" s="50"/>
      <c r="J126" s="50"/>
      <c r="K126" s="66"/>
      <c r="L126" s="50" t="str">
        <f t="shared" si="7"/>
        <v xml:space="preserve"> </v>
      </c>
      <c r="M126" s="66"/>
      <c r="N126" s="71"/>
      <c r="O126" s="71"/>
      <c r="P126" s="72">
        <f t="shared" si="9"/>
        <v>0</v>
      </c>
    </row>
    <row r="127" spans="1:16" ht="15">
      <c r="A127" s="131"/>
      <c r="B127" s="66"/>
      <c r="C127" s="75"/>
      <c r="D127" s="66"/>
      <c r="E127" s="67"/>
      <c r="F127" s="66"/>
      <c r="G127" s="73">
        <f t="shared" si="12"/>
        <v>1061.5800000000002</v>
      </c>
      <c r="H127" s="50">
        <f t="shared" si="12"/>
        <v>78</v>
      </c>
      <c r="I127" s="50"/>
      <c r="J127" s="50"/>
      <c r="K127" s="66"/>
      <c r="L127" s="50" t="str">
        <f t="shared" si="7"/>
        <v xml:space="preserve"> </v>
      </c>
      <c r="M127" s="66"/>
      <c r="N127" s="71"/>
      <c r="O127" s="71"/>
      <c r="P127" s="72">
        <f t="shared" si="9"/>
        <v>0</v>
      </c>
    </row>
    <row r="128" spans="1:16" ht="15">
      <c r="A128" s="131"/>
      <c r="B128" s="66"/>
      <c r="C128" s="67"/>
      <c r="D128" s="66"/>
      <c r="E128" s="67"/>
      <c r="F128" s="66"/>
      <c r="G128" s="73">
        <f t="shared" si="12"/>
        <v>1061.5800000000002</v>
      </c>
      <c r="H128" s="50">
        <f t="shared" si="12"/>
        <v>78</v>
      </c>
      <c r="I128" s="50"/>
      <c r="J128" s="50"/>
      <c r="K128" s="66"/>
      <c r="L128" s="50" t="str">
        <f t="shared" si="7"/>
        <v xml:space="preserve"> </v>
      </c>
      <c r="M128" s="66"/>
      <c r="N128" s="71"/>
      <c r="O128" s="71"/>
      <c r="P128" s="72">
        <f t="shared" si="9"/>
        <v>0</v>
      </c>
    </row>
    <row r="129" spans="1:16" ht="15">
      <c r="A129" s="131"/>
      <c r="B129" s="66"/>
      <c r="C129" s="67"/>
      <c r="D129" s="66"/>
      <c r="E129" s="67"/>
      <c r="F129" s="66"/>
      <c r="G129" s="73">
        <f t="shared" si="12"/>
        <v>1061.5800000000002</v>
      </c>
      <c r="H129" s="50">
        <f t="shared" si="12"/>
        <v>78</v>
      </c>
      <c r="I129" s="50"/>
      <c r="J129" s="50"/>
      <c r="K129" s="66"/>
      <c r="L129" s="50" t="str">
        <f t="shared" si="7"/>
        <v xml:space="preserve"> </v>
      </c>
      <c r="M129" s="66"/>
      <c r="N129" s="71"/>
      <c r="O129" s="71"/>
      <c r="P129" s="72">
        <f t="shared" si="9"/>
        <v>0</v>
      </c>
    </row>
    <row r="130" spans="1:16" ht="15">
      <c r="A130" s="131"/>
      <c r="B130" s="66"/>
      <c r="C130" s="67"/>
      <c r="D130" s="66"/>
      <c r="E130" s="67"/>
      <c r="F130" s="66"/>
      <c r="G130" s="73">
        <f t="shared" si="12"/>
        <v>1061.5800000000002</v>
      </c>
      <c r="H130" s="50">
        <f t="shared" si="12"/>
        <v>78</v>
      </c>
      <c r="I130" s="50"/>
      <c r="J130" s="50"/>
      <c r="K130" s="66"/>
      <c r="L130" s="50" t="str">
        <f t="shared" ref="L130:L193" si="13">IF(D130&gt;0,D130," ")</f>
        <v xml:space="preserve"> </v>
      </c>
      <c r="M130" s="66"/>
      <c r="N130" s="71"/>
      <c r="O130" s="71"/>
      <c r="P130" s="72">
        <f t="shared" si="9"/>
        <v>0</v>
      </c>
    </row>
    <row r="131" spans="1:16" ht="15">
      <c r="A131" s="131"/>
      <c r="B131" s="66"/>
      <c r="C131" s="67"/>
      <c r="D131" s="66"/>
      <c r="E131" s="67"/>
      <c r="F131" s="66"/>
      <c r="G131" s="73">
        <f t="shared" si="12"/>
        <v>1061.5800000000002</v>
      </c>
      <c r="H131" s="50">
        <f t="shared" si="12"/>
        <v>78</v>
      </c>
      <c r="I131" s="50"/>
      <c r="J131" s="50"/>
      <c r="K131" s="66"/>
      <c r="L131" s="50" t="str">
        <f t="shared" si="13"/>
        <v xml:space="preserve"> </v>
      </c>
      <c r="M131" s="66"/>
      <c r="N131" s="71"/>
      <c r="O131" s="71"/>
      <c r="P131" s="72">
        <f t="shared" si="9"/>
        <v>0</v>
      </c>
    </row>
    <row r="132" spans="1:16" ht="15">
      <c r="A132" s="131"/>
      <c r="B132" s="66"/>
      <c r="C132" s="67"/>
      <c r="D132" s="66"/>
      <c r="E132" s="67"/>
      <c r="F132" s="66"/>
      <c r="G132" s="73">
        <f t="shared" si="12"/>
        <v>1061.5800000000002</v>
      </c>
      <c r="H132" s="50">
        <f t="shared" si="12"/>
        <v>78</v>
      </c>
      <c r="I132" s="50"/>
      <c r="J132" s="50"/>
      <c r="K132" s="66"/>
      <c r="L132" s="50" t="str">
        <f t="shared" si="13"/>
        <v xml:space="preserve"> </v>
      </c>
      <c r="M132" s="66"/>
      <c r="N132" s="71"/>
      <c r="O132" s="71"/>
      <c r="P132" s="72">
        <f t="shared" si="9"/>
        <v>0</v>
      </c>
    </row>
    <row r="133" spans="1:16" ht="15">
      <c r="A133" s="131"/>
      <c r="B133" s="66"/>
      <c r="C133" s="67"/>
      <c r="D133" s="66"/>
      <c r="E133" s="67"/>
      <c r="F133" s="66"/>
      <c r="G133" s="73">
        <f t="shared" si="12"/>
        <v>1061.5800000000002</v>
      </c>
      <c r="H133" s="50">
        <f t="shared" si="12"/>
        <v>78</v>
      </c>
      <c r="I133" s="50"/>
      <c r="J133" s="50"/>
      <c r="K133" s="66"/>
      <c r="L133" s="50" t="str">
        <f t="shared" si="13"/>
        <v xml:space="preserve"> </v>
      </c>
      <c r="M133" s="66"/>
      <c r="N133" s="71"/>
      <c r="O133" s="71"/>
      <c r="P133" s="72">
        <f t="shared" si="9"/>
        <v>0</v>
      </c>
    </row>
    <row r="134" spans="1:16" ht="15">
      <c r="A134" s="131"/>
      <c r="B134" s="66"/>
      <c r="C134" s="67"/>
      <c r="D134" s="66"/>
      <c r="E134" s="67"/>
      <c r="F134" s="66"/>
      <c r="G134" s="73">
        <f t="shared" si="12"/>
        <v>1061.5800000000002</v>
      </c>
      <c r="H134" s="50">
        <f t="shared" si="12"/>
        <v>78</v>
      </c>
      <c r="I134" s="50"/>
      <c r="J134" s="50"/>
      <c r="K134" s="66"/>
      <c r="L134" s="50" t="str">
        <f t="shared" si="13"/>
        <v xml:space="preserve"> </v>
      </c>
      <c r="M134" s="66"/>
      <c r="N134" s="71"/>
      <c r="O134" s="71"/>
      <c r="P134" s="72">
        <f t="shared" si="9"/>
        <v>0</v>
      </c>
    </row>
    <row r="135" spans="1:16" ht="15">
      <c r="A135" s="131"/>
      <c r="B135" s="66"/>
      <c r="C135" s="67"/>
      <c r="D135" s="66"/>
      <c r="E135" s="67"/>
      <c r="F135" s="66"/>
      <c r="G135" s="73">
        <f t="shared" si="12"/>
        <v>1061.5800000000002</v>
      </c>
      <c r="H135" s="50">
        <f t="shared" si="12"/>
        <v>78</v>
      </c>
      <c r="I135" s="50"/>
      <c r="J135" s="50"/>
      <c r="K135" s="66"/>
      <c r="L135" s="50" t="str">
        <f t="shared" si="13"/>
        <v xml:space="preserve"> </v>
      </c>
      <c r="M135" s="66"/>
      <c r="N135" s="71"/>
      <c r="O135" s="71"/>
      <c r="P135" s="72">
        <f t="shared" si="9"/>
        <v>0</v>
      </c>
    </row>
    <row r="136" spans="1:16" ht="15">
      <c r="A136" s="131"/>
      <c r="B136" s="66"/>
      <c r="C136" s="67"/>
      <c r="D136" s="66"/>
      <c r="E136" s="67"/>
      <c r="F136" s="66"/>
      <c r="G136" s="73">
        <f t="shared" si="12"/>
        <v>1061.5800000000002</v>
      </c>
      <c r="H136" s="50">
        <f t="shared" si="12"/>
        <v>78</v>
      </c>
      <c r="I136" s="50"/>
      <c r="J136" s="50"/>
      <c r="K136" s="66"/>
      <c r="L136" s="50" t="str">
        <f t="shared" si="13"/>
        <v xml:space="preserve"> </v>
      </c>
      <c r="M136" s="66"/>
      <c r="N136" s="71"/>
      <c r="O136" s="71"/>
      <c r="P136" s="72">
        <f t="shared" si="9"/>
        <v>0</v>
      </c>
    </row>
    <row r="137" spans="1:16" ht="15">
      <c r="A137" s="131"/>
      <c r="B137" s="66"/>
      <c r="C137" s="67"/>
      <c r="D137" s="66"/>
      <c r="E137" s="67"/>
      <c r="F137" s="66"/>
      <c r="G137" s="73">
        <f t="shared" si="12"/>
        <v>1061.5800000000002</v>
      </c>
      <c r="H137" s="50">
        <f t="shared" si="12"/>
        <v>78</v>
      </c>
      <c r="I137" s="50"/>
      <c r="J137" s="50"/>
      <c r="K137" s="66"/>
      <c r="L137" s="50" t="str">
        <f t="shared" si="13"/>
        <v xml:space="preserve"> </v>
      </c>
      <c r="M137" s="66"/>
      <c r="N137" s="71"/>
      <c r="O137" s="71"/>
      <c r="P137" s="72">
        <f t="shared" si="9"/>
        <v>0</v>
      </c>
    </row>
    <row r="138" spans="1:16" ht="15">
      <c r="A138" s="131"/>
      <c r="B138" s="66"/>
      <c r="C138" s="67"/>
      <c r="D138" s="66"/>
      <c r="E138" s="67"/>
      <c r="F138" s="66"/>
      <c r="G138" s="73">
        <f t="shared" ref="G138:H153" si="14">G137-E138+C138</f>
        <v>1061.5800000000002</v>
      </c>
      <c r="H138" s="50">
        <f t="shared" si="14"/>
        <v>78</v>
      </c>
      <c r="I138" s="50"/>
      <c r="J138" s="50"/>
      <c r="K138" s="66"/>
      <c r="L138" s="50" t="str">
        <f t="shared" si="13"/>
        <v xml:space="preserve"> </v>
      </c>
      <c r="M138" s="66"/>
      <c r="N138" s="71"/>
      <c r="O138" s="71"/>
      <c r="P138" s="72">
        <f t="shared" si="9"/>
        <v>0</v>
      </c>
    </row>
    <row r="139" spans="1:16" ht="15">
      <c r="A139" s="131"/>
      <c r="B139" s="66"/>
      <c r="C139" s="67"/>
      <c r="D139" s="66"/>
      <c r="E139" s="67"/>
      <c r="F139" s="66"/>
      <c r="G139" s="73">
        <f t="shared" si="14"/>
        <v>1061.5800000000002</v>
      </c>
      <c r="H139" s="50">
        <f t="shared" si="14"/>
        <v>78</v>
      </c>
      <c r="I139" s="50"/>
      <c r="J139" s="50"/>
      <c r="K139" s="66"/>
      <c r="L139" s="50" t="str">
        <f t="shared" si="13"/>
        <v xml:space="preserve"> </v>
      </c>
      <c r="M139" s="66"/>
      <c r="N139" s="71"/>
      <c r="O139" s="71"/>
      <c r="P139" s="72">
        <f t="shared" si="9"/>
        <v>0</v>
      </c>
    </row>
    <row r="140" spans="1:16" ht="15">
      <c r="A140" s="131"/>
      <c r="B140" s="66"/>
      <c r="C140" s="67"/>
      <c r="D140" s="66"/>
      <c r="E140" s="67"/>
      <c r="F140" s="66"/>
      <c r="G140" s="73">
        <f t="shared" si="14"/>
        <v>1061.5800000000002</v>
      </c>
      <c r="H140" s="50">
        <f t="shared" si="14"/>
        <v>78</v>
      </c>
      <c r="I140" s="50"/>
      <c r="J140" s="50"/>
      <c r="K140" s="66"/>
      <c r="L140" s="50" t="str">
        <f t="shared" si="13"/>
        <v xml:space="preserve"> </v>
      </c>
      <c r="M140" s="66"/>
      <c r="N140" s="71"/>
      <c r="O140" s="71"/>
      <c r="P140" s="72">
        <f t="shared" si="9"/>
        <v>0</v>
      </c>
    </row>
    <row r="141" spans="1:16" ht="15">
      <c r="A141" s="131"/>
      <c r="B141" s="66"/>
      <c r="C141" s="67"/>
      <c r="D141" s="66"/>
      <c r="E141" s="67"/>
      <c r="F141" s="66"/>
      <c r="G141" s="73">
        <f t="shared" si="14"/>
        <v>1061.5800000000002</v>
      </c>
      <c r="H141" s="50">
        <f t="shared" si="14"/>
        <v>78</v>
      </c>
      <c r="I141" s="50"/>
      <c r="J141" s="50"/>
      <c r="K141" s="66"/>
      <c r="L141" s="50" t="str">
        <f t="shared" si="13"/>
        <v xml:space="preserve"> </v>
      </c>
      <c r="M141" s="66"/>
      <c r="N141" s="71"/>
      <c r="O141" s="71"/>
      <c r="P141" s="72">
        <f t="shared" ref="P141:P205" si="15">O141*G141</f>
        <v>0</v>
      </c>
    </row>
    <row r="142" spans="1:16" ht="15">
      <c r="A142" s="131"/>
      <c r="B142" s="66"/>
      <c r="C142" s="67"/>
      <c r="D142" s="66"/>
      <c r="E142" s="67"/>
      <c r="F142" s="66"/>
      <c r="G142" s="73">
        <f t="shared" si="14"/>
        <v>1061.5800000000002</v>
      </c>
      <c r="H142" s="50">
        <f t="shared" si="14"/>
        <v>78</v>
      </c>
      <c r="I142" s="50"/>
      <c r="J142" s="50"/>
      <c r="K142" s="66"/>
      <c r="L142" s="50" t="str">
        <f t="shared" si="13"/>
        <v xml:space="preserve"> </v>
      </c>
      <c r="M142" s="66"/>
      <c r="N142" s="71"/>
      <c r="O142" s="71"/>
      <c r="P142" s="72">
        <f t="shared" si="15"/>
        <v>0</v>
      </c>
    </row>
    <row r="143" spans="1:16" ht="15">
      <c r="A143" s="131"/>
      <c r="B143" s="66"/>
      <c r="C143" s="67"/>
      <c r="D143" s="66"/>
      <c r="E143" s="67"/>
      <c r="F143" s="66"/>
      <c r="G143" s="73">
        <f t="shared" si="14"/>
        <v>1061.5800000000002</v>
      </c>
      <c r="H143" s="50">
        <f t="shared" si="14"/>
        <v>78</v>
      </c>
      <c r="I143" s="50"/>
      <c r="J143" s="50"/>
      <c r="K143" s="66"/>
      <c r="L143" s="50" t="str">
        <f t="shared" si="13"/>
        <v xml:space="preserve"> </v>
      </c>
      <c r="M143" s="66"/>
      <c r="N143" s="71"/>
      <c r="O143" s="71"/>
      <c r="P143" s="72">
        <f t="shared" si="15"/>
        <v>0</v>
      </c>
    </row>
    <row r="144" spans="1:16" ht="15">
      <c r="A144" s="131"/>
      <c r="B144" s="66"/>
      <c r="C144" s="67"/>
      <c r="D144" s="66"/>
      <c r="E144" s="67"/>
      <c r="F144" s="66"/>
      <c r="G144" s="73">
        <f t="shared" si="14"/>
        <v>1061.5800000000002</v>
      </c>
      <c r="H144" s="50">
        <f t="shared" si="14"/>
        <v>78</v>
      </c>
      <c r="I144" s="50"/>
      <c r="J144" s="50"/>
      <c r="K144" s="66"/>
      <c r="L144" s="50" t="str">
        <f t="shared" si="13"/>
        <v xml:space="preserve"> </v>
      </c>
      <c r="M144" s="66"/>
      <c r="N144" s="71"/>
      <c r="O144" s="71"/>
      <c r="P144" s="72">
        <f t="shared" si="15"/>
        <v>0</v>
      </c>
    </row>
    <row r="145" spans="1:16" ht="15">
      <c r="A145" s="131"/>
      <c r="B145" s="66"/>
      <c r="C145" s="67"/>
      <c r="D145" s="66"/>
      <c r="E145" s="67"/>
      <c r="F145" s="66"/>
      <c r="G145" s="73">
        <f t="shared" si="14"/>
        <v>1061.5800000000002</v>
      </c>
      <c r="H145" s="50">
        <f t="shared" si="14"/>
        <v>78</v>
      </c>
      <c r="I145" s="50"/>
      <c r="J145" s="50"/>
      <c r="K145" s="66"/>
      <c r="L145" s="50" t="str">
        <f t="shared" si="13"/>
        <v xml:space="preserve"> </v>
      </c>
      <c r="M145" s="66"/>
      <c r="N145" s="71"/>
      <c r="O145" s="71"/>
      <c r="P145" s="72">
        <f t="shared" si="15"/>
        <v>0</v>
      </c>
    </row>
    <row r="146" spans="1:16" ht="15">
      <c r="A146" s="131"/>
      <c r="B146" s="66"/>
      <c r="C146" s="75"/>
      <c r="D146" s="66"/>
      <c r="E146" s="67"/>
      <c r="F146" s="66"/>
      <c r="G146" s="73">
        <f t="shared" si="14"/>
        <v>1061.5800000000002</v>
      </c>
      <c r="H146" s="50">
        <f t="shared" si="14"/>
        <v>78</v>
      </c>
      <c r="I146" s="50"/>
      <c r="J146" s="50"/>
      <c r="K146" s="66"/>
      <c r="L146" s="50"/>
      <c r="M146" s="66"/>
      <c r="N146" s="71"/>
      <c r="O146" s="71"/>
      <c r="P146" s="72">
        <f t="shared" si="15"/>
        <v>0</v>
      </c>
    </row>
    <row r="147" spans="1:16" ht="15">
      <c r="A147" s="131"/>
      <c r="B147" s="66"/>
      <c r="C147" s="67"/>
      <c r="D147" s="66"/>
      <c r="E147" s="67"/>
      <c r="F147" s="66"/>
      <c r="G147" s="73">
        <f t="shared" si="14"/>
        <v>1061.5800000000002</v>
      </c>
      <c r="H147" s="50">
        <f t="shared" si="14"/>
        <v>78</v>
      </c>
      <c r="I147" s="50"/>
      <c r="J147" s="50"/>
      <c r="K147" s="66"/>
      <c r="L147" s="50" t="str">
        <f t="shared" si="13"/>
        <v xml:space="preserve"> </v>
      </c>
      <c r="M147" s="66"/>
      <c r="N147" s="71"/>
      <c r="O147" s="71"/>
      <c r="P147" s="72">
        <f t="shared" si="15"/>
        <v>0</v>
      </c>
    </row>
    <row r="148" spans="1:16" ht="15">
      <c r="A148" s="131"/>
      <c r="B148" s="66"/>
      <c r="C148" s="67"/>
      <c r="D148" s="66"/>
      <c r="E148" s="67"/>
      <c r="F148" s="66"/>
      <c r="G148" s="73">
        <f t="shared" si="14"/>
        <v>1061.5800000000002</v>
      </c>
      <c r="H148" s="50">
        <f t="shared" si="14"/>
        <v>78</v>
      </c>
      <c r="I148" s="50"/>
      <c r="J148" s="50"/>
      <c r="K148" s="66"/>
      <c r="L148" s="50" t="str">
        <f t="shared" si="13"/>
        <v xml:space="preserve"> </v>
      </c>
      <c r="M148" s="66"/>
      <c r="N148" s="71"/>
      <c r="O148" s="71"/>
      <c r="P148" s="72">
        <f t="shared" si="15"/>
        <v>0</v>
      </c>
    </row>
    <row r="149" spans="1:16" ht="15">
      <c r="A149" s="131"/>
      <c r="B149" s="66"/>
      <c r="C149" s="67"/>
      <c r="D149" s="66"/>
      <c r="E149" s="67"/>
      <c r="F149" s="66"/>
      <c r="G149" s="73">
        <f t="shared" si="14"/>
        <v>1061.5800000000002</v>
      </c>
      <c r="H149" s="50">
        <f t="shared" si="14"/>
        <v>78</v>
      </c>
      <c r="I149" s="50"/>
      <c r="J149" s="50"/>
      <c r="K149" s="66"/>
      <c r="L149" s="50" t="str">
        <f t="shared" si="13"/>
        <v xml:space="preserve"> </v>
      </c>
      <c r="M149" s="66"/>
      <c r="N149" s="71"/>
      <c r="O149" s="71"/>
      <c r="P149" s="72">
        <f t="shared" si="15"/>
        <v>0</v>
      </c>
    </row>
    <row r="150" spans="1:16" ht="15">
      <c r="A150" s="131"/>
      <c r="B150" s="66"/>
      <c r="C150" s="67"/>
      <c r="D150" s="66"/>
      <c r="E150" s="67"/>
      <c r="F150" s="66"/>
      <c r="G150" s="73">
        <f t="shared" si="14"/>
        <v>1061.5800000000002</v>
      </c>
      <c r="H150" s="50">
        <f t="shared" si="14"/>
        <v>78</v>
      </c>
      <c r="I150" s="50"/>
      <c r="J150" s="50"/>
      <c r="K150" s="66"/>
      <c r="L150" s="50" t="str">
        <f t="shared" si="13"/>
        <v xml:space="preserve"> </v>
      </c>
      <c r="M150" s="66"/>
      <c r="N150" s="71"/>
      <c r="O150" s="71"/>
      <c r="P150" s="72">
        <f t="shared" si="15"/>
        <v>0</v>
      </c>
    </row>
    <row r="151" spans="1:16" ht="15">
      <c r="A151" s="131"/>
      <c r="B151" s="66"/>
      <c r="C151" s="67"/>
      <c r="D151" s="66"/>
      <c r="E151" s="67"/>
      <c r="F151" s="66"/>
      <c r="G151" s="73">
        <f t="shared" si="14"/>
        <v>1061.5800000000002</v>
      </c>
      <c r="H151" s="50">
        <f t="shared" si="14"/>
        <v>78</v>
      </c>
      <c r="I151" s="50"/>
      <c r="J151" s="50"/>
      <c r="K151" s="66"/>
      <c r="L151" s="50" t="str">
        <f t="shared" si="13"/>
        <v xml:space="preserve"> </v>
      </c>
      <c r="M151" s="66"/>
      <c r="N151" s="71"/>
      <c r="O151" s="71"/>
      <c r="P151" s="72">
        <f t="shared" si="15"/>
        <v>0</v>
      </c>
    </row>
    <row r="152" spans="1:16" ht="15">
      <c r="A152" s="131"/>
      <c r="B152" s="66"/>
      <c r="C152" s="67"/>
      <c r="D152" s="66"/>
      <c r="E152" s="67"/>
      <c r="F152" s="66"/>
      <c r="G152" s="73">
        <f t="shared" si="14"/>
        <v>1061.5800000000002</v>
      </c>
      <c r="H152" s="50">
        <f t="shared" si="14"/>
        <v>78</v>
      </c>
      <c r="I152" s="50"/>
      <c r="J152" s="50"/>
      <c r="K152" s="66"/>
      <c r="L152" s="50" t="str">
        <f t="shared" si="13"/>
        <v xml:space="preserve"> </v>
      </c>
      <c r="M152" s="66"/>
      <c r="N152" s="71"/>
      <c r="O152" s="71"/>
      <c r="P152" s="72">
        <f t="shared" si="15"/>
        <v>0</v>
      </c>
    </row>
    <row r="153" spans="1:16" ht="15">
      <c r="A153" s="131"/>
      <c r="B153" s="66"/>
      <c r="C153" s="67"/>
      <c r="D153" s="66"/>
      <c r="E153" s="67"/>
      <c r="F153" s="66"/>
      <c r="G153" s="73">
        <f t="shared" si="14"/>
        <v>1061.5800000000002</v>
      </c>
      <c r="H153" s="50">
        <f t="shared" si="14"/>
        <v>78</v>
      </c>
      <c r="I153" s="50"/>
      <c r="J153" s="50"/>
      <c r="K153" s="66"/>
      <c r="L153" s="50" t="str">
        <f t="shared" si="13"/>
        <v xml:space="preserve"> </v>
      </c>
      <c r="M153" s="66"/>
      <c r="N153" s="71"/>
      <c r="O153" s="71"/>
      <c r="P153" s="72">
        <f t="shared" si="15"/>
        <v>0</v>
      </c>
    </row>
    <row r="154" spans="1:16" ht="15">
      <c r="A154" s="131"/>
      <c r="B154" s="66"/>
      <c r="C154" s="67"/>
      <c r="D154" s="66"/>
      <c r="E154" s="67"/>
      <c r="F154" s="66"/>
      <c r="G154" s="73">
        <f t="shared" ref="G154:H169" si="16">G153-E154+C154</f>
        <v>1061.5800000000002</v>
      </c>
      <c r="H154" s="50">
        <f t="shared" si="16"/>
        <v>78</v>
      </c>
      <c r="I154" s="50"/>
      <c r="J154" s="50"/>
      <c r="K154" s="66"/>
      <c r="L154" s="50" t="str">
        <f t="shared" si="13"/>
        <v xml:space="preserve"> </v>
      </c>
      <c r="M154" s="66"/>
      <c r="N154" s="71"/>
      <c r="O154" s="71"/>
      <c r="P154" s="72">
        <f t="shared" si="15"/>
        <v>0</v>
      </c>
    </row>
    <row r="155" spans="1:16" ht="15">
      <c r="A155" s="131"/>
      <c r="B155" s="66"/>
      <c r="C155" s="67"/>
      <c r="D155" s="66"/>
      <c r="E155" s="67"/>
      <c r="F155" s="66"/>
      <c r="G155" s="73">
        <f t="shared" si="16"/>
        <v>1061.5800000000002</v>
      </c>
      <c r="H155" s="50">
        <f t="shared" si="16"/>
        <v>78</v>
      </c>
      <c r="I155" s="50"/>
      <c r="J155" s="50"/>
      <c r="K155" s="66"/>
      <c r="L155" s="50" t="str">
        <f t="shared" si="13"/>
        <v xml:space="preserve"> </v>
      </c>
      <c r="M155" s="66"/>
      <c r="N155" s="71"/>
      <c r="O155" s="71"/>
      <c r="P155" s="72">
        <f t="shared" si="15"/>
        <v>0</v>
      </c>
    </row>
    <row r="156" spans="1:16" ht="15">
      <c r="A156" s="131"/>
      <c r="B156" s="66"/>
      <c r="C156" s="67"/>
      <c r="D156" s="66"/>
      <c r="E156" s="67"/>
      <c r="F156" s="66"/>
      <c r="G156" s="73">
        <f t="shared" si="16"/>
        <v>1061.5800000000002</v>
      </c>
      <c r="H156" s="50">
        <f t="shared" si="16"/>
        <v>78</v>
      </c>
      <c r="I156" s="50"/>
      <c r="J156" s="50"/>
      <c r="K156" s="66"/>
      <c r="L156" s="50" t="str">
        <f t="shared" si="13"/>
        <v xml:space="preserve"> </v>
      </c>
      <c r="M156" s="66"/>
      <c r="N156" s="71"/>
      <c r="O156" s="71"/>
      <c r="P156" s="72">
        <f t="shared" si="15"/>
        <v>0</v>
      </c>
    </row>
    <row r="157" spans="1:16" ht="15">
      <c r="A157" s="131"/>
      <c r="B157" s="66"/>
      <c r="C157" s="67"/>
      <c r="D157" s="66"/>
      <c r="E157" s="67"/>
      <c r="F157" s="66"/>
      <c r="G157" s="73">
        <f t="shared" si="16"/>
        <v>1061.5800000000002</v>
      </c>
      <c r="H157" s="50">
        <f t="shared" si="16"/>
        <v>78</v>
      </c>
      <c r="I157" s="50"/>
      <c r="J157" s="50"/>
      <c r="K157" s="66"/>
      <c r="L157" s="50" t="str">
        <f t="shared" si="13"/>
        <v xml:space="preserve"> </v>
      </c>
      <c r="M157" s="66"/>
      <c r="N157" s="71"/>
      <c r="O157" s="71"/>
      <c r="P157" s="72">
        <f t="shared" si="15"/>
        <v>0</v>
      </c>
    </row>
    <row r="158" spans="1:16" ht="15">
      <c r="A158" s="131"/>
      <c r="B158" s="66"/>
      <c r="C158" s="67"/>
      <c r="D158" s="66"/>
      <c r="E158" s="67"/>
      <c r="F158" s="66"/>
      <c r="G158" s="73">
        <f t="shared" si="16"/>
        <v>1061.5800000000002</v>
      </c>
      <c r="H158" s="50">
        <f t="shared" si="16"/>
        <v>78</v>
      </c>
      <c r="I158" s="50"/>
      <c r="J158" s="50"/>
      <c r="K158" s="66"/>
      <c r="L158" s="50" t="str">
        <f t="shared" si="13"/>
        <v xml:space="preserve"> </v>
      </c>
      <c r="M158" s="66"/>
      <c r="N158" s="71"/>
      <c r="O158" s="71"/>
      <c r="P158" s="72">
        <f t="shared" si="15"/>
        <v>0</v>
      </c>
    </row>
    <row r="159" spans="1:16" ht="15">
      <c r="A159" s="131"/>
      <c r="B159" s="66"/>
      <c r="C159" s="67"/>
      <c r="D159" s="66"/>
      <c r="E159" s="67"/>
      <c r="F159" s="66"/>
      <c r="G159" s="73">
        <f t="shared" si="16"/>
        <v>1061.5800000000002</v>
      </c>
      <c r="H159" s="50">
        <f t="shared" si="16"/>
        <v>78</v>
      </c>
      <c r="I159" s="50"/>
      <c r="J159" s="50"/>
      <c r="K159" s="66"/>
      <c r="L159" s="50" t="str">
        <f t="shared" si="13"/>
        <v xml:space="preserve"> </v>
      </c>
      <c r="M159" s="66"/>
      <c r="N159" s="71"/>
      <c r="O159" s="71"/>
      <c r="P159" s="72">
        <f t="shared" si="15"/>
        <v>0</v>
      </c>
    </row>
    <row r="160" spans="1:16" ht="15">
      <c r="A160" s="131"/>
      <c r="B160" s="66"/>
      <c r="C160" s="67"/>
      <c r="D160" s="66"/>
      <c r="E160" s="67"/>
      <c r="F160" s="66"/>
      <c r="G160" s="73">
        <f t="shared" si="16"/>
        <v>1061.5800000000002</v>
      </c>
      <c r="H160" s="50">
        <f t="shared" si="16"/>
        <v>78</v>
      </c>
      <c r="I160" s="50"/>
      <c r="J160" s="50"/>
      <c r="K160" s="66"/>
      <c r="L160" s="50" t="str">
        <f t="shared" si="13"/>
        <v xml:space="preserve"> </v>
      </c>
      <c r="M160" s="66"/>
      <c r="N160" s="71"/>
      <c r="O160" s="71"/>
      <c r="P160" s="72">
        <f t="shared" si="15"/>
        <v>0</v>
      </c>
    </row>
    <row r="161" spans="1:16" ht="15">
      <c r="A161" s="131"/>
      <c r="B161" s="66"/>
      <c r="C161" s="67"/>
      <c r="D161" s="66"/>
      <c r="E161" s="67"/>
      <c r="F161" s="66"/>
      <c r="G161" s="73">
        <f t="shared" si="16"/>
        <v>1061.5800000000002</v>
      </c>
      <c r="H161" s="50">
        <f t="shared" si="16"/>
        <v>78</v>
      </c>
      <c r="I161" s="50"/>
      <c r="J161" s="50"/>
      <c r="K161" s="66"/>
      <c r="L161" s="50" t="str">
        <f t="shared" si="13"/>
        <v xml:space="preserve"> </v>
      </c>
      <c r="M161" s="66"/>
      <c r="N161" s="71"/>
      <c r="O161" s="71"/>
      <c r="P161" s="72">
        <f t="shared" si="15"/>
        <v>0</v>
      </c>
    </row>
    <row r="162" spans="1:16" ht="15">
      <c r="A162" s="131"/>
      <c r="B162" s="66"/>
      <c r="C162" s="67"/>
      <c r="D162" s="66"/>
      <c r="E162" s="67"/>
      <c r="F162" s="66"/>
      <c r="G162" s="73">
        <f t="shared" si="16"/>
        <v>1061.5800000000002</v>
      </c>
      <c r="H162" s="50">
        <f t="shared" si="16"/>
        <v>78</v>
      </c>
      <c r="I162" s="50"/>
      <c r="J162" s="50"/>
      <c r="K162" s="66"/>
      <c r="L162" s="50" t="str">
        <f t="shared" si="13"/>
        <v xml:space="preserve"> </v>
      </c>
      <c r="M162" s="66"/>
      <c r="N162" s="71"/>
      <c r="O162" s="71"/>
      <c r="P162" s="72">
        <f t="shared" si="15"/>
        <v>0</v>
      </c>
    </row>
    <row r="163" spans="1:16" ht="15">
      <c r="A163" s="131"/>
      <c r="B163" s="66"/>
      <c r="C163" s="67"/>
      <c r="D163" s="66"/>
      <c r="E163" s="67"/>
      <c r="F163" s="66"/>
      <c r="G163" s="73">
        <f t="shared" si="16"/>
        <v>1061.5800000000002</v>
      </c>
      <c r="H163" s="50">
        <f t="shared" si="16"/>
        <v>78</v>
      </c>
      <c r="I163" s="50"/>
      <c r="J163" s="50"/>
      <c r="K163" s="66"/>
      <c r="L163" s="50" t="str">
        <f t="shared" si="13"/>
        <v xml:space="preserve"> </v>
      </c>
      <c r="M163" s="66"/>
      <c r="N163" s="71"/>
      <c r="O163" s="71"/>
      <c r="P163" s="72">
        <f t="shared" si="15"/>
        <v>0</v>
      </c>
    </row>
    <row r="164" spans="1:16" ht="15">
      <c r="A164" s="131"/>
      <c r="B164" s="66"/>
      <c r="C164" s="67"/>
      <c r="D164" s="66"/>
      <c r="E164" s="67"/>
      <c r="F164" s="66"/>
      <c r="G164" s="73">
        <f t="shared" si="16"/>
        <v>1061.5800000000002</v>
      </c>
      <c r="H164" s="50">
        <f t="shared" si="16"/>
        <v>78</v>
      </c>
      <c r="I164" s="50"/>
      <c r="J164" s="50"/>
      <c r="K164" s="66"/>
      <c r="L164" s="50" t="str">
        <f t="shared" si="13"/>
        <v xml:space="preserve"> </v>
      </c>
      <c r="M164" s="66"/>
      <c r="N164" s="71"/>
      <c r="O164" s="71"/>
      <c r="P164" s="72">
        <f t="shared" si="15"/>
        <v>0</v>
      </c>
    </row>
    <row r="165" spans="1:16" ht="15">
      <c r="A165" s="131"/>
      <c r="B165" s="66"/>
      <c r="C165" s="67"/>
      <c r="D165" s="66"/>
      <c r="E165" s="67"/>
      <c r="F165" s="66"/>
      <c r="G165" s="73">
        <f t="shared" si="16"/>
        <v>1061.5800000000002</v>
      </c>
      <c r="H165" s="50">
        <f t="shared" si="16"/>
        <v>78</v>
      </c>
      <c r="I165" s="50"/>
      <c r="J165" s="50"/>
      <c r="K165" s="66"/>
      <c r="L165" s="50" t="str">
        <f t="shared" si="13"/>
        <v xml:space="preserve"> </v>
      </c>
      <c r="M165" s="66"/>
      <c r="N165" s="71"/>
      <c r="O165" s="71"/>
      <c r="P165" s="72">
        <f t="shared" si="15"/>
        <v>0</v>
      </c>
    </row>
    <row r="166" spans="1:16" ht="15">
      <c r="A166" s="131"/>
      <c r="B166" s="66"/>
      <c r="C166" s="75"/>
      <c r="D166" s="66"/>
      <c r="E166" s="67"/>
      <c r="F166" s="66"/>
      <c r="G166" s="73">
        <f t="shared" si="16"/>
        <v>1061.5800000000002</v>
      </c>
      <c r="H166" s="50">
        <f t="shared" si="16"/>
        <v>78</v>
      </c>
      <c r="I166" s="50"/>
      <c r="J166" s="50"/>
      <c r="K166" s="66"/>
      <c r="L166" s="50" t="str">
        <f t="shared" si="13"/>
        <v xml:space="preserve"> </v>
      </c>
      <c r="M166" s="66"/>
      <c r="N166" s="71"/>
      <c r="O166" s="71"/>
      <c r="P166" s="72">
        <f t="shared" si="15"/>
        <v>0</v>
      </c>
    </row>
    <row r="167" spans="1:16" ht="15">
      <c r="A167" s="131"/>
      <c r="B167" s="66"/>
      <c r="C167" s="67"/>
      <c r="D167" s="66"/>
      <c r="E167" s="67"/>
      <c r="F167" s="66"/>
      <c r="G167" s="73">
        <f t="shared" si="16"/>
        <v>1061.5800000000002</v>
      </c>
      <c r="H167" s="50">
        <f t="shared" si="16"/>
        <v>78</v>
      </c>
      <c r="I167" s="50"/>
      <c r="J167" s="50"/>
      <c r="K167" s="66"/>
      <c r="L167" s="50" t="str">
        <f t="shared" si="13"/>
        <v xml:space="preserve"> </v>
      </c>
      <c r="M167" s="66"/>
      <c r="N167" s="71"/>
      <c r="O167" s="71"/>
      <c r="P167" s="72">
        <f t="shared" si="15"/>
        <v>0</v>
      </c>
    </row>
    <row r="168" spans="1:16" ht="15">
      <c r="A168" s="131"/>
      <c r="B168" s="66"/>
      <c r="C168" s="67"/>
      <c r="D168" s="66"/>
      <c r="E168" s="67"/>
      <c r="F168" s="66"/>
      <c r="G168" s="73">
        <f t="shared" si="16"/>
        <v>1061.5800000000002</v>
      </c>
      <c r="H168" s="50">
        <f t="shared" si="16"/>
        <v>78</v>
      </c>
      <c r="I168" s="50"/>
      <c r="J168" s="50"/>
      <c r="K168" s="66"/>
      <c r="L168" s="50" t="str">
        <f t="shared" si="13"/>
        <v xml:space="preserve"> </v>
      </c>
      <c r="M168" s="66"/>
      <c r="N168" s="71"/>
      <c r="O168" s="71"/>
      <c r="P168" s="72">
        <f t="shared" si="15"/>
        <v>0</v>
      </c>
    </row>
    <row r="169" spans="1:16" ht="15">
      <c r="A169" s="131"/>
      <c r="B169" s="66"/>
      <c r="C169" s="67"/>
      <c r="D169" s="66"/>
      <c r="E169" s="67"/>
      <c r="F169" s="66"/>
      <c r="G169" s="73">
        <f t="shared" si="16"/>
        <v>1061.5800000000002</v>
      </c>
      <c r="H169" s="50">
        <f t="shared" si="16"/>
        <v>78</v>
      </c>
      <c r="I169" s="50"/>
      <c r="J169" s="50"/>
      <c r="K169" s="66"/>
      <c r="L169" s="50" t="str">
        <f t="shared" si="13"/>
        <v xml:space="preserve"> </v>
      </c>
      <c r="M169" s="66"/>
      <c r="N169" s="71"/>
      <c r="O169" s="71"/>
      <c r="P169" s="72">
        <f t="shared" si="15"/>
        <v>0</v>
      </c>
    </row>
    <row r="170" spans="1:16" ht="15">
      <c r="A170" s="131"/>
      <c r="B170" s="66"/>
      <c r="C170" s="67"/>
      <c r="D170" s="66"/>
      <c r="E170" s="67"/>
      <c r="F170" s="66"/>
      <c r="G170" s="73">
        <f t="shared" ref="G170:H185" si="17">G169-E170+C170</f>
        <v>1061.5800000000002</v>
      </c>
      <c r="H170" s="50">
        <f t="shared" si="17"/>
        <v>78</v>
      </c>
      <c r="I170" s="50"/>
      <c r="J170" s="50"/>
      <c r="K170" s="66"/>
      <c r="L170" s="50" t="str">
        <f t="shared" si="13"/>
        <v xml:space="preserve"> </v>
      </c>
      <c r="M170" s="66"/>
      <c r="N170" s="71"/>
      <c r="O170" s="71"/>
      <c r="P170" s="72">
        <f t="shared" si="15"/>
        <v>0</v>
      </c>
    </row>
    <row r="171" spans="1:16" ht="15">
      <c r="A171" s="131"/>
      <c r="B171" s="66"/>
      <c r="C171" s="67"/>
      <c r="D171" s="66"/>
      <c r="E171" s="67"/>
      <c r="F171" s="66"/>
      <c r="G171" s="73">
        <f t="shared" si="17"/>
        <v>1061.5800000000002</v>
      </c>
      <c r="H171" s="50">
        <f t="shared" si="17"/>
        <v>78</v>
      </c>
      <c r="I171" s="50"/>
      <c r="J171" s="50"/>
      <c r="K171" s="66"/>
      <c r="L171" s="50" t="str">
        <f t="shared" si="13"/>
        <v xml:space="preserve"> </v>
      </c>
      <c r="M171" s="66"/>
      <c r="N171" s="71"/>
      <c r="O171" s="71"/>
      <c r="P171" s="72">
        <f t="shared" si="15"/>
        <v>0</v>
      </c>
    </row>
    <row r="172" spans="1:16" ht="15">
      <c r="A172" s="131"/>
      <c r="B172" s="66"/>
      <c r="C172" s="67"/>
      <c r="D172" s="66"/>
      <c r="E172" s="67"/>
      <c r="F172" s="66"/>
      <c r="G172" s="73">
        <f t="shared" si="17"/>
        <v>1061.5800000000002</v>
      </c>
      <c r="H172" s="50">
        <f t="shared" si="17"/>
        <v>78</v>
      </c>
      <c r="I172" s="50"/>
      <c r="J172" s="50"/>
      <c r="K172" s="66"/>
      <c r="L172" s="50" t="str">
        <f t="shared" si="13"/>
        <v xml:space="preserve"> </v>
      </c>
      <c r="M172" s="66"/>
      <c r="N172" s="71"/>
      <c r="O172" s="71"/>
      <c r="P172" s="72">
        <f t="shared" si="15"/>
        <v>0</v>
      </c>
    </row>
    <row r="173" spans="1:16" ht="15">
      <c r="A173" s="131"/>
      <c r="B173" s="66"/>
      <c r="C173" s="67"/>
      <c r="D173" s="66"/>
      <c r="E173" s="67"/>
      <c r="F173" s="66"/>
      <c r="G173" s="73">
        <f t="shared" si="17"/>
        <v>1061.5800000000002</v>
      </c>
      <c r="H173" s="50">
        <f t="shared" si="17"/>
        <v>78</v>
      </c>
      <c r="I173" s="50"/>
      <c r="J173" s="50"/>
      <c r="K173" s="66"/>
      <c r="L173" s="50" t="str">
        <f t="shared" si="13"/>
        <v xml:space="preserve"> </v>
      </c>
      <c r="M173" s="66"/>
      <c r="N173" s="71"/>
      <c r="O173" s="71"/>
      <c r="P173" s="72">
        <f t="shared" si="15"/>
        <v>0</v>
      </c>
    </row>
    <row r="174" spans="1:16" ht="15">
      <c r="A174" s="131"/>
      <c r="B174" s="66"/>
      <c r="C174" s="67"/>
      <c r="D174" s="66"/>
      <c r="E174" s="67"/>
      <c r="F174" s="66"/>
      <c r="G174" s="73">
        <f t="shared" si="17"/>
        <v>1061.5800000000002</v>
      </c>
      <c r="H174" s="50">
        <f t="shared" si="17"/>
        <v>78</v>
      </c>
      <c r="I174" s="50"/>
      <c r="J174" s="50"/>
      <c r="K174" s="66"/>
      <c r="L174" s="50" t="str">
        <f t="shared" si="13"/>
        <v xml:space="preserve"> </v>
      </c>
      <c r="M174" s="66"/>
      <c r="N174" s="71"/>
      <c r="O174" s="71"/>
      <c r="P174" s="72">
        <f t="shared" si="15"/>
        <v>0</v>
      </c>
    </row>
    <row r="175" spans="1:16" ht="15">
      <c r="A175" s="131"/>
      <c r="B175" s="66"/>
      <c r="C175" s="67"/>
      <c r="D175" s="66"/>
      <c r="E175" s="67"/>
      <c r="F175" s="66"/>
      <c r="G175" s="73">
        <f t="shared" si="17"/>
        <v>1061.5800000000002</v>
      </c>
      <c r="H175" s="50">
        <f t="shared" si="17"/>
        <v>78</v>
      </c>
      <c r="I175" s="50"/>
      <c r="J175" s="50"/>
      <c r="K175" s="66"/>
      <c r="L175" s="50" t="str">
        <f t="shared" si="13"/>
        <v xml:space="preserve"> </v>
      </c>
      <c r="M175" s="66"/>
      <c r="N175" s="71"/>
      <c r="O175" s="71"/>
      <c r="P175" s="72">
        <f t="shared" si="15"/>
        <v>0</v>
      </c>
    </row>
    <row r="176" spans="1:16" ht="15">
      <c r="A176" s="131"/>
      <c r="B176" s="66"/>
      <c r="C176" s="67"/>
      <c r="D176" s="66"/>
      <c r="E176" s="67"/>
      <c r="F176" s="66"/>
      <c r="G176" s="73">
        <f t="shared" si="17"/>
        <v>1061.5800000000002</v>
      </c>
      <c r="H176" s="50">
        <f t="shared" si="17"/>
        <v>78</v>
      </c>
      <c r="I176" s="50"/>
      <c r="J176" s="50"/>
      <c r="K176" s="66"/>
      <c r="L176" s="50" t="str">
        <f t="shared" si="13"/>
        <v xml:space="preserve"> </v>
      </c>
      <c r="M176" s="66"/>
      <c r="N176" s="71"/>
      <c r="O176" s="71"/>
      <c r="P176" s="72">
        <f t="shared" si="15"/>
        <v>0</v>
      </c>
    </row>
    <row r="177" spans="1:16" ht="15">
      <c r="A177" s="131"/>
      <c r="B177" s="66"/>
      <c r="C177" s="67"/>
      <c r="D177" s="66"/>
      <c r="E177" s="67"/>
      <c r="F177" s="66"/>
      <c r="G177" s="73">
        <f t="shared" si="17"/>
        <v>1061.5800000000002</v>
      </c>
      <c r="H177" s="50">
        <f t="shared" si="17"/>
        <v>78</v>
      </c>
      <c r="I177" s="50"/>
      <c r="J177" s="50"/>
      <c r="K177" s="66"/>
      <c r="L177" s="50" t="str">
        <f t="shared" si="13"/>
        <v xml:space="preserve"> </v>
      </c>
      <c r="M177" s="66"/>
      <c r="N177" s="71"/>
      <c r="O177" s="71"/>
      <c r="P177" s="72">
        <f t="shared" si="15"/>
        <v>0</v>
      </c>
    </row>
    <row r="178" spans="1:16" ht="15">
      <c r="A178" s="131"/>
      <c r="B178" s="66"/>
      <c r="C178" s="67"/>
      <c r="D178" s="66"/>
      <c r="E178" s="67"/>
      <c r="F178" s="66"/>
      <c r="G178" s="73">
        <f t="shared" si="17"/>
        <v>1061.5800000000002</v>
      </c>
      <c r="H178" s="50">
        <f t="shared" si="17"/>
        <v>78</v>
      </c>
      <c r="I178" s="50"/>
      <c r="J178" s="50"/>
      <c r="K178" s="66"/>
      <c r="L178" s="50" t="str">
        <f t="shared" si="13"/>
        <v xml:space="preserve"> </v>
      </c>
      <c r="M178" s="66"/>
      <c r="N178" s="71"/>
      <c r="O178" s="71"/>
      <c r="P178" s="72">
        <f t="shared" si="15"/>
        <v>0</v>
      </c>
    </row>
    <row r="179" spans="1:16" ht="15">
      <c r="A179" s="131"/>
      <c r="B179" s="66"/>
      <c r="C179" s="67"/>
      <c r="D179" s="66"/>
      <c r="E179" s="67"/>
      <c r="F179" s="66"/>
      <c r="G179" s="73">
        <f t="shared" si="17"/>
        <v>1061.5800000000002</v>
      </c>
      <c r="H179" s="50">
        <f t="shared" si="17"/>
        <v>78</v>
      </c>
      <c r="I179" s="50"/>
      <c r="J179" s="50"/>
      <c r="K179" s="66"/>
      <c r="L179" s="50" t="str">
        <f t="shared" si="13"/>
        <v xml:space="preserve"> </v>
      </c>
      <c r="M179" s="66"/>
      <c r="N179" s="71"/>
      <c r="O179" s="71"/>
      <c r="P179" s="72">
        <f t="shared" si="15"/>
        <v>0</v>
      </c>
    </row>
    <row r="180" spans="1:16" ht="15">
      <c r="A180" s="131"/>
      <c r="B180" s="66"/>
      <c r="C180" s="67"/>
      <c r="D180" s="66"/>
      <c r="E180" s="67"/>
      <c r="F180" s="66"/>
      <c r="G180" s="73">
        <f t="shared" si="17"/>
        <v>1061.5800000000002</v>
      </c>
      <c r="H180" s="50">
        <f t="shared" si="17"/>
        <v>78</v>
      </c>
      <c r="I180" s="50"/>
      <c r="J180" s="50"/>
      <c r="K180" s="66"/>
      <c r="L180" s="50" t="str">
        <f t="shared" si="13"/>
        <v xml:space="preserve"> </v>
      </c>
      <c r="M180" s="66"/>
      <c r="N180" s="71"/>
      <c r="O180" s="71"/>
      <c r="P180" s="72">
        <f t="shared" si="15"/>
        <v>0</v>
      </c>
    </row>
    <row r="181" spans="1:16" ht="15">
      <c r="A181" s="131"/>
      <c r="B181" s="66"/>
      <c r="C181" s="67"/>
      <c r="D181" s="66"/>
      <c r="E181" s="67"/>
      <c r="F181" s="66"/>
      <c r="G181" s="73">
        <f t="shared" si="17"/>
        <v>1061.5800000000002</v>
      </c>
      <c r="H181" s="50">
        <f t="shared" si="17"/>
        <v>78</v>
      </c>
      <c r="I181" s="50"/>
      <c r="J181" s="50"/>
      <c r="K181" s="66"/>
      <c r="L181" s="50" t="str">
        <f t="shared" si="13"/>
        <v xml:space="preserve"> </v>
      </c>
      <c r="M181" s="66"/>
      <c r="N181" s="71"/>
      <c r="O181" s="71"/>
      <c r="P181" s="72">
        <f t="shared" si="15"/>
        <v>0</v>
      </c>
    </row>
    <row r="182" spans="1:16" ht="15">
      <c r="A182" s="131"/>
      <c r="B182" s="66"/>
      <c r="C182" s="67"/>
      <c r="D182" s="66"/>
      <c r="E182" s="67"/>
      <c r="F182" s="66"/>
      <c r="G182" s="73">
        <f t="shared" si="17"/>
        <v>1061.5800000000002</v>
      </c>
      <c r="H182" s="50">
        <f t="shared" si="17"/>
        <v>78</v>
      </c>
      <c r="I182" s="50"/>
      <c r="J182" s="50"/>
      <c r="K182" s="66"/>
      <c r="L182" s="50" t="str">
        <f t="shared" si="13"/>
        <v xml:space="preserve"> </v>
      </c>
      <c r="M182" s="66"/>
      <c r="N182" s="71"/>
      <c r="O182" s="71"/>
      <c r="P182" s="72">
        <f t="shared" si="15"/>
        <v>0</v>
      </c>
    </row>
    <row r="183" spans="1:16" ht="15">
      <c r="A183" s="131"/>
      <c r="B183" s="66"/>
      <c r="C183" s="67"/>
      <c r="D183" s="66"/>
      <c r="E183" s="67"/>
      <c r="F183" s="66"/>
      <c r="G183" s="73">
        <f t="shared" si="17"/>
        <v>1061.5800000000002</v>
      </c>
      <c r="H183" s="50">
        <f t="shared" si="17"/>
        <v>78</v>
      </c>
      <c r="I183" s="50"/>
      <c r="J183" s="50"/>
      <c r="K183" s="66"/>
      <c r="L183" s="50" t="str">
        <f t="shared" si="13"/>
        <v xml:space="preserve"> </v>
      </c>
      <c r="M183" s="66"/>
      <c r="N183" s="71"/>
      <c r="O183" s="71"/>
      <c r="P183" s="72">
        <f t="shared" si="15"/>
        <v>0</v>
      </c>
    </row>
    <row r="184" spans="1:16" ht="15">
      <c r="A184" s="131"/>
      <c r="B184" s="66"/>
      <c r="C184" s="67"/>
      <c r="D184" s="66"/>
      <c r="E184" s="67"/>
      <c r="F184" s="66"/>
      <c r="G184" s="73">
        <f t="shared" si="17"/>
        <v>1061.5800000000002</v>
      </c>
      <c r="H184" s="50">
        <f t="shared" si="17"/>
        <v>78</v>
      </c>
      <c r="I184" s="50"/>
      <c r="J184" s="50"/>
      <c r="K184" s="66"/>
      <c r="L184" s="50" t="str">
        <f t="shared" si="13"/>
        <v xml:space="preserve"> </v>
      </c>
      <c r="M184" s="66"/>
      <c r="N184" s="71"/>
      <c r="O184" s="71"/>
      <c r="P184" s="72">
        <f t="shared" si="15"/>
        <v>0</v>
      </c>
    </row>
    <row r="185" spans="1:16" ht="15">
      <c r="A185" s="131"/>
      <c r="B185" s="66"/>
      <c r="C185" s="67"/>
      <c r="D185" s="66"/>
      <c r="E185" s="67"/>
      <c r="F185" s="66"/>
      <c r="G185" s="73">
        <f t="shared" si="17"/>
        <v>1061.5800000000002</v>
      </c>
      <c r="H185" s="50">
        <f t="shared" si="17"/>
        <v>78</v>
      </c>
      <c r="I185" s="50"/>
      <c r="J185" s="50"/>
      <c r="K185" s="66"/>
      <c r="L185" s="50" t="str">
        <f t="shared" si="13"/>
        <v xml:space="preserve"> </v>
      </c>
      <c r="M185" s="66"/>
      <c r="N185" s="71"/>
      <c r="O185" s="71"/>
      <c r="P185" s="72">
        <f t="shared" si="15"/>
        <v>0</v>
      </c>
    </row>
    <row r="186" spans="1:16" ht="15">
      <c r="A186" s="131"/>
      <c r="B186" s="66"/>
      <c r="C186" s="67"/>
      <c r="D186" s="66"/>
      <c r="E186" s="67"/>
      <c r="F186" s="66"/>
      <c r="G186" s="73">
        <f t="shared" ref="G186:H201" si="18">G185-E186+C186</f>
        <v>1061.5800000000002</v>
      </c>
      <c r="H186" s="50">
        <f t="shared" si="18"/>
        <v>78</v>
      </c>
      <c r="I186" s="50"/>
      <c r="J186" s="50"/>
      <c r="K186" s="66"/>
      <c r="L186" s="50" t="str">
        <f t="shared" si="13"/>
        <v xml:space="preserve"> </v>
      </c>
      <c r="M186" s="66"/>
      <c r="N186" s="71"/>
      <c r="O186" s="71"/>
      <c r="P186" s="72">
        <f t="shared" si="15"/>
        <v>0</v>
      </c>
    </row>
    <row r="187" spans="1:16" ht="15">
      <c r="A187" s="131"/>
      <c r="B187" s="66"/>
      <c r="C187" s="67"/>
      <c r="D187" s="66"/>
      <c r="E187" s="67"/>
      <c r="F187" s="66"/>
      <c r="G187" s="73">
        <f t="shared" si="18"/>
        <v>1061.5800000000002</v>
      </c>
      <c r="H187" s="50">
        <f t="shared" si="18"/>
        <v>78</v>
      </c>
      <c r="I187" s="50"/>
      <c r="J187" s="50"/>
      <c r="K187" s="66"/>
      <c r="L187" s="50" t="str">
        <f t="shared" si="13"/>
        <v xml:space="preserve"> </v>
      </c>
      <c r="M187" s="66"/>
      <c r="N187" s="71"/>
      <c r="O187" s="71"/>
      <c r="P187" s="72">
        <f t="shared" si="15"/>
        <v>0</v>
      </c>
    </row>
    <row r="188" spans="1:16" ht="15">
      <c r="A188" s="131"/>
      <c r="B188" s="66"/>
      <c r="C188" s="67"/>
      <c r="D188" s="66"/>
      <c r="E188" s="67"/>
      <c r="F188" s="66"/>
      <c r="G188" s="73">
        <f t="shared" si="18"/>
        <v>1061.5800000000002</v>
      </c>
      <c r="H188" s="50">
        <f t="shared" si="18"/>
        <v>78</v>
      </c>
      <c r="I188" s="50"/>
      <c r="J188" s="50"/>
      <c r="K188" s="66"/>
      <c r="L188" s="50" t="str">
        <f t="shared" si="13"/>
        <v xml:space="preserve"> </v>
      </c>
      <c r="M188" s="66"/>
      <c r="N188" s="71"/>
      <c r="O188" s="71"/>
      <c r="P188" s="72">
        <f t="shared" si="15"/>
        <v>0</v>
      </c>
    </row>
    <row r="189" spans="1:16" ht="15">
      <c r="A189" s="131"/>
      <c r="B189" s="66"/>
      <c r="C189" s="67"/>
      <c r="D189" s="66"/>
      <c r="E189" s="67"/>
      <c r="F189" s="66"/>
      <c r="G189" s="73">
        <f t="shared" si="18"/>
        <v>1061.5800000000002</v>
      </c>
      <c r="H189" s="50">
        <f t="shared" si="18"/>
        <v>78</v>
      </c>
      <c r="I189" s="50"/>
      <c r="J189" s="50"/>
      <c r="K189" s="66"/>
      <c r="L189" s="50" t="str">
        <f t="shared" si="13"/>
        <v xml:space="preserve"> </v>
      </c>
      <c r="M189" s="66"/>
      <c r="N189" s="71"/>
      <c r="O189" s="71"/>
      <c r="P189" s="72">
        <f t="shared" si="15"/>
        <v>0</v>
      </c>
    </row>
    <row r="190" spans="1:16" ht="15">
      <c r="A190" s="131"/>
      <c r="B190" s="66"/>
      <c r="C190" s="67"/>
      <c r="D190" s="66"/>
      <c r="E190" s="67"/>
      <c r="F190" s="66"/>
      <c r="G190" s="73">
        <f t="shared" si="18"/>
        <v>1061.5800000000002</v>
      </c>
      <c r="H190" s="50">
        <f t="shared" si="18"/>
        <v>78</v>
      </c>
      <c r="I190" s="50"/>
      <c r="J190" s="50"/>
      <c r="K190" s="66"/>
      <c r="L190" s="50" t="str">
        <f t="shared" si="13"/>
        <v xml:space="preserve"> </v>
      </c>
      <c r="M190" s="66"/>
      <c r="N190" s="71"/>
      <c r="O190" s="71"/>
      <c r="P190" s="72">
        <f t="shared" si="15"/>
        <v>0</v>
      </c>
    </row>
    <row r="191" spans="1:16" ht="15">
      <c r="A191" s="131"/>
      <c r="B191" s="66"/>
      <c r="C191" s="67"/>
      <c r="D191" s="66"/>
      <c r="E191" s="67"/>
      <c r="F191" s="66"/>
      <c r="G191" s="73">
        <f t="shared" si="18"/>
        <v>1061.5800000000002</v>
      </c>
      <c r="H191" s="50">
        <f t="shared" si="18"/>
        <v>78</v>
      </c>
      <c r="I191" s="50"/>
      <c r="J191" s="50"/>
      <c r="K191" s="66"/>
      <c r="L191" s="50" t="str">
        <f t="shared" si="13"/>
        <v xml:space="preserve"> </v>
      </c>
      <c r="M191" s="66"/>
      <c r="N191" s="71"/>
      <c r="O191" s="71"/>
      <c r="P191" s="72">
        <f t="shared" si="15"/>
        <v>0</v>
      </c>
    </row>
    <row r="192" spans="1:16" ht="15">
      <c r="A192" s="131"/>
      <c r="B192" s="66"/>
      <c r="C192" s="67"/>
      <c r="D192" s="66"/>
      <c r="E192" s="67"/>
      <c r="F192" s="66"/>
      <c r="G192" s="73">
        <f t="shared" si="18"/>
        <v>1061.5800000000002</v>
      </c>
      <c r="H192" s="50">
        <f t="shared" si="18"/>
        <v>78</v>
      </c>
      <c r="I192" s="50"/>
      <c r="J192" s="50"/>
      <c r="K192" s="66"/>
      <c r="L192" s="50" t="str">
        <f t="shared" si="13"/>
        <v xml:space="preserve"> </v>
      </c>
      <c r="M192" s="66"/>
      <c r="N192" s="71"/>
      <c r="O192" s="71"/>
      <c r="P192" s="72">
        <f t="shared" si="15"/>
        <v>0</v>
      </c>
    </row>
    <row r="193" spans="1:16" ht="15">
      <c r="A193" s="131"/>
      <c r="B193" s="66"/>
      <c r="C193" s="67"/>
      <c r="D193" s="66"/>
      <c r="E193" s="67"/>
      <c r="F193" s="66"/>
      <c r="G193" s="73">
        <f t="shared" si="18"/>
        <v>1061.5800000000002</v>
      </c>
      <c r="H193" s="50">
        <f t="shared" si="18"/>
        <v>78</v>
      </c>
      <c r="I193" s="50"/>
      <c r="J193" s="50"/>
      <c r="K193" s="66"/>
      <c r="L193" s="50" t="str">
        <f t="shared" si="13"/>
        <v xml:space="preserve"> </v>
      </c>
      <c r="M193" s="66"/>
      <c r="N193" s="71"/>
      <c r="O193" s="71"/>
      <c r="P193" s="72">
        <f t="shared" si="15"/>
        <v>0</v>
      </c>
    </row>
    <row r="194" spans="1:16" ht="15">
      <c r="A194" s="131"/>
      <c r="B194" s="66"/>
      <c r="C194" s="67"/>
      <c r="D194" s="66"/>
      <c r="E194" s="67"/>
      <c r="F194" s="66"/>
      <c r="G194" s="73">
        <f t="shared" si="18"/>
        <v>1061.5800000000002</v>
      </c>
      <c r="H194" s="50">
        <f t="shared" si="18"/>
        <v>78</v>
      </c>
      <c r="I194" s="50"/>
      <c r="J194" s="50"/>
      <c r="K194" s="66"/>
      <c r="L194" s="50" t="str">
        <f t="shared" ref="L194:L212" si="19">IF(D194&gt;0,D194," ")</f>
        <v xml:space="preserve"> </v>
      </c>
      <c r="M194" s="66"/>
      <c r="N194" s="71"/>
      <c r="O194" s="71"/>
      <c r="P194" s="72">
        <f t="shared" si="15"/>
        <v>0</v>
      </c>
    </row>
    <row r="195" spans="1:16" ht="15">
      <c r="A195" s="131"/>
      <c r="B195" s="66"/>
      <c r="C195" s="67"/>
      <c r="D195" s="66"/>
      <c r="E195" s="67"/>
      <c r="F195" s="66"/>
      <c r="G195" s="73">
        <f t="shared" si="18"/>
        <v>1061.5800000000002</v>
      </c>
      <c r="H195" s="50">
        <f t="shared" si="18"/>
        <v>78</v>
      </c>
      <c r="I195" s="50"/>
      <c r="J195" s="50"/>
      <c r="K195" s="66"/>
      <c r="L195" s="50" t="str">
        <f t="shared" si="19"/>
        <v xml:space="preserve"> </v>
      </c>
      <c r="M195" s="66"/>
      <c r="N195" s="71"/>
      <c r="O195" s="71"/>
      <c r="P195" s="72">
        <f t="shared" si="15"/>
        <v>0</v>
      </c>
    </row>
    <row r="196" spans="1:16" ht="15">
      <c r="A196" s="131"/>
      <c r="B196" s="66"/>
      <c r="C196" s="67"/>
      <c r="D196" s="66"/>
      <c r="E196" s="67"/>
      <c r="F196" s="66"/>
      <c r="G196" s="73">
        <f t="shared" si="18"/>
        <v>1061.5800000000002</v>
      </c>
      <c r="H196" s="50">
        <f t="shared" si="18"/>
        <v>78</v>
      </c>
      <c r="I196" s="50"/>
      <c r="J196" s="50"/>
      <c r="K196" s="66"/>
      <c r="L196" s="50" t="str">
        <f t="shared" si="19"/>
        <v xml:space="preserve"> </v>
      </c>
      <c r="M196" s="66"/>
      <c r="N196" s="71"/>
      <c r="O196" s="71"/>
      <c r="P196" s="72">
        <f t="shared" si="15"/>
        <v>0</v>
      </c>
    </row>
    <row r="197" spans="1:16" ht="15">
      <c r="A197" s="131"/>
      <c r="B197" s="66"/>
      <c r="C197" s="67"/>
      <c r="D197" s="66"/>
      <c r="E197" s="67"/>
      <c r="F197" s="66"/>
      <c r="G197" s="73">
        <f t="shared" si="18"/>
        <v>1061.5800000000002</v>
      </c>
      <c r="H197" s="50">
        <f t="shared" si="18"/>
        <v>78</v>
      </c>
      <c r="I197" s="50"/>
      <c r="J197" s="50"/>
      <c r="K197" s="66"/>
      <c r="L197" s="50" t="str">
        <f t="shared" si="19"/>
        <v xml:space="preserve"> </v>
      </c>
      <c r="M197" s="66"/>
      <c r="N197" s="71"/>
      <c r="O197" s="71"/>
      <c r="P197" s="72">
        <f t="shared" si="15"/>
        <v>0</v>
      </c>
    </row>
    <row r="198" spans="1:16" ht="15">
      <c r="A198" s="131"/>
      <c r="B198" s="66"/>
      <c r="C198" s="67"/>
      <c r="D198" s="66"/>
      <c r="E198" s="67"/>
      <c r="F198" s="66"/>
      <c r="G198" s="73">
        <f t="shared" si="18"/>
        <v>1061.5800000000002</v>
      </c>
      <c r="H198" s="50">
        <f t="shared" si="18"/>
        <v>78</v>
      </c>
      <c r="I198" s="50"/>
      <c r="J198" s="50"/>
      <c r="K198" s="66"/>
      <c r="L198" s="50" t="str">
        <f t="shared" si="19"/>
        <v xml:space="preserve"> </v>
      </c>
      <c r="M198" s="66"/>
      <c r="N198" s="71"/>
      <c r="O198" s="71"/>
      <c r="P198" s="72">
        <f t="shared" si="15"/>
        <v>0</v>
      </c>
    </row>
    <row r="199" spans="1:16" ht="15">
      <c r="A199" s="131"/>
      <c r="B199" s="66"/>
      <c r="C199" s="67"/>
      <c r="D199" s="66"/>
      <c r="E199" s="67"/>
      <c r="F199" s="66"/>
      <c r="G199" s="73">
        <f t="shared" si="18"/>
        <v>1061.5800000000002</v>
      </c>
      <c r="H199" s="50">
        <f t="shared" si="18"/>
        <v>78</v>
      </c>
      <c r="I199" s="50"/>
      <c r="J199" s="50"/>
      <c r="K199" s="66"/>
      <c r="L199" s="50" t="str">
        <f t="shared" si="19"/>
        <v xml:space="preserve"> </v>
      </c>
      <c r="M199" s="66"/>
      <c r="N199" s="71"/>
      <c r="O199" s="71"/>
      <c r="P199" s="72">
        <f t="shared" si="15"/>
        <v>0</v>
      </c>
    </row>
    <row r="200" spans="1:16" ht="15">
      <c r="A200" s="131"/>
      <c r="B200" s="66"/>
      <c r="C200" s="67"/>
      <c r="D200" s="66"/>
      <c r="E200" s="67"/>
      <c r="F200" s="66"/>
      <c r="G200" s="73">
        <f t="shared" si="18"/>
        <v>1061.5800000000002</v>
      </c>
      <c r="H200" s="50">
        <f t="shared" si="18"/>
        <v>78</v>
      </c>
      <c r="I200" s="50"/>
      <c r="J200" s="50"/>
      <c r="K200" s="66"/>
      <c r="L200" s="50" t="str">
        <f t="shared" si="19"/>
        <v xml:space="preserve"> </v>
      </c>
      <c r="M200" s="66"/>
      <c r="N200" s="71"/>
      <c r="O200" s="71"/>
      <c r="P200" s="72">
        <f t="shared" si="15"/>
        <v>0</v>
      </c>
    </row>
    <row r="201" spans="1:16" ht="15">
      <c r="A201" s="131"/>
      <c r="B201" s="66"/>
      <c r="C201" s="67"/>
      <c r="D201" s="66"/>
      <c r="E201" s="67"/>
      <c r="F201" s="66"/>
      <c r="G201" s="73">
        <f t="shared" si="18"/>
        <v>1061.5800000000002</v>
      </c>
      <c r="H201" s="50">
        <f t="shared" si="18"/>
        <v>78</v>
      </c>
      <c r="I201" s="50"/>
      <c r="J201" s="50"/>
      <c r="K201" s="66"/>
      <c r="L201" s="50" t="str">
        <f t="shared" si="19"/>
        <v xml:space="preserve"> </v>
      </c>
      <c r="M201" s="66"/>
      <c r="N201" s="71"/>
      <c r="O201" s="71"/>
      <c r="P201" s="72">
        <f t="shared" si="15"/>
        <v>0</v>
      </c>
    </row>
    <row r="202" spans="1:16" ht="15">
      <c r="A202" s="131"/>
      <c r="B202" s="66"/>
      <c r="C202" s="67"/>
      <c r="D202" s="66"/>
      <c r="E202" s="67"/>
      <c r="F202" s="66"/>
      <c r="G202" s="73">
        <f t="shared" ref="G202:H217" si="20">G201-E202+C202</f>
        <v>1061.5800000000002</v>
      </c>
      <c r="H202" s="50">
        <f t="shared" si="20"/>
        <v>78</v>
      </c>
      <c r="I202" s="50"/>
      <c r="J202" s="50"/>
      <c r="K202" s="66"/>
      <c r="L202" s="50" t="str">
        <f t="shared" si="19"/>
        <v xml:space="preserve"> </v>
      </c>
      <c r="M202" s="66"/>
      <c r="N202" s="71"/>
      <c r="O202" s="71"/>
      <c r="P202" s="72">
        <f t="shared" si="15"/>
        <v>0</v>
      </c>
    </row>
    <row r="203" spans="1:16" ht="15">
      <c r="A203" s="131"/>
      <c r="B203" s="66"/>
      <c r="C203" s="67"/>
      <c r="D203" s="66"/>
      <c r="E203" s="67"/>
      <c r="F203" s="66"/>
      <c r="G203" s="73">
        <f t="shared" si="20"/>
        <v>1061.5800000000002</v>
      </c>
      <c r="H203" s="50">
        <f t="shared" si="20"/>
        <v>78</v>
      </c>
      <c r="I203" s="50"/>
      <c r="J203" s="50"/>
      <c r="K203" s="66"/>
      <c r="L203" s="50" t="str">
        <f t="shared" si="19"/>
        <v xml:space="preserve"> </v>
      </c>
      <c r="M203" s="66"/>
      <c r="N203" s="71"/>
      <c r="O203" s="71"/>
      <c r="P203" s="72">
        <f t="shared" si="15"/>
        <v>0</v>
      </c>
    </row>
    <row r="204" spans="1:16" ht="15">
      <c r="A204" s="131"/>
      <c r="B204" s="66"/>
      <c r="C204" s="67"/>
      <c r="D204" s="66"/>
      <c r="E204" s="67"/>
      <c r="F204" s="66"/>
      <c r="G204" s="73">
        <f t="shared" si="20"/>
        <v>1061.5800000000002</v>
      </c>
      <c r="H204" s="50">
        <f t="shared" si="20"/>
        <v>78</v>
      </c>
      <c r="I204" s="50"/>
      <c r="J204" s="50"/>
      <c r="K204" s="66"/>
      <c r="L204" s="50" t="str">
        <f t="shared" si="19"/>
        <v xml:space="preserve"> </v>
      </c>
      <c r="M204" s="66"/>
      <c r="N204" s="71"/>
      <c r="O204" s="71"/>
      <c r="P204" s="72">
        <f t="shared" si="15"/>
        <v>0</v>
      </c>
    </row>
    <row r="205" spans="1:16" ht="15">
      <c r="A205" s="131"/>
      <c r="B205" s="66"/>
      <c r="C205" s="67"/>
      <c r="D205" s="66"/>
      <c r="E205" s="67"/>
      <c r="F205" s="66"/>
      <c r="G205" s="73">
        <f t="shared" si="20"/>
        <v>1061.5800000000002</v>
      </c>
      <c r="H205" s="50">
        <f t="shared" si="20"/>
        <v>78</v>
      </c>
      <c r="I205" s="50"/>
      <c r="J205" s="50"/>
      <c r="K205" s="66"/>
      <c r="L205" s="50" t="str">
        <f t="shared" si="19"/>
        <v xml:space="preserve"> </v>
      </c>
      <c r="M205" s="66"/>
      <c r="N205" s="71"/>
      <c r="O205" s="71"/>
      <c r="P205" s="72">
        <f t="shared" si="15"/>
        <v>0</v>
      </c>
    </row>
    <row r="206" spans="1:16" ht="15">
      <c r="A206" s="131"/>
      <c r="B206" s="66"/>
      <c r="C206" s="67"/>
      <c r="D206" s="66"/>
      <c r="E206" s="67"/>
      <c r="F206" s="66"/>
      <c r="G206" s="73">
        <f t="shared" si="20"/>
        <v>1061.5800000000002</v>
      </c>
      <c r="H206" s="50">
        <f t="shared" si="20"/>
        <v>78</v>
      </c>
      <c r="I206" s="50"/>
      <c r="J206" s="50"/>
      <c r="K206" s="66"/>
      <c r="L206" s="50" t="str">
        <f t="shared" si="19"/>
        <v xml:space="preserve"> </v>
      </c>
      <c r="M206" s="66"/>
      <c r="N206" s="71"/>
      <c r="O206" s="71"/>
      <c r="P206" s="72">
        <f t="shared" ref="P206:P212" si="21">O206*G206</f>
        <v>0</v>
      </c>
    </row>
    <row r="207" spans="1:16" ht="15">
      <c r="A207" s="131"/>
      <c r="B207" s="66"/>
      <c r="C207" s="67"/>
      <c r="D207" s="66"/>
      <c r="E207" s="67"/>
      <c r="F207" s="66"/>
      <c r="G207" s="73">
        <f t="shared" si="20"/>
        <v>1061.5800000000002</v>
      </c>
      <c r="H207" s="50">
        <f t="shared" si="20"/>
        <v>78</v>
      </c>
      <c r="I207" s="50"/>
      <c r="J207" s="50"/>
      <c r="K207" s="66"/>
      <c r="L207" s="50" t="str">
        <f t="shared" si="19"/>
        <v xml:space="preserve"> </v>
      </c>
      <c r="M207" s="66"/>
      <c r="N207" s="71"/>
      <c r="O207" s="71"/>
      <c r="P207" s="72">
        <f t="shared" si="21"/>
        <v>0</v>
      </c>
    </row>
    <row r="208" spans="1:16" ht="15">
      <c r="A208" s="131"/>
      <c r="B208" s="66"/>
      <c r="C208" s="67"/>
      <c r="D208" s="66"/>
      <c r="E208" s="67"/>
      <c r="F208" s="66"/>
      <c r="G208" s="73">
        <f t="shared" si="20"/>
        <v>1061.5800000000002</v>
      </c>
      <c r="H208" s="50">
        <f t="shared" si="20"/>
        <v>78</v>
      </c>
      <c r="I208" s="50"/>
      <c r="J208" s="50"/>
      <c r="K208" s="66"/>
      <c r="L208" s="50" t="str">
        <f t="shared" si="19"/>
        <v xml:space="preserve"> </v>
      </c>
      <c r="M208" s="66"/>
      <c r="N208" s="71"/>
      <c r="O208" s="71"/>
      <c r="P208" s="72">
        <f t="shared" si="21"/>
        <v>0</v>
      </c>
    </row>
    <row r="209" spans="1:16" ht="15">
      <c r="A209" s="131"/>
      <c r="B209" s="66"/>
      <c r="C209" s="67"/>
      <c r="D209" s="66"/>
      <c r="E209" s="67"/>
      <c r="F209" s="66"/>
      <c r="G209" s="73">
        <f t="shared" si="20"/>
        <v>1061.5800000000002</v>
      </c>
      <c r="H209" s="50">
        <f t="shared" si="20"/>
        <v>78</v>
      </c>
      <c r="I209" s="50"/>
      <c r="J209" s="50"/>
      <c r="K209" s="66"/>
      <c r="L209" s="50" t="str">
        <f t="shared" si="19"/>
        <v xml:space="preserve"> </v>
      </c>
      <c r="M209" s="66"/>
      <c r="N209" s="71"/>
      <c r="O209" s="71"/>
      <c r="P209" s="72">
        <f t="shared" si="21"/>
        <v>0</v>
      </c>
    </row>
    <row r="210" spans="1:16" ht="15">
      <c r="A210" s="131"/>
      <c r="B210" s="66"/>
      <c r="C210" s="67"/>
      <c r="D210" s="66"/>
      <c r="E210" s="67"/>
      <c r="F210" s="66"/>
      <c r="G210" s="73">
        <f t="shared" si="20"/>
        <v>1061.5800000000002</v>
      </c>
      <c r="H210" s="50">
        <f t="shared" si="20"/>
        <v>78</v>
      </c>
      <c r="I210" s="50"/>
      <c r="J210" s="50"/>
      <c r="K210" s="66"/>
      <c r="L210" s="50" t="str">
        <f t="shared" si="19"/>
        <v xml:space="preserve"> </v>
      </c>
      <c r="M210" s="66"/>
      <c r="N210" s="71"/>
      <c r="O210" s="71"/>
      <c r="P210" s="72">
        <f t="shared" si="21"/>
        <v>0</v>
      </c>
    </row>
    <row r="211" spans="1:16" ht="15">
      <c r="A211" s="131"/>
      <c r="B211" s="66"/>
      <c r="C211" s="67"/>
      <c r="D211" s="66"/>
      <c r="E211" s="67"/>
      <c r="F211" s="66"/>
      <c r="G211" s="73">
        <f t="shared" si="20"/>
        <v>1061.5800000000002</v>
      </c>
      <c r="H211" s="50">
        <f t="shared" si="20"/>
        <v>78</v>
      </c>
      <c r="I211" s="50"/>
      <c r="J211" s="50"/>
      <c r="K211" s="66"/>
      <c r="L211" s="50" t="str">
        <f t="shared" si="19"/>
        <v xml:space="preserve"> </v>
      </c>
      <c r="M211" s="66"/>
      <c r="N211" s="71"/>
      <c r="O211" s="71"/>
      <c r="P211" s="72">
        <f t="shared" si="21"/>
        <v>0</v>
      </c>
    </row>
    <row r="212" spans="1:16" ht="15">
      <c r="A212" s="131"/>
      <c r="B212" s="66"/>
      <c r="C212" s="67"/>
      <c r="D212" s="66"/>
      <c r="E212" s="67"/>
      <c r="F212" s="66"/>
      <c r="G212" s="73">
        <f t="shared" si="20"/>
        <v>1061.5800000000002</v>
      </c>
      <c r="H212" s="50">
        <f t="shared" si="20"/>
        <v>78</v>
      </c>
      <c r="I212" s="50"/>
      <c r="J212" s="50"/>
      <c r="K212" s="66"/>
      <c r="L212" s="50" t="str">
        <f t="shared" si="19"/>
        <v xml:space="preserve"> </v>
      </c>
      <c r="M212" s="66"/>
      <c r="N212" s="71"/>
      <c r="O212" s="71"/>
      <c r="P212" s="72">
        <f t="shared" si="21"/>
        <v>0</v>
      </c>
    </row>
    <row r="213" spans="1:16" ht="15">
      <c r="A213" s="131"/>
      <c r="B213" s="66"/>
      <c r="C213" s="67"/>
      <c r="D213" s="66"/>
      <c r="E213" s="67"/>
      <c r="F213" s="66"/>
      <c r="G213" s="73">
        <f t="shared" si="20"/>
        <v>1061.5800000000002</v>
      </c>
      <c r="H213" s="50">
        <f t="shared" si="20"/>
        <v>78</v>
      </c>
      <c r="I213" s="66"/>
      <c r="J213" s="66"/>
      <c r="K213" s="66"/>
      <c r="L213" s="66"/>
      <c r="M213" s="66"/>
      <c r="N213" s="71"/>
      <c r="O213" s="71"/>
      <c r="P213" s="71"/>
    </row>
    <row r="214" spans="1:16" ht="15">
      <c r="A214" s="131"/>
      <c r="B214" s="66"/>
      <c r="C214" s="67"/>
      <c r="D214" s="66"/>
      <c r="E214" s="67"/>
      <c r="F214" s="66"/>
      <c r="G214" s="73">
        <f t="shared" si="20"/>
        <v>1061.5800000000002</v>
      </c>
      <c r="H214" s="50">
        <f t="shared" si="20"/>
        <v>78</v>
      </c>
      <c r="I214" s="66"/>
      <c r="J214" s="66"/>
      <c r="K214" s="66"/>
      <c r="L214" s="66"/>
      <c r="M214" s="66"/>
      <c r="N214" s="71"/>
      <c r="O214" s="71"/>
      <c r="P214" s="71"/>
    </row>
    <row r="215" spans="1:16" ht="15">
      <c r="A215" s="131"/>
      <c r="B215" s="66"/>
      <c r="C215" s="67"/>
      <c r="D215" s="66"/>
      <c r="E215" s="67"/>
      <c r="F215" s="66"/>
      <c r="G215" s="73">
        <f t="shared" si="20"/>
        <v>1061.5800000000002</v>
      </c>
      <c r="H215" s="50">
        <f t="shared" si="20"/>
        <v>78</v>
      </c>
      <c r="I215" s="66"/>
      <c r="J215" s="66"/>
      <c r="K215" s="66"/>
      <c r="L215" s="66"/>
      <c r="M215" s="66"/>
      <c r="N215" s="71"/>
      <c r="O215" s="71"/>
      <c r="P215" s="71"/>
    </row>
    <row r="216" spans="1:16" ht="15">
      <c r="A216" s="131"/>
      <c r="B216" s="66"/>
      <c r="C216" s="67"/>
      <c r="D216" s="66"/>
      <c r="E216" s="67"/>
      <c r="F216" s="66"/>
      <c r="G216" s="73">
        <f t="shared" si="20"/>
        <v>1061.5800000000002</v>
      </c>
      <c r="H216" s="50">
        <f t="shared" si="20"/>
        <v>78</v>
      </c>
      <c r="I216" s="66"/>
      <c r="J216" s="66"/>
      <c r="K216" s="66"/>
      <c r="L216" s="66"/>
      <c r="M216" s="66"/>
      <c r="N216" s="71"/>
      <c r="O216" s="71"/>
      <c r="P216" s="71"/>
    </row>
    <row r="217" spans="1:16" ht="15">
      <c r="A217" s="131"/>
      <c r="B217" s="66"/>
      <c r="C217" s="67"/>
      <c r="D217" s="66"/>
      <c r="E217" s="67"/>
      <c r="F217" s="66"/>
      <c r="G217" s="73">
        <f t="shared" si="20"/>
        <v>1061.5800000000002</v>
      </c>
      <c r="H217" s="50">
        <f t="shared" si="20"/>
        <v>78</v>
      </c>
      <c r="I217" s="66"/>
      <c r="J217" s="66"/>
      <c r="K217" s="66"/>
      <c r="L217" s="66"/>
      <c r="M217" s="66"/>
      <c r="N217" s="71"/>
      <c r="O217" s="71"/>
      <c r="P217" s="71"/>
    </row>
    <row r="218" spans="1:16" ht="15">
      <c r="A218" s="131"/>
      <c r="B218" s="66"/>
      <c r="C218" s="67"/>
      <c r="D218" s="66"/>
      <c r="E218" s="67"/>
      <c r="F218" s="66"/>
      <c r="G218" s="73">
        <f t="shared" ref="G218:H220" si="22">G217-E218+C218</f>
        <v>1061.5800000000002</v>
      </c>
      <c r="H218" s="50">
        <f t="shared" si="22"/>
        <v>78</v>
      </c>
      <c r="I218" s="66"/>
      <c r="J218" s="66"/>
      <c r="K218" s="66"/>
      <c r="L218" s="66"/>
      <c r="M218" s="66"/>
      <c r="N218" s="71"/>
      <c r="O218" s="71"/>
      <c r="P218" s="71"/>
    </row>
    <row r="219" spans="1:16" ht="15">
      <c r="A219" s="131"/>
      <c r="B219" s="66"/>
      <c r="C219" s="67"/>
      <c r="D219" s="66"/>
      <c r="E219" s="67"/>
      <c r="F219" s="66"/>
      <c r="G219" s="73">
        <f t="shared" si="22"/>
        <v>1061.5800000000002</v>
      </c>
      <c r="H219" s="50">
        <f t="shared" si="22"/>
        <v>78</v>
      </c>
      <c r="I219" s="66"/>
      <c r="J219" s="66"/>
      <c r="K219" s="66"/>
      <c r="L219" s="66"/>
      <c r="M219" s="66"/>
      <c r="N219" s="71"/>
      <c r="O219" s="71"/>
      <c r="P219" s="71"/>
    </row>
    <row r="220" spans="1:16" ht="15">
      <c r="A220" s="131"/>
      <c r="B220" s="66"/>
      <c r="C220" s="67"/>
      <c r="D220" s="66"/>
      <c r="E220" s="67"/>
      <c r="F220" s="66"/>
      <c r="G220" s="73">
        <f t="shared" si="22"/>
        <v>1061.5800000000002</v>
      </c>
      <c r="H220" s="50">
        <f t="shared" si="22"/>
        <v>78</v>
      </c>
      <c r="I220" s="66"/>
      <c r="J220" s="66"/>
      <c r="K220" s="66"/>
      <c r="L220" s="66"/>
      <c r="M220" s="66"/>
      <c r="N220" s="71"/>
      <c r="O220" s="71"/>
      <c r="P220" s="71"/>
    </row>
    <row r="221" spans="1:16" ht="15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7"/>
  </sheetPr>
  <dimension ref="A2:R215"/>
  <sheetViews>
    <sheetView zoomScaleNormal="100" workbookViewId="0">
      <selection activeCell="J9" sqref="J9"/>
    </sheetView>
  </sheetViews>
  <sheetFormatPr baseColWidth="10" defaultRowHeight="12.75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60</v>
      </c>
      <c r="D5" s="30"/>
      <c r="E5" s="29"/>
      <c r="F5" s="31"/>
      <c r="G5" s="4"/>
      <c r="H5" s="27" t="s">
        <v>1</v>
      </c>
      <c r="I5" s="29"/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 ht="15.75">
      <c r="A7" s="1214" t="s">
        <v>2</v>
      </c>
      <c r="B7" s="1215"/>
      <c r="C7" s="1216" t="s">
        <v>3</v>
      </c>
      <c r="D7" s="1217"/>
      <c r="E7" s="1216" t="s">
        <v>4</v>
      </c>
      <c r="F7" s="1217"/>
      <c r="G7" s="1216" t="s">
        <v>5</v>
      </c>
      <c r="H7" s="1217"/>
      <c r="I7" s="52" t="s">
        <v>17</v>
      </c>
      <c r="J7" s="458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21"/>
      <c r="R7" s="7"/>
    </row>
    <row r="8" spans="1:18" ht="16.5" thickBot="1">
      <c r="A8" s="138" t="s">
        <v>19</v>
      </c>
      <c r="B8" s="135" t="s">
        <v>20</v>
      </c>
      <c r="C8" s="136" t="s">
        <v>12</v>
      </c>
      <c r="D8" s="137" t="s">
        <v>7</v>
      </c>
      <c r="E8" s="103" t="s">
        <v>12</v>
      </c>
      <c r="F8" s="53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</row>
    <row r="9" spans="1:18" ht="13.5" customHeight="1">
      <c r="A9" s="328"/>
      <c r="B9" s="348"/>
      <c r="C9" s="349"/>
      <c r="D9" s="327"/>
      <c r="E9" s="348"/>
      <c r="F9" s="350"/>
      <c r="G9" s="195"/>
      <c r="H9" s="279"/>
      <c r="I9" s="216"/>
      <c r="J9" s="348"/>
      <c r="K9" s="70"/>
      <c r="L9" s="50"/>
      <c r="M9" s="50"/>
      <c r="N9" s="71"/>
      <c r="O9" s="108"/>
      <c r="P9" s="72" t="e">
        <f>O9*#REF!</f>
        <v>#REF!</v>
      </c>
      <c r="R9" s="3"/>
    </row>
    <row r="10" spans="1:18" s="114" customFormat="1" ht="13.5" customHeight="1">
      <c r="A10" s="196"/>
      <c r="B10" s="216"/>
      <c r="C10" s="192"/>
      <c r="D10" s="193"/>
      <c r="E10" s="216"/>
      <c r="F10" s="217"/>
      <c r="G10" s="195">
        <f t="shared" ref="G10:H24" si="0">G9-E10+C10</f>
        <v>0</v>
      </c>
      <c r="H10" s="279">
        <f t="shared" si="0"/>
        <v>0</v>
      </c>
      <c r="I10" s="216"/>
      <c r="J10" s="216"/>
      <c r="K10" s="245"/>
      <c r="L10" s="193"/>
      <c r="M10" s="193"/>
      <c r="N10" s="233"/>
      <c r="O10" s="252"/>
      <c r="P10" s="234">
        <v>0</v>
      </c>
      <c r="R10" s="222"/>
    </row>
    <row r="11" spans="1:18" s="330" customFormat="1" ht="13.5" customHeight="1">
      <c r="A11" s="196"/>
      <c r="B11" s="216"/>
      <c r="C11" s="192"/>
      <c r="D11" s="193"/>
      <c r="E11" s="216"/>
      <c r="F11" s="217"/>
      <c r="G11" s="195">
        <f t="shared" si="0"/>
        <v>0</v>
      </c>
      <c r="H11" s="279">
        <f t="shared" si="0"/>
        <v>0</v>
      </c>
      <c r="I11" s="216"/>
      <c r="J11" s="216"/>
      <c r="K11" s="351"/>
      <c r="L11" s="327"/>
      <c r="M11" s="327"/>
      <c r="N11" s="352"/>
      <c r="O11" s="353"/>
      <c r="P11" s="329">
        <v>0</v>
      </c>
      <c r="R11" s="331"/>
    </row>
    <row r="12" spans="1:18" s="232" customFormat="1" ht="13.5" customHeight="1">
      <c r="A12" s="196"/>
      <c r="B12" s="216"/>
      <c r="C12" s="192"/>
      <c r="D12" s="193"/>
      <c r="E12" s="216"/>
      <c r="F12" s="217"/>
      <c r="G12" s="195">
        <f t="shared" si="0"/>
        <v>0</v>
      </c>
      <c r="H12" s="279">
        <f t="shared" si="0"/>
        <v>0</v>
      </c>
      <c r="I12" s="216"/>
      <c r="J12" s="216"/>
      <c r="K12" s="245"/>
      <c r="L12" s="193"/>
      <c r="M12" s="193"/>
      <c r="N12" s="233"/>
      <c r="O12" s="252"/>
      <c r="P12" s="234">
        <v>0</v>
      </c>
      <c r="R12" s="249"/>
    </row>
    <row r="13" spans="1:18" s="232" customFormat="1" ht="13.5" customHeight="1">
      <c r="A13" s="196"/>
      <c r="B13" s="216"/>
      <c r="C13" s="192"/>
      <c r="D13" s="193"/>
      <c r="E13" s="216"/>
      <c r="F13" s="217"/>
      <c r="G13" s="195">
        <f t="shared" si="0"/>
        <v>0</v>
      </c>
      <c r="H13" s="279">
        <f t="shared" si="0"/>
        <v>0</v>
      </c>
      <c r="I13" s="216"/>
      <c r="J13" s="216"/>
      <c r="K13" s="245"/>
      <c r="L13" s="193"/>
      <c r="M13" s="193"/>
      <c r="N13" s="233"/>
      <c r="O13" s="252"/>
      <c r="P13" s="234">
        <v>0</v>
      </c>
      <c r="R13" s="249"/>
    </row>
    <row r="14" spans="1:18" s="232" customFormat="1" ht="13.5" customHeight="1">
      <c r="A14" s="196"/>
      <c r="B14" s="216"/>
      <c r="C14" s="192"/>
      <c r="D14" s="193"/>
      <c r="E14" s="216"/>
      <c r="F14" s="217"/>
      <c r="G14" s="195">
        <f t="shared" si="0"/>
        <v>0</v>
      </c>
      <c r="H14" s="279">
        <f t="shared" si="0"/>
        <v>0</v>
      </c>
      <c r="I14" s="216"/>
      <c r="J14" s="216"/>
      <c r="K14" s="245"/>
      <c r="L14" s="193"/>
      <c r="M14" s="193"/>
      <c r="N14" s="233"/>
      <c r="O14" s="252"/>
      <c r="P14" s="234">
        <v>0</v>
      </c>
      <c r="R14" s="249"/>
    </row>
    <row r="15" spans="1:18" s="232" customFormat="1" ht="13.5" customHeight="1">
      <c r="A15" s="196"/>
      <c r="B15" s="216"/>
      <c r="C15" s="192"/>
      <c r="D15" s="193"/>
      <c r="E15" s="216"/>
      <c r="F15" s="217"/>
      <c r="G15" s="195">
        <f t="shared" si="0"/>
        <v>0</v>
      </c>
      <c r="H15" s="279">
        <f t="shared" si="0"/>
        <v>0</v>
      </c>
      <c r="I15" s="216"/>
      <c r="J15" s="216"/>
      <c r="K15" s="193"/>
      <c r="L15" s="193"/>
      <c r="M15" s="193"/>
      <c r="N15" s="233"/>
      <c r="O15" s="252"/>
      <c r="P15" s="234">
        <v>0</v>
      </c>
      <c r="R15" s="249"/>
    </row>
    <row r="16" spans="1:18" s="232" customFormat="1" ht="13.5" customHeight="1">
      <c r="A16" s="196"/>
      <c r="B16" s="216"/>
      <c r="C16" s="192"/>
      <c r="D16" s="193"/>
      <c r="E16" s="216"/>
      <c r="F16" s="217"/>
      <c r="G16" s="195">
        <f t="shared" si="0"/>
        <v>0</v>
      </c>
      <c r="H16" s="279">
        <f t="shared" si="0"/>
        <v>0</v>
      </c>
      <c r="I16" s="216"/>
      <c r="J16" s="216"/>
      <c r="K16" s="193"/>
      <c r="L16" s="193"/>
      <c r="M16" s="193"/>
      <c r="N16" s="233"/>
      <c r="O16" s="252"/>
      <c r="P16" s="234"/>
      <c r="R16" s="249"/>
    </row>
    <row r="17" spans="1:18" s="232" customFormat="1" ht="13.5" customHeight="1">
      <c r="A17" s="196"/>
      <c r="B17" s="216"/>
      <c r="C17" s="192"/>
      <c r="D17" s="193"/>
      <c r="E17" s="216"/>
      <c r="F17" s="217"/>
      <c r="G17" s="195">
        <f t="shared" si="0"/>
        <v>0</v>
      </c>
      <c r="H17" s="279">
        <f t="shared" si="0"/>
        <v>0</v>
      </c>
      <c r="I17" s="216"/>
      <c r="J17" s="216"/>
      <c r="K17" s="193"/>
      <c r="L17" s="193"/>
      <c r="M17" s="193"/>
      <c r="N17" s="233"/>
      <c r="O17" s="252"/>
      <c r="P17" s="234">
        <v>0</v>
      </c>
      <c r="R17" s="249"/>
    </row>
    <row r="18" spans="1:18" s="232" customFormat="1" ht="13.5" hidden="1" customHeight="1">
      <c r="A18" s="196"/>
      <c r="B18" s="216"/>
      <c r="C18" s="192"/>
      <c r="D18" s="193"/>
      <c r="E18" s="354"/>
      <c r="F18" s="217"/>
      <c r="G18" s="195">
        <f t="shared" si="0"/>
        <v>0</v>
      </c>
      <c r="H18" s="279">
        <f t="shared" si="0"/>
        <v>0</v>
      </c>
      <c r="I18" s="216"/>
      <c r="J18" s="216"/>
      <c r="K18" s="193"/>
      <c r="L18" s="193"/>
      <c r="M18" s="193"/>
      <c r="N18" s="233"/>
      <c r="O18" s="252"/>
      <c r="P18" s="234">
        <v>0</v>
      </c>
    </row>
    <row r="19" spans="1:18" s="232" customFormat="1" ht="13.5" customHeight="1">
      <c r="A19" s="196"/>
      <c r="B19" s="216"/>
      <c r="C19" s="192"/>
      <c r="D19" s="193"/>
      <c r="E19" s="216"/>
      <c r="F19" s="217"/>
      <c r="G19" s="195">
        <f t="shared" si="0"/>
        <v>0</v>
      </c>
      <c r="H19" s="279">
        <f t="shared" si="0"/>
        <v>0</v>
      </c>
      <c r="I19" s="216"/>
      <c r="J19" s="216"/>
      <c r="K19" s="193"/>
      <c r="L19" s="193"/>
      <c r="M19" s="193"/>
      <c r="N19" s="233"/>
      <c r="O19" s="252"/>
      <c r="P19" s="234">
        <v>0</v>
      </c>
    </row>
    <row r="20" spans="1:18" s="232" customFormat="1" ht="13.5" customHeight="1">
      <c r="A20" s="196"/>
      <c r="B20" s="216"/>
      <c r="C20" s="114"/>
      <c r="D20" s="193"/>
      <c r="E20" s="216"/>
      <c r="F20" s="217"/>
      <c r="G20" s="195">
        <f t="shared" si="0"/>
        <v>0</v>
      </c>
      <c r="H20" s="279">
        <f t="shared" si="0"/>
        <v>0</v>
      </c>
      <c r="I20" s="216"/>
      <c r="J20" s="216"/>
      <c r="K20" s="217"/>
      <c r="L20" s="193"/>
      <c r="M20" s="193"/>
      <c r="N20" s="233"/>
      <c r="O20" s="252"/>
      <c r="P20" s="234">
        <v>0</v>
      </c>
    </row>
    <row r="21" spans="1:18" s="232" customFormat="1" ht="13.5" customHeight="1">
      <c r="A21" s="196"/>
      <c r="B21" s="216"/>
      <c r="C21" s="192"/>
      <c r="D21" s="193"/>
      <c r="E21" s="216"/>
      <c r="F21" s="217"/>
      <c r="G21" s="195">
        <f t="shared" si="0"/>
        <v>0</v>
      </c>
      <c r="H21" s="279">
        <f t="shared" si="0"/>
        <v>0</v>
      </c>
      <c r="I21" s="216"/>
      <c r="J21" s="216"/>
      <c r="K21" s="193"/>
      <c r="L21" s="193"/>
      <c r="M21" s="193"/>
      <c r="N21" s="233"/>
      <c r="O21" s="252"/>
      <c r="P21" s="234">
        <v>0</v>
      </c>
    </row>
    <row r="22" spans="1:18" s="232" customFormat="1" ht="15">
      <c r="A22" s="290"/>
      <c r="B22" s="291"/>
      <c r="C22" s="312"/>
      <c r="D22" s="292"/>
      <c r="E22" s="291"/>
      <c r="F22" s="293"/>
      <c r="G22" s="195">
        <f t="shared" si="0"/>
        <v>0</v>
      </c>
      <c r="H22" s="279">
        <f t="shared" si="0"/>
        <v>0</v>
      </c>
      <c r="I22" s="216"/>
      <c r="J22" s="291"/>
      <c r="K22" s="193"/>
      <c r="L22" s="193"/>
      <c r="M22" s="193"/>
      <c r="N22" s="233"/>
      <c r="O22" s="252"/>
      <c r="P22" s="234">
        <v>0</v>
      </c>
    </row>
    <row r="23" spans="1:18" s="232" customFormat="1" ht="15">
      <c r="A23" s="196"/>
      <c r="B23" s="216"/>
      <c r="C23" s="192"/>
      <c r="D23" s="193"/>
      <c r="E23" s="216"/>
      <c r="F23" s="217"/>
      <c r="G23" s="195">
        <f t="shared" si="0"/>
        <v>0</v>
      </c>
      <c r="H23" s="279">
        <f t="shared" si="0"/>
        <v>0</v>
      </c>
      <c r="I23" s="216"/>
      <c r="J23" s="216"/>
      <c r="K23" s="193"/>
      <c r="L23" s="193"/>
      <c r="M23" s="193"/>
      <c r="N23" s="233"/>
      <c r="O23" s="252"/>
      <c r="P23" s="234">
        <v>0</v>
      </c>
    </row>
    <row r="24" spans="1:18" s="296" customFormat="1" ht="15">
      <c r="A24" s="196"/>
      <c r="B24" s="198"/>
      <c r="C24" s="192"/>
      <c r="D24" s="193"/>
      <c r="E24" s="198"/>
      <c r="F24" s="199"/>
      <c r="G24" s="195">
        <f t="shared" si="0"/>
        <v>0</v>
      </c>
      <c r="H24" s="279">
        <f t="shared" si="0"/>
        <v>0</v>
      </c>
      <c r="I24" s="216"/>
      <c r="J24" s="216"/>
      <c r="K24" s="292"/>
      <c r="L24" s="292"/>
      <c r="M24" s="292"/>
      <c r="N24" s="355"/>
      <c r="O24" s="294"/>
      <c r="P24" s="295">
        <v>0</v>
      </c>
    </row>
    <row r="25" spans="1:18" s="232" customFormat="1" ht="15">
      <c r="A25" s="196"/>
      <c r="B25" s="198"/>
      <c r="C25" s="192"/>
      <c r="D25" s="193"/>
      <c r="E25" s="198"/>
      <c r="F25" s="199"/>
      <c r="G25" s="195">
        <f t="shared" ref="G25:H40" si="1">G24-E25+C25</f>
        <v>0</v>
      </c>
      <c r="H25" s="279">
        <f t="shared" si="1"/>
        <v>0</v>
      </c>
      <c r="I25" s="216"/>
      <c r="J25" s="216"/>
      <c r="K25" s="193"/>
      <c r="L25" s="193"/>
      <c r="M25" s="193"/>
      <c r="N25" s="233"/>
      <c r="O25" s="252"/>
      <c r="P25" s="234">
        <v>0</v>
      </c>
    </row>
    <row r="26" spans="1:18" s="114" customFormat="1" ht="15">
      <c r="A26" s="196"/>
      <c r="B26" s="198"/>
      <c r="C26" s="192"/>
      <c r="D26" s="193"/>
      <c r="E26" s="198"/>
      <c r="F26" s="199"/>
      <c r="G26" s="195">
        <f t="shared" si="1"/>
        <v>0</v>
      </c>
      <c r="H26" s="279">
        <f t="shared" si="1"/>
        <v>0</v>
      </c>
      <c r="I26" s="216"/>
      <c r="J26" s="216"/>
      <c r="K26" s="193"/>
      <c r="L26" s="193"/>
      <c r="M26" s="193"/>
      <c r="N26" s="233"/>
      <c r="O26" s="252"/>
      <c r="P26" s="234">
        <v>0</v>
      </c>
    </row>
    <row r="27" spans="1:18" s="114" customFormat="1" ht="15">
      <c r="A27" s="196"/>
      <c r="B27" s="198"/>
      <c r="C27" s="192"/>
      <c r="D27" s="193"/>
      <c r="E27" s="198"/>
      <c r="F27" s="199"/>
      <c r="G27" s="195">
        <f t="shared" si="1"/>
        <v>0</v>
      </c>
      <c r="H27" s="279">
        <f t="shared" si="1"/>
        <v>0</v>
      </c>
      <c r="I27" s="216"/>
      <c r="J27" s="216"/>
      <c r="K27" s="193"/>
      <c r="L27" s="193"/>
      <c r="M27" s="193"/>
      <c r="N27" s="233"/>
      <c r="O27" s="252"/>
      <c r="P27" s="234">
        <v>0</v>
      </c>
    </row>
    <row r="28" spans="1:18" s="114" customFormat="1" ht="15">
      <c r="A28" s="196"/>
      <c r="B28" s="198"/>
      <c r="C28" s="192"/>
      <c r="D28" s="193"/>
      <c r="E28" s="198"/>
      <c r="F28" s="199"/>
      <c r="G28" s="195">
        <f t="shared" si="1"/>
        <v>0</v>
      </c>
      <c r="H28" s="279">
        <f t="shared" si="1"/>
        <v>0</v>
      </c>
      <c r="I28" s="216"/>
      <c r="J28" s="216"/>
      <c r="K28" s="245"/>
      <c r="L28" s="193"/>
      <c r="M28" s="193"/>
      <c r="N28" s="233"/>
      <c r="O28" s="252"/>
      <c r="P28" s="234">
        <v>0</v>
      </c>
    </row>
    <row r="29" spans="1:18" s="114" customFormat="1" ht="15">
      <c r="A29" s="196"/>
      <c r="B29" s="198"/>
      <c r="C29" s="192"/>
      <c r="D29" s="193"/>
      <c r="E29" s="216"/>
      <c r="F29" s="199"/>
      <c r="G29" s="195">
        <f t="shared" si="1"/>
        <v>0</v>
      </c>
      <c r="H29" s="279">
        <f t="shared" si="1"/>
        <v>0</v>
      </c>
      <c r="I29" s="216"/>
      <c r="J29" s="216"/>
      <c r="K29" s="245"/>
      <c r="L29" s="193"/>
      <c r="M29" s="193"/>
      <c r="N29" s="233"/>
      <c r="O29" s="252"/>
      <c r="P29" s="234">
        <v>0</v>
      </c>
    </row>
    <row r="30" spans="1:18" s="114" customFormat="1" ht="15">
      <c r="A30" s="196"/>
      <c r="B30" s="198"/>
      <c r="C30" s="192"/>
      <c r="D30" s="193"/>
      <c r="E30" s="198"/>
      <c r="F30" s="199"/>
      <c r="G30" s="195">
        <f t="shared" si="1"/>
        <v>0</v>
      </c>
      <c r="H30" s="279">
        <f t="shared" si="1"/>
        <v>0</v>
      </c>
      <c r="I30" s="216"/>
      <c r="J30" s="216"/>
      <c r="K30" s="193"/>
      <c r="L30" s="193"/>
      <c r="M30" s="193"/>
      <c r="N30" s="233"/>
      <c r="O30" s="252"/>
      <c r="P30" s="234">
        <v>0</v>
      </c>
    </row>
    <row r="31" spans="1:18" s="114" customFormat="1" ht="15">
      <c r="A31" s="196"/>
      <c r="B31" s="198"/>
      <c r="C31" s="192"/>
      <c r="D31" s="193"/>
      <c r="E31" s="198"/>
      <c r="F31" s="199"/>
      <c r="G31" s="195">
        <f t="shared" si="1"/>
        <v>0</v>
      </c>
      <c r="H31" s="279">
        <f t="shared" si="1"/>
        <v>0</v>
      </c>
      <c r="I31" s="216"/>
      <c r="J31" s="216"/>
      <c r="K31" s="193"/>
      <c r="L31" s="193"/>
      <c r="M31" s="193"/>
      <c r="N31" s="233"/>
      <c r="O31" s="252"/>
      <c r="P31" s="234">
        <v>0</v>
      </c>
    </row>
    <row r="32" spans="1:18" s="114" customFormat="1" ht="15">
      <c r="A32" s="196"/>
      <c r="B32" s="198"/>
      <c r="C32" s="192"/>
      <c r="D32" s="193"/>
      <c r="E32" s="198"/>
      <c r="F32" s="199"/>
      <c r="G32" s="195">
        <f t="shared" si="1"/>
        <v>0</v>
      </c>
      <c r="H32" s="279">
        <f t="shared" si="1"/>
        <v>0</v>
      </c>
      <c r="I32" s="216"/>
      <c r="J32" s="216"/>
      <c r="K32" s="193"/>
      <c r="L32" s="193"/>
      <c r="M32" s="193"/>
      <c r="N32" s="233"/>
      <c r="O32" s="252"/>
      <c r="P32" s="234">
        <v>0</v>
      </c>
    </row>
    <row r="33" spans="1:16" s="114" customFormat="1" ht="15">
      <c r="A33" s="196"/>
      <c r="B33" s="198"/>
      <c r="C33" s="192"/>
      <c r="D33" s="193"/>
      <c r="E33" s="198"/>
      <c r="F33" s="199"/>
      <c r="G33" s="195">
        <f t="shared" si="1"/>
        <v>0</v>
      </c>
      <c r="H33" s="279">
        <f t="shared" si="1"/>
        <v>0</v>
      </c>
      <c r="I33" s="216"/>
      <c r="J33" s="216"/>
      <c r="K33" s="193"/>
      <c r="L33" s="193"/>
      <c r="M33" s="193"/>
      <c r="N33" s="233"/>
      <c r="O33" s="252"/>
      <c r="P33" s="234">
        <v>0</v>
      </c>
    </row>
    <row r="34" spans="1:16" s="114" customFormat="1" ht="15">
      <c r="A34" s="196"/>
      <c r="B34" s="198"/>
      <c r="C34" s="192"/>
      <c r="D34" s="193"/>
      <c r="E34" s="198"/>
      <c r="F34" s="199"/>
      <c r="G34" s="195">
        <f t="shared" si="1"/>
        <v>0</v>
      </c>
      <c r="H34" s="279">
        <f t="shared" si="1"/>
        <v>0</v>
      </c>
      <c r="I34" s="216"/>
      <c r="J34" s="216"/>
      <c r="K34" s="193"/>
      <c r="L34" s="193"/>
      <c r="M34" s="193"/>
      <c r="N34" s="233"/>
      <c r="O34" s="252"/>
      <c r="P34" s="234">
        <v>0</v>
      </c>
    </row>
    <row r="35" spans="1:16" s="114" customFormat="1" ht="15">
      <c r="A35" s="196"/>
      <c r="B35" s="198"/>
      <c r="C35" s="192"/>
      <c r="D35" s="197"/>
      <c r="E35" s="198"/>
      <c r="F35" s="199"/>
      <c r="G35" s="195">
        <f t="shared" si="1"/>
        <v>0</v>
      </c>
      <c r="H35" s="279">
        <f t="shared" si="1"/>
        <v>0</v>
      </c>
      <c r="I35" s="216"/>
      <c r="J35" s="216"/>
      <c r="K35" s="193"/>
      <c r="L35" s="193"/>
      <c r="M35" s="193"/>
      <c r="N35" s="233"/>
      <c r="O35" s="252"/>
      <c r="P35" s="234">
        <v>0</v>
      </c>
    </row>
    <row r="36" spans="1:16" s="114" customFormat="1" ht="15">
      <c r="A36" s="196"/>
      <c r="B36" s="198"/>
      <c r="C36" s="192"/>
      <c r="D36" s="193"/>
      <c r="E36" s="270"/>
      <c r="F36" s="199"/>
      <c r="G36" s="195">
        <f t="shared" si="1"/>
        <v>0</v>
      </c>
      <c r="H36" s="279">
        <f t="shared" si="1"/>
        <v>0</v>
      </c>
      <c r="I36" s="216"/>
      <c r="J36" s="216"/>
      <c r="K36" s="193"/>
      <c r="L36" s="193"/>
      <c r="M36" s="193"/>
      <c r="N36" s="233"/>
      <c r="O36" s="252"/>
      <c r="P36" s="234">
        <v>0</v>
      </c>
    </row>
    <row r="37" spans="1:16" s="114" customFormat="1" ht="15">
      <c r="A37" s="196"/>
      <c r="B37" s="198"/>
      <c r="C37" s="192"/>
      <c r="D37" s="193"/>
      <c r="E37" s="198"/>
      <c r="F37" s="199"/>
      <c r="G37" s="195">
        <f t="shared" si="1"/>
        <v>0</v>
      </c>
      <c r="H37" s="279">
        <f t="shared" si="1"/>
        <v>0</v>
      </c>
      <c r="I37" s="216"/>
      <c r="J37" s="216"/>
      <c r="K37" s="193"/>
      <c r="L37" s="193"/>
      <c r="M37" s="193"/>
      <c r="N37" s="233"/>
      <c r="O37" s="252"/>
      <c r="P37" s="234">
        <v>0</v>
      </c>
    </row>
    <row r="38" spans="1:16" s="114" customFormat="1" ht="15">
      <c r="A38" s="196"/>
      <c r="B38" s="198"/>
      <c r="C38" s="192"/>
      <c r="D38" s="193"/>
      <c r="E38" s="198"/>
      <c r="F38" s="199"/>
      <c r="G38" s="195">
        <f t="shared" si="1"/>
        <v>0</v>
      </c>
      <c r="H38" s="279">
        <f t="shared" si="1"/>
        <v>0</v>
      </c>
      <c r="I38" s="216"/>
      <c r="J38" s="216"/>
      <c r="K38" s="193"/>
      <c r="L38" s="193"/>
      <c r="M38" s="193"/>
      <c r="N38" s="233"/>
      <c r="O38" s="252"/>
      <c r="P38" s="234">
        <v>0</v>
      </c>
    </row>
    <row r="39" spans="1:16" s="114" customFormat="1" ht="15">
      <c r="A39" s="196"/>
      <c r="B39" s="198"/>
      <c r="C39" s="192"/>
      <c r="D39" s="193"/>
      <c r="E39" s="198"/>
      <c r="F39" s="199"/>
      <c r="G39" s="195">
        <f t="shared" si="1"/>
        <v>0</v>
      </c>
      <c r="H39" s="279">
        <f t="shared" si="1"/>
        <v>0</v>
      </c>
      <c r="I39" s="216"/>
      <c r="J39" s="216"/>
      <c r="K39" s="193"/>
      <c r="L39" s="193"/>
      <c r="M39" s="193"/>
      <c r="N39" s="233"/>
      <c r="O39" s="252"/>
      <c r="P39" s="234">
        <v>0</v>
      </c>
    </row>
    <row r="40" spans="1:16" s="114" customFormat="1" ht="15">
      <c r="A40" s="196"/>
      <c r="B40" s="198"/>
      <c r="C40" s="192"/>
      <c r="D40" s="193"/>
      <c r="E40" s="198"/>
      <c r="F40" s="199"/>
      <c r="G40" s="195">
        <f t="shared" si="1"/>
        <v>0</v>
      </c>
      <c r="H40" s="279">
        <f t="shared" si="1"/>
        <v>0</v>
      </c>
      <c r="I40" s="216"/>
      <c r="J40" s="216"/>
      <c r="K40" s="193"/>
      <c r="L40" s="193"/>
      <c r="M40" s="193"/>
      <c r="N40" s="233"/>
      <c r="O40" s="252"/>
      <c r="P40" s="234">
        <v>0</v>
      </c>
    </row>
    <row r="41" spans="1:16" s="114" customFormat="1" ht="15">
      <c r="A41" s="196"/>
      <c r="B41" s="247"/>
      <c r="C41" s="195"/>
      <c r="D41" s="193"/>
      <c r="E41" s="198"/>
      <c r="F41" s="199"/>
      <c r="G41" s="195">
        <f t="shared" ref="G41:H56" si="2">G40-E41+C41</f>
        <v>0</v>
      </c>
      <c r="H41" s="279">
        <f t="shared" si="2"/>
        <v>0</v>
      </c>
      <c r="I41" s="216"/>
      <c r="J41" s="216"/>
      <c r="K41" s="193"/>
      <c r="L41" s="193"/>
      <c r="M41" s="193"/>
      <c r="N41" s="233"/>
      <c r="O41" s="252"/>
      <c r="P41" s="234">
        <v>0</v>
      </c>
    </row>
    <row r="42" spans="1:16" s="114" customFormat="1" ht="15">
      <c r="A42" s="196"/>
      <c r="B42" s="247"/>
      <c r="C42" s="195"/>
      <c r="D42" s="193"/>
      <c r="E42" s="198"/>
      <c r="F42" s="199"/>
      <c r="G42" s="195">
        <f t="shared" si="2"/>
        <v>0</v>
      </c>
      <c r="H42" s="279">
        <f t="shared" si="2"/>
        <v>0</v>
      </c>
      <c r="I42" s="216"/>
      <c r="J42" s="216"/>
      <c r="K42" s="193"/>
      <c r="L42" s="193"/>
      <c r="M42" s="193"/>
      <c r="N42" s="233"/>
      <c r="O42" s="252"/>
      <c r="P42" s="234">
        <v>0</v>
      </c>
    </row>
    <row r="43" spans="1:16" s="114" customFormat="1" ht="15">
      <c r="A43" s="196"/>
      <c r="B43" s="247"/>
      <c r="C43" s="195"/>
      <c r="D43" s="193"/>
      <c r="E43" s="198"/>
      <c r="F43" s="199"/>
      <c r="G43" s="195">
        <f t="shared" si="2"/>
        <v>0</v>
      </c>
      <c r="H43" s="279">
        <f t="shared" si="2"/>
        <v>0</v>
      </c>
      <c r="I43" s="216"/>
      <c r="J43" s="216"/>
      <c r="K43" s="193"/>
      <c r="L43" s="193"/>
      <c r="M43" s="193"/>
      <c r="N43" s="233"/>
      <c r="O43" s="252"/>
      <c r="P43" s="234">
        <v>0</v>
      </c>
    </row>
    <row r="44" spans="1:16" s="114" customFormat="1" ht="15">
      <c r="A44" s="196"/>
      <c r="B44" s="247"/>
      <c r="C44" s="206"/>
      <c r="D44" s="193"/>
      <c r="E44" s="198"/>
      <c r="F44" s="199"/>
      <c r="G44" s="195">
        <f t="shared" si="2"/>
        <v>0</v>
      </c>
      <c r="H44" s="279">
        <f t="shared" si="2"/>
        <v>0</v>
      </c>
      <c r="I44" s="216"/>
      <c r="J44" s="216"/>
      <c r="K44" s="193"/>
      <c r="L44" s="193"/>
      <c r="M44" s="193"/>
      <c r="N44" s="233"/>
      <c r="O44" s="252"/>
      <c r="P44" s="234">
        <v>0</v>
      </c>
    </row>
    <row r="45" spans="1:16" s="114" customFormat="1" ht="15">
      <c r="A45" s="196"/>
      <c r="B45" s="247"/>
      <c r="C45" s="195"/>
      <c r="D45" s="193"/>
      <c r="E45" s="198"/>
      <c r="F45" s="199"/>
      <c r="G45" s="195">
        <f t="shared" si="2"/>
        <v>0</v>
      </c>
      <c r="H45" s="279">
        <f t="shared" si="2"/>
        <v>0</v>
      </c>
      <c r="I45" s="204"/>
      <c r="J45" s="204"/>
      <c r="K45" s="193"/>
      <c r="L45" s="193"/>
      <c r="M45" s="193"/>
      <c r="N45" s="233"/>
      <c r="O45" s="252"/>
      <c r="P45" s="234">
        <v>0</v>
      </c>
    </row>
    <row r="46" spans="1:16" s="114" customFormat="1" ht="15">
      <c r="A46" s="196"/>
      <c r="B46" s="247"/>
      <c r="C46" s="195"/>
      <c r="D46" s="193"/>
      <c r="E46" s="198"/>
      <c r="F46" s="199"/>
      <c r="G46" s="192">
        <f t="shared" si="2"/>
        <v>0</v>
      </c>
      <c r="H46" s="279">
        <f t="shared" si="2"/>
        <v>0</v>
      </c>
      <c r="I46" s="204"/>
      <c r="J46" s="204"/>
      <c r="K46" s="193"/>
      <c r="L46" s="193"/>
      <c r="M46" s="193"/>
      <c r="N46" s="233"/>
      <c r="O46" s="252"/>
      <c r="P46" s="234">
        <v>0</v>
      </c>
    </row>
    <row r="47" spans="1:16" s="114" customFormat="1" ht="15">
      <c r="A47" s="196"/>
      <c r="B47" s="247"/>
      <c r="C47" s="195"/>
      <c r="D47" s="193"/>
      <c r="E47" s="198"/>
      <c r="F47" s="199"/>
      <c r="G47" s="192">
        <f t="shared" si="2"/>
        <v>0</v>
      </c>
      <c r="H47" s="279">
        <f t="shared" si="2"/>
        <v>0</v>
      </c>
      <c r="I47" s="204"/>
      <c r="J47" s="204"/>
      <c r="K47" s="193"/>
      <c r="L47" s="193"/>
      <c r="M47" s="193"/>
      <c r="N47" s="233"/>
      <c r="O47" s="252"/>
      <c r="P47" s="234">
        <v>0</v>
      </c>
    </row>
    <row r="48" spans="1:16" s="114" customFormat="1" ht="15">
      <c r="A48" s="196"/>
      <c r="B48" s="247"/>
      <c r="C48" s="195"/>
      <c r="D48" s="193"/>
      <c r="E48" s="198"/>
      <c r="F48" s="199"/>
      <c r="G48" s="192">
        <f t="shared" si="2"/>
        <v>0</v>
      </c>
      <c r="H48" s="279">
        <f t="shared" si="2"/>
        <v>0</v>
      </c>
      <c r="I48" s="204"/>
      <c r="J48" s="204"/>
      <c r="K48" s="193"/>
      <c r="L48" s="193"/>
      <c r="M48" s="193"/>
      <c r="N48" s="233"/>
      <c r="O48" s="252"/>
      <c r="P48" s="234">
        <v>0</v>
      </c>
    </row>
    <row r="49" spans="1:16" s="114" customFormat="1" ht="15">
      <c r="A49" s="196"/>
      <c r="B49" s="247"/>
      <c r="C49" s="195"/>
      <c r="D49" s="193"/>
      <c r="E49" s="198"/>
      <c r="F49" s="199"/>
      <c r="G49" s="192">
        <f t="shared" si="2"/>
        <v>0</v>
      </c>
      <c r="H49" s="279">
        <f t="shared" si="2"/>
        <v>0</v>
      </c>
      <c r="I49" s="204"/>
      <c r="J49" s="204"/>
      <c r="K49" s="193"/>
      <c r="L49" s="193"/>
      <c r="M49" s="193"/>
      <c r="N49" s="233"/>
      <c r="O49" s="252"/>
      <c r="P49" s="234">
        <v>0</v>
      </c>
    </row>
    <row r="50" spans="1:16" s="114" customFormat="1" ht="15">
      <c r="A50" s="196"/>
      <c r="B50" s="247"/>
      <c r="C50" s="195"/>
      <c r="D50" s="193"/>
      <c r="E50" s="198"/>
      <c r="F50" s="199"/>
      <c r="G50" s="192">
        <f t="shared" si="2"/>
        <v>0</v>
      </c>
      <c r="H50" s="279">
        <f t="shared" si="2"/>
        <v>0</v>
      </c>
      <c r="I50" s="204"/>
      <c r="J50" s="204"/>
      <c r="K50" s="193"/>
      <c r="L50" s="193"/>
      <c r="M50" s="193"/>
      <c r="N50" s="233"/>
      <c r="O50" s="252"/>
      <c r="P50" s="234">
        <v>0</v>
      </c>
    </row>
    <row r="51" spans="1:16" s="114" customFormat="1" ht="15">
      <c r="A51" s="196"/>
      <c r="B51" s="247"/>
      <c r="C51" s="195"/>
      <c r="D51" s="193"/>
      <c r="E51" s="198"/>
      <c r="F51" s="199"/>
      <c r="G51" s="192">
        <f t="shared" si="2"/>
        <v>0</v>
      </c>
      <c r="H51" s="279">
        <f t="shared" si="2"/>
        <v>0</v>
      </c>
      <c r="I51" s="204"/>
      <c r="J51" s="204"/>
      <c r="K51" s="193"/>
      <c r="L51" s="193"/>
      <c r="M51" s="193"/>
      <c r="N51" s="233"/>
      <c r="O51" s="252"/>
      <c r="P51" s="234">
        <v>0</v>
      </c>
    </row>
    <row r="52" spans="1:16" s="114" customFormat="1" ht="15">
      <c r="A52" s="196"/>
      <c r="B52" s="247"/>
      <c r="C52" s="192"/>
      <c r="D52" s="193"/>
      <c r="E52" s="198"/>
      <c r="F52" s="199"/>
      <c r="G52" s="192">
        <f t="shared" si="2"/>
        <v>0</v>
      </c>
      <c r="H52" s="279">
        <f t="shared" si="2"/>
        <v>0</v>
      </c>
      <c r="I52" s="204"/>
      <c r="J52" s="204"/>
      <c r="K52" s="193"/>
      <c r="L52" s="193"/>
      <c r="M52" s="193"/>
      <c r="N52" s="233"/>
      <c r="O52" s="252"/>
      <c r="P52" s="234">
        <v>0</v>
      </c>
    </row>
    <row r="53" spans="1:16" s="114" customFormat="1" ht="15">
      <c r="A53" s="196"/>
      <c r="B53" s="247"/>
      <c r="C53" s="195"/>
      <c r="D53" s="193"/>
      <c r="E53" s="198"/>
      <c r="F53" s="199"/>
      <c r="G53" s="192">
        <f t="shared" si="2"/>
        <v>0</v>
      </c>
      <c r="H53" s="279">
        <f t="shared" si="2"/>
        <v>0</v>
      </c>
      <c r="I53" s="204"/>
      <c r="J53" s="204"/>
      <c r="K53" s="196"/>
      <c r="L53" s="196"/>
      <c r="M53" s="193"/>
      <c r="N53" s="234"/>
      <c r="O53" s="252"/>
      <c r="P53" s="234">
        <v>0</v>
      </c>
    </row>
    <row r="54" spans="1:16" s="114" customFormat="1" ht="15.75">
      <c r="A54" s="196"/>
      <c r="B54" s="247"/>
      <c r="C54" s="195"/>
      <c r="D54" s="193"/>
      <c r="E54" s="198"/>
      <c r="F54" s="199"/>
      <c r="G54" s="192">
        <f t="shared" si="2"/>
        <v>0</v>
      </c>
      <c r="H54" s="227">
        <f t="shared" si="2"/>
        <v>0</v>
      </c>
      <c r="I54" s="204"/>
      <c r="J54" s="204"/>
      <c r="K54" s="196"/>
      <c r="L54" s="196"/>
      <c r="M54" s="193"/>
      <c r="N54" s="234"/>
      <c r="O54" s="252"/>
      <c r="P54" s="234">
        <v>0</v>
      </c>
    </row>
    <row r="55" spans="1:16" s="114" customFormat="1" ht="15.75">
      <c r="A55" s="196"/>
      <c r="B55" s="247"/>
      <c r="C55" s="195"/>
      <c r="D55" s="193"/>
      <c r="E55" s="198"/>
      <c r="F55" s="199"/>
      <c r="G55" s="192">
        <f t="shared" si="2"/>
        <v>0</v>
      </c>
      <c r="H55" s="227">
        <f t="shared" si="2"/>
        <v>0</v>
      </c>
      <c r="I55" s="204"/>
      <c r="J55" s="204"/>
      <c r="K55" s="196"/>
      <c r="L55" s="196"/>
      <c r="M55" s="193"/>
      <c r="N55" s="234"/>
      <c r="O55" s="252"/>
      <c r="P55" s="234">
        <v>0</v>
      </c>
    </row>
    <row r="56" spans="1:16" s="114" customFormat="1" ht="15.75">
      <c r="A56" s="50"/>
      <c r="B56" s="128"/>
      <c r="C56" s="73"/>
      <c r="D56" s="74"/>
      <c r="E56" s="123"/>
      <c r="F56" s="33"/>
      <c r="G56" s="192">
        <f t="shared" si="2"/>
        <v>0</v>
      </c>
      <c r="H56" s="227">
        <f t="shared" si="2"/>
        <v>0</v>
      </c>
      <c r="I56" s="204"/>
      <c r="J56" s="204"/>
      <c r="K56" s="196"/>
      <c r="L56" s="196"/>
      <c r="M56" s="193"/>
      <c r="N56" s="234"/>
      <c r="O56" s="252"/>
      <c r="P56" s="234">
        <v>0</v>
      </c>
    </row>
    <row r="57" spans="1:16" s="114" customFormat="1" ht="15.75">
      <c r="A57" s="50"/>
      <c r="B57" s="128"/>
      <c r="C57" s="73"/>
      <c r="D57" s="74"/>
      <c r="E57" s="123"/>
      <c r="F57" s="33"/>
      <c r="G57" s="192">
        <f t="shared" ref="G57:H72" si="3">G56-E57+C57</f>
        <v>0</v>
      </c>
      <c r="H57" s="227">
        <f t="shared" si="3"/>
        <v>0</v>
      </c>
      <c r="I57" s="204"/>
      <c r="J57" s="204"/>
      <c r="K57" s="196"/>
      <c r="L57" s="196"/>
      <c r="M57" s="193"/>
      <c r="N57" s="234"/>
      <c r="O57" s="252"/>
      <c r="P57" s="234">
        <v>0</v>
      </c>
    </row>
    <row r="58" spans="1:16" ht="15.75">
      <c r="A58" s="50"/>
      <c r="B58" s="74"/>
      <c r="C58" s="73"/>
      <c r="D58" s="50"/>
      <c r="E58" s="73"/>
      <c r="F58" s="74"/>
      <c r="G58" s="195">
        <f t="shared" si="3"/>
        <v>0</v>
      </c>
      <c r="H58" s="227">
        <f t="shared" si="3"/>
        <v>0</v>
      </c>
      <c r="I58" s="193"/>
      <c r="J58" s="193"/>
      <c r="K58" s="50"/>
      <c r="L58" s="50"/>
      <c r="M58" s="74"/>
      <c r="N58" s="71"/>
      <c r="O58" s="108"/>
      <c r="P58" s="72">
        <v>0</v>
      </c>
    </row>
    <row r="59" spans="1:16" ht="15.75">
      <c r="A59" s="50"/>
      <c r="B59" s="74"/>
      <c r="C59" s="73"/>
      <c r="D59" s="50"/>
      <c r="E59" s="73"/>
      <c r="F59" s="74"/>
      <c r="G59" s="195">
        <f t="shared" si="3"/>
        <v>0</v>
      </c>
      <c r="H59" s="227">
        <f t="shared" si="3"/>
        <v>0</v>
      </c>
      <c r="I59" s="193"/>
      <c r="J59" s="193"/>
      <c r="K59" s="50"/>
      <c r="L59" s="50"/>
      <c r="M59" s="74"/>
      <c r="N59" s="71"/>
      <c r="O59" s="108"/>
      <c r="P59" s="72">
        <v>0</v>
      </c>
    </row>
    <row r="60" spans="1:16" ht="15.75">
      <c r="A60" s="50"/>
      <c r="B60" s="74"/>
      <c r="C60" s="73"/>
      <c r="D60" s="50"/>
      <c r="E60" s="73"/>
      <c r="F60" s="74"/>
      <c r="G60" s="195">
        <f t="shared" si="3"/>
        <v>0</v>
      </c>
      <c r="H60" s="227">
        <f t="shared" si="3"/>
        <v>0</v>
      </c>
      <c r="I60" s="193"/>
      <c r="J60" s="193"/>
      <c r="K60" s="50"/>
      <c r="L60" s="146"/>
      <c r="M60" s="74"/>
      <c r="N60" s="71"/>
      <c r="O60" s="108"/>
      <c r="P60" s="72">
        <v>0</v>
      </c>
    </row>
    <row r="61" spans="1:16" ht="15.75">
      <c r="A61" s="50"/>
      <c r="B61" s="74"/>
      <c r="C61" s="73"/>
      <c r="D61" s="50"/>
      <c r="E61" s="73"/>
      <c r="F61" s="74"/>
      <c r="G61" s="195">
        <f t="shared" si="3"/>
        <v>0</v>
      </c>
      <c r="H61" s="227">
        <f t="shared" si="3"/>
        <v>0</v>
      </c>
      <c r="I61" s="193"/>
      <c r="J61" s="193"/>
      <c r="K61" s="50"/>
      <c r="L61" s="50"/>
      <c r="M61" s="74"/>
      <c r="N61" s="71"/>
      <c r="O61" s="108"/>
      <c r="P61" s="72">
        <v>0</v>
      </c>
    </row>
    <row r="62" spans="1:16" ht="15.75">
      <c r="A62" s="50"/>
      <c r="B62" s="74"/>
      <c r="C62" s="73"/>
      <c r="D62" s="50"/>
      <c r="E62" s="73"/>
      <c r="F62" s="74"/>
      <c r="G62" s="195">
        <f t="shared" si="3"/>
        <v>0</v>
      </c>
      <c r="H62" s="227">
        <f t="shared" si="3"/>
        <v>0</v>
      </c>
      <c r="I62" s="193"/>
      <c r="J62" s="193"/>
      <c r="K62" s="50"/>
      <c r="L62" s="50"/>
      <c r="M62" s="74"/>
      <c r="N62" s="71"/>
      <c r="O62" s="108"/>
      <c r="P62" s="72">
        <v>0</v>
      </c>
    </row>
    <row r="63" spans="1:16" ht="15.75">
      <c r="A63" s="50"/>
      <c r="B63" s="74"/>
      <c r="C63" s="73"/>
      <c r="D63" s="50"/>
      <c r="E63" s="73"/>
      <c r="F63" s="50"/>
      <c r="G63" s="195">
        <f t="shared" si="3"/>
        <v>0</v>
      </c>
      <c r="H63" s="227">
        <f t="shared" si="3"/>
        <v>0</v>
      </c>
      <c r="I63" s="193"/>
      <c r="J63" s="193"/>
      <c r="K63" s="50"/>
      <c r="L63" s="50"/>
      <c r="M63" s="74"/>
      <c r="N63" s="71"/>
      <c r="O63" s="108"/>
      <c r="P63" s="72">
        <v>0</v>
      </c>
    </row>
    <row r="64" spans="1:16" ht="15.75">
      <c r="A64" s="50"/>
      <c r="B64" s="74"/>
      <c r="C64" s="73"/>
      <c r="D64" s="50"/>
      <c r="E64" s="73"/>
      <c r="F64" s="50"/>
      <c r="G64" s="195">
        <f t="shared" si="3"/>
        <v>0</v>
      </c>
      <c r="H64" s="227">
        <f t="shared" si="3"/>
        <v>0</v>
      </c>
      <c r="I64" s="193"/>
      <c r="J64" s="193"/>
      <c r="K64" s="50"/>
      <c r="L64" s="50"/>
      <c r="M64" s="74"/>
      <c r="N64" s="71"/>
      <c r="O64" s="108"/>
      <c r="P64" s="72">
        <v>0</v>
      </c>
    </row>
    <row r="65" spans="1:16" ht="15.75">
      <c r="A65" s="50"/>
      <c r="B65" s="74"/>
      <c r="C65" s="73"/>
      <c r="D65" s="50"/>
      <c r="E65" s="73"/>
      <c r="F65" s="50"/>
      <c r="G65" s="195">
        <f t="shared" si="3"/>
        <v>0</v>
      </c>
      <c r="H65" s="227">
        <f t="shared" si="3"/>
        <v>0</v>
      </c>
      <c r="I65" s="193"/>
      <c r="J65" s="193"/>
      <c r="K65" s="50"/>
      <c r="L65" s="50"/>
      <c r="M65" s="74"/>
      <c r="N65" s="71"/>
      <c r="O65" s="108"/>
      <c r="P65" s="72">
        <v>0</v>
      </c>
    </row>
    <row r="66" spans="1:16" ht="15.75">
      <c r="A66" s="50"/>
      <c r="B66" s="74"/>
      <c r="C66" s="73"/>
      <c r="D66" s="50"/>
      <c r="E66" s="73"/>
      <c r="F66" s="50"/>
      <c r="G66" s="195">
        <f t="shared" si="3"/>
        <v>0</v>
      </c>
      <c r="H66" s="227">
        <f t="shared" si="3"/>
        <v>0</v>
      </c>
      <c r="I66" s="193"/>
      <c r="J66" s="193"/>
      <c r="K66" s="50"/>
      <c r="L66" s="50"/>
      <c r="M66" s="74"/>
      <c r="N66" s="71"/>
      <c r="O66" s="108"/>
      <c r="P66" s="72">
        <v>0</v>
      </c>
    </row>
    <row r="67" spans="1:16" ht="15.75">
      <c r="A67" s="50"/>
      <c r="B67" s="74"/>
      <c r="C67" s="73"/>
      <c r="D67" s="50"/>
      <c r="E67" s="73"/>
      <c r="F67" s="50"/>
      <c r="G67" s="195">
        <f t="shared" si="3"/>
        <v>0</v>
      </c>
      <c r="H67" s="227">
        <f t="shared" si="3"/>
        <v>0</v>
      </c>
      <c r="I67" s="193"/>
      <c r="J67" s="193"/>
      <c r="K67" s="50"/>
      <c r="L67" s="50"/>
      <c r="M67" s="74"/>
      <c r="N67" s="71"/>
      <c r="O67" s="108"/>
      <c r="P67" s="72">
        <v>0</v>
      </c>
    </row>
    <row r="68" spans="1:16" ht="15.75">
      <c r="A68" s="50"/>
      <c r="B68" s="74"/>
      <c r="C68" s="73"/>
      <c r="D68" s="50"/>
      <c r="E68" s="73"/>
      <c r="F68" s="50"/>
      <c r="G68" s="195">
        <f t="shared" si="3"/>
        <v>0</v>
      </c>
      <c r="H68" s="227">
        <f t="shared" si="3"/>
        <v>0</v>
      </c>
      <c r="I68" s="193"/>
      <c r="J68" s="193"/>
      <c r="K68" s="50"/>
      <c r="L68" s="50"/>
      <c r="M68" s="74"/>
      <c r="N68" s="71"/>
      <c r="O68" s="108"/>
      <c r="P68" s="72">
        <v>0</v>
      </c>
    </row>
    <row r="69" spans="1:16" ht="15.75">
      <c r="A69" s="50"/>
      <c r="B69" s="74"/>
      <c r="C69" s="73"/>
      <c r="D69" s="50"/>
      <c r="E69" s="73"/>
      <c r="F69" s="50"/>
      <c r="G69" s="195">
        <f t="shared" si="3"/>
        <v>0</v>
      </c>
      <c r="H69" s="227">
        <f t="shared" si="3"/>
        <v>0</v>
      </c>
      <c r="I69" s="193"/>
      <c r="J69" s="193"/>
      <c r="K69" s="50"/>
      <c r="L69" s="50"/>
      <c r="M69" s="74"/>
      <c r="N69" s="71"/>
      <c r="O69" s="108"/>
      <c r="P69" s="72">
        <v>0</v>
      </c>
    </row>
    <row r="70" spans="1:16" ht="15.75">
      <c r="A70" s="50"/>
      <c r="B70" s="74"/>
      <c r="C70" s="75"/>
      <c r="D70" s="50"/>
      <c r="E70" s="73"/>
      <c r="F70" s="50"/>
      <c r="G70" s="195">
        <f t="shared" si="3"/>
        <v>0</v>
      </c>
      <c r="H70" s="227">
        <f t="shared" si="3"/>
        <v>0</v>
      </c>
      <c r="I70" s="193"/>
      <c r="J70" s="193"/>
      <c r="K70" s="50"/>
      <c r="L70" s="50"/>
      <c r="M70" s="74"/>
      <c r="N70" s="71"/>
      <c r="O70" s="108"/>
      <c r="P70" s="72">
        <v>0</v>
      </c>
    </row>
    <row r="71" spans="1:16" ht="15.75">
      <c r="A71" s="50"/>
      <c r="B71" s="74"/>
      <c r="C71" s="73"/>
      <c r="D71" s="50"/>
      <c r="E71" s="73"/>
      <c r="F71" s="50"/>
      <c r="G71" s="195">
        <f t="shared" si="3"/>
        <v>0</v>
      </c>
      <c r="H71" s="227">
        <f t="shared" si="3"/>
        <v>0</v>
      </c>
      <c r="I71" s="193"/>
      <c r="J71" s="193"/>
      <c r="K71" s="50"/>
      <c r="L71" s="50"/>
      <c r="M71" s="74"/>
      <c r="N71" s="71"/>
      <c r="O71" s="108"/>
      <c r="P71" s="72">
        <v>0</v>
      </c>
    </row>
    <row r="72" spans="1:16" ht="15.75">
      <c r="A72" s="50"/>
      <c r="B72" s="74"/>
      <c r="C72" s="73"/>
      <c r="D72" s="50"/>
      <c r="E72" s="73"/>
      <c r="F72" s="50"/>
      <c r="G72" s="195">
        <f t="shared" si="3"/>
        <v>0</v>
      </c>
      <c r="H72" s="227">
        <f t="shared" si="3"/>
        <v>0</v>
      </c>
      <c r="I72" s="193"/>
      <c r="J72" s="193"/>
      <c r="K72" s="50"/>
      <c r="L72" s="50"/>
      <c r="M72" s="74"/>
      <c r="N72" s="71"/>
      <c r="O72" s="108"/>
      <c r="P72" s="72">
        <v>0</v>
      </c>
    </row>
    <row r="73" spans="1:16" ht="15.75">
      <c r="A73" s="50"/>
      <c r="B73" s="74"/>
      <c r="C73" s="73"/>
      <c r="D73" s="50"/>
      <c r="E73" s="73"/>
      <c r="F73" s="50"/>
      <c r="G73" s="195">
        <f t="shared" ref="G73:H88" si="4">G72-E73+C73</f>
        <v>0</v>
      </c>
      <c r="H73" s="227">
        <f t="shared" si="4"/>
        <v>0</v>
      </c>
      <c r="I73" s="193"/>
      <c r="J73" s="193"/>
      <c r="K73" s="50"/>
      <c r="L73" s="50" t="str">
        <f t="shared" ref="L73:L104" si="5">IF(D71&gt;0,D71," ")</f>
        <v xml:space="preserve"> </v>
      </c>
      <c r="M73" s="74"/>
      <c r="N73" s="71"/>
      <c r="O73" s="108"/>
      <c r="P73" s="72">
        <v>0</v>
      </c>
    </row>
    <row r="74" spans="1:16" ht="15.75">
      <c r="A74" s="50"/>
      <c r="B74" s="74"/>
      <c r="C74" s="73"/>
      <c r="D74" s="50"/>
      <c r="E74" s="73"/>
      <c r="F74" s="50"/>
      <c r="G74" s="195">
        <f t="shared" si="4"/>
        <v>0</v>
      </c>
      <c r="H74" s="227">
        <f t="shared" si="4"/>
        <v>0</v>
      </c>
      <c r="I74" s="193"/>
      <c r="J74" s="193"/>
      <c r="K74" s="50"/>
      <c r="L74" s="50" t="str">
        <f t="shared" si="5"/>
        <v xml:space="preserve"> </v>
      </c>
      <c r="M74" s="74"/>
      <c r="N74" s="71"/>
      <c r="O74" s="108"/>
      <c r="P74" s="72">
        <v>0</v>
      </c>
    </row>
    <row r="75" spans="1:16" ht="15.75">
      <c r="A75" s="50"/>
      <c r="B75" s="74"/>
      <c r="C75" s="73"/>
      <c r="D75" s="50"/>
      <c r="E75" s="73"/>
      <c r="F75" s="50"/>
      <c r="G75" s="195">
        <f t="shared" si="4"/>
        <v>0</v>
      </c>
      <c r="H75" s="227">
        <f t="shared" si="4"/>
        <v>0</v>
      </c>
      <c r="I75" s="193"/>
      <c r="J75" s="193"/>
      <c r="K75" s="50"/>
      <c r="L75" s="50" t="str">
        <f t="shared" si="5"/>
        <v xml:space="preserve"> </v>
      </c>
      <c r="M75" s="74"/>
      <c r="N75" s="71"/>
      <c r="O75" s="108"/>
      <c r="P75" s="72">
        <v>0</v>
      </c>
    </row>
    <row r="76" spans="1:16" ht="15.75">
      <c r="A76" s="50"/>
      <c r="B76" s="74"/>
      <c r="C76" s="73"/>
      <c r="D76" s="50"/>
      <c r="E76" s="73"/>
      <c r="F76" s="50"/>
      <c r="G76" s="195">
        <f t="shared" si="4"/>
        <v>0</v>
      </c>
      <c r="H76" s="227">
        <f t="shared" si="4"/>
        <v>0</v>
      </c>
      <c r="I76" s="193"/>
      <c r="J76" s="193"/>
      <c r="K76" s="50"/>
      <c r="L76" s="50" t="str">
        <f t="shared" si="5"/>
        <v xml:space="preserve"> </v>
      </c>
      <c r="M76" s="74"/>
      <c r="N76" s="71"/>
      <c r="O76" s="108"/>
      <c r="P76" s="72">
        <v>0</v>
      </c>
    </row>
    <row r="77" spans="1:16" ht="15.75">
      <c r="A77" s="50"/>
      <c r="B77" s="74"/>
      <c r="C77" s="73"/>
      <c r="D77" s="50"/>
      <c r="E77" s="73"/>
      <c r="F77" s="50"/>
      <c r="G77" s="195">
        <f t="shared" si="4"/>
        <v>0</v>
      </c>
      <c r="H77" s="227">
        <f t="shared" si="4"/>
        <v>0</v>
      </c>
      <c r="I77" s="193"/>
      <c r="J77" s="193"/>
      <c r="K77" s="50"/>
      <c r="L77" s="50" t="str">
        <f t="shared" si="5"/>
        <v xml:space="preserve"> </v>
      </c>
      <c r="M77" s="74"/>
      <c r="N77" s="71"/>
      <c r="O77" s="108"/>
      <c r="P77" s="72">
        <v>0</v>
      </c>
    </row>
    <row r="78" spans="1:16" ht="15.75">
      <c r="A78" s="50"/>
      <c r="B78" s="74"/>
      <c r="C78" s="73"/>
      <c r="D78" s="50"/>
      <c r="E78" s="73"/>
      <c r="F78" s="50"/>
      <c r="G78" s="195">
        <f t="shared" si="4"/>
        <v>0</v>
      </c>
      <c r="H78" s="227">
        <f t="shared" si="4"/>
        <v>0</v>
      </c>
      <c r="I78" s="193"/>
      <c r="J78" s="193"/>
      <c r="K78" s="50"/>
      <c r="L78" s="50" t="str">
        <f t="shared" si="5"/>
        <v xml:space="preserve"> </v>
      </c>
      <c r="M78" s="74"/>
      <c r="N78" s="71"/>
      <c r="O78" s="108"/>
      <c r="P78" s="72">
        <v>0</v>
      </c>
    </row>
    <row r="79" spans="1:16" ht="15.75">
      <c r="A79" s="50"/>
      <c r="B79" s="50"/>
      <c r="C79" s="73"/>
      <c r="D79" s="50"/>
      <c r="E79" s="73"/>
      <c r="F79" s="50"/>
      <c r="G79" s="195">
        <f t="shared" si="4"/>
        <v>0</v>
      </c>
      <c r="H79" s="227">
        <f t="shared" si="4"/>
        <v>0</v>
      </c>
      <c r="I79" s="193"/>
      <c r="J79" s="193"/>
      <c r="K79" s="50"/>
      <c r="L79" s="50" t="str">
        <f t="shared" si="5"/>
        <v xml:space="preserve"> </v>
      </c>
      <c r="M79" s="74"/>
      <c r="N79" s="71"/>
      <c r="O79" s="108"/>
      <c r="P79" s="72">
        <v>0</v>
      </c>
    </row>
    <row r="80" spans="1:16" ht="15.75">
      <c r="A80" s="50"/>
      <c r="B80" s="50"/>
      <c r="C80" s="73"/>
      <c r="D80" s="50"/>
      <c r="E80" s="73"/>
      <c r="F80" s="50"/>
      <c r="G80" s="195">
        <f t="shared" si="4"/>
        <v>0</v>
      </c>
      <c r="H80" s="227">
        <f t="shared" si="4"/>
        <v>0</v>
      </c>
      <c r="I80" s="193"/>
      <c r="J80" s="193"/>
      <c r="K80" s="50"/>
      <c r="L80" s="50" t="str">
        <f t="shared" si="5"/>
        <v xml:space="preserve"> </v>
      </c>
      <c r="M80" s="74"/>
      <c r="N80" s="71"/>
      <c r="O80" s="108"/>
      <c r="P80" s="72">
        <v>0</v>
      </c>
    </row>
    <row r="81" spans="1:16" ht="15.75">
      <c r="A81" s="50"/>
      <c r="B81" s="50"/>
      <c r="C81" s="73"/>
      <c r="D81" s="50"/>
      <c r="E81" s="73"/>
      <c r="F81" s="50"/>
      <c r="G81" s="195">
        <f t="shared" si="4"/>
        <v>0</v>
      </c>
      <c r="H81" s="227">
        <f t="shared" si="4"/>
        <v>0</v>
      </c>
      <c r="I81" s="193"/>
      <c r="J81" s="193"/>
      <c r="K81" s="50"/>
      <c r="L81" s="50" t="str">
        <f t="shared" si="5"/>
        <v xml:space="preserve"> </v>
      </c>
      <c r="M81" s="74"/>
      <c r="N81" s="71"/>
      <c r="O81" s="108"/>
      <c r="P81" s="72">
        <v>0</v>
      </c>
    </row>
    <row r="82" spans="1:16" ht="15.75">
      <c r="A82" s="50"/>
      <c r="B82" s="50"/>
      <c r="C82" s="73"/>
      <c r="D82" s="50"/>
      <c r="E82" s="73"/>
      <c r="F82" s="50"/>
      <c r="G82" s="195">
        <f t="shared" si="4"/>
        <v>0</v>
      </c>
      <c r="H82" s="227">
        <f t="shared" si="4"/>
        <v>0</v>
      </c>
      <c r="I82" s="193"/>
      <c r="J82" s="193"/>
      <c r="K82" s="50"/>
      <c r="L82" s="50" t="str">
        <f t="shared" si="5"/>
        <v xml:space="preserve"> </v>
      </c>
      <c r="M82" s="74"/>
      <c r="N82" s="71"/>
      <c r="O82" s="108"/>
      <c r="P82" s="72">
        <v>0</v>
      </c>
    </row>
    <row r="83" spans="1:16" ht="15.75">
      <c r="A83" s="50"/>
      <c r="B83" s="50"/>
      <c r="C83" s="73"/>
      <c r="D83" s="50"/>
      <c r="E83" s="73"/>
      <c r="F83" s="50"/>
      <c r="G83" s="195">
        <f t="shared" si="4"/>
        <v>0</v>
      </c>
      <c r="H83" s="227">
        <f t="shared" si="4"/>
        <v>0</v>
      </c>
      <c r="I83" s="193"/>
      <c r="J83" s="193"/>
      <c r="K83" s="50"/>
      <c r="L83" s="50" t="str">
        <f t="shared" si="5"/>
        <v xml:space="preserve"> </v>
      </c>
      <c r="M83" s="74"/>
      <c r="N83" s="71"/>
      <c r="O83" s="108"/>
      <c r="P83" s="72">
        <v>0</v>
      </c>
    </row>
    <row r="84" spans="1:16" ht="15.75">
      <c r="A84" s="50"/>
      <c r="B84" s="50"/>
      <c r="C84" s="73"/>
      <c r="D84" s="50"/>
      <c r="E84" s="73"/>
      <c r="F84" s="50"/>
      <c r="G84" s="195">
        <f t="shared" si="4"/>
        <v>0</v>
      </c>
      <c r="H84" s="227">
        <f t="shared" si="4"/>
        <v>0</v>
      </c>
      <c r="I84" s="196"/>
      <c r="J84" s="193"/>
      <c r="K84" s="50"/>
      <c r="L84" s="50" t="str">
        <f t="shared" si="5"/>
        <v xml:space="preserve"> </v>
      </c>
      <c r="M84" s="74"/>
      <c r="N84" s="71"/>
      <c r="O84" s="108"/>
      <c r="P84" s="72">
        <v>0</v>
      </c>
    </row>
    <row r="85" spans="1:16" ht="15.75">
      <c r="A85" s="50"/>
      <c r="B85" s="50"/>
      <c r="C85" s="73"/>
      <c r="D85" s="50"/>
      <c r="E85" s="73"/>
      <c r="F85" s="50"/>
      <c r="G85" s="195">
        <f t="shared" si="4"/>
        <v>0</v>
      </c>
      <c r="H85" s="227">
        <f t="shared" si="4"/>
        <v>0</v>
      </c>
      <c r="I85" s="196"/>
      <c r="J85" s="193"/>
      <c r="K85" s="50"/>
      <c r="L85" s="50" t="str">
        <f t="shared" si="5"/>
        <v xml:space="preserve"> </v>
      </c>
      <c r="M85" s="74"/>
      <c r="N85" s="71"/>
      <c r="O85" s="108"/>
      <c r="P85" s="72">
        <v>0</v>
      </c>
    </row>
    <row r="86" spans="1:16" ht="15.75">
      <c r="A86" s="50"/>
      <c r="B86" s="50"/>
      <c r="C86" s="73"/>
      <c r="D86" s="50"/>
      <c r="E86" s="73"/>
      <c r="F86" s="50"/>
      <c r="G86" s="195">
        <f t="shared" si="4"/>
        <v>0</v>
      </c>
      <c r="H86" s="227">
        <f t="shared" si="4"/>
        <v>0</v>
      </c>
      <c r="I86" s="196"/>
      <c r="J86" s="193"/>
      <c r="K86" s="50"/>
      <c r="L86" s="50" t="str">
        <f t="shared" si="5"/>
        <v xml:space="preserve"> </v>
      </c>
      <c r="M86" s="74"/>
      <c r="N86" s="71"/>
      <c r="O86" s="108"/>
      <c r="P86" s="72">
        <v>0</v>
      </c>
    </row>
    <row r="87" spans="1:16" ht="15.75">
      <c r="A87" s="50"/>
      <c r="B87" s="50"/>
      <c r="C87" s="73"/>
      <c r="D87" s="50"/>
      <c r="E87" s="73"/>
      <c r="F87" s="50"/>
      <c r="G87" s="195">
        <f t="shared" si="4"/>
        <v>0</v>
      </c>
      <c r="H87" s="227">
        <f t="shared" si="4"/>
        <v>0</v>
      </c>
      <c r="I87" s="196"/>
      <c r="J87" s="193"/>
      <c r="K87" s="50"/>
      <c r="L87" s="50" t="str">
        <f t="shared" si="5"/>
        <v xml:space="preserve"> </v>
      </c>
      <c r="M87" s="74"/>
      <c r="N87" s="71"/>
      <c r="O87" s="108"/>
      <c r="P87" s="72">
        <v>0</v>
      </c>
    </row>
    <row r="88" spans="1:16" ht="15.75">
      <c r="A88" s="50"/>
      <c r="B88" s="50"/>
      <c r="C88" s="73"/>
      <c r="D88" s="50"/>
      <c r="E88" s="73"/>
      <c r="F88" s="50"/>
      <c r="G88" s="195">
        <f t="shared" si="4"/>
        <v>0</v>
      </c>
      <c r="H88" s="227">
        <f t="shared" si="4"/>
        <v>0</v>
      </c>
      <c r="I88" s="196"/>
      <c r="J88" s="193"/>
      <c r="K88" s="50"/>
      <c r="L88" s="50" t="str">
        <f t="shared" si="5"/>
        <v xml:space="preserve"> </v>
      </c>
      <c r="M88" s="74"/>
      <c r="N88" s="71"/>
      <c r="O88" s="108"/>
      <c r="P88" s="72">
        <v>0</v>
      </c>
    </row>
    <row r="89" spans="1:16" ht="15.75">
      <c r="A89" s="50"/>
      <c r="B89" s="50"/>
      <c r="C89" s="73"/>
      <c r="D89" s="50"/>
      <c r="E89" s="73"/>
      <c r="F89" s="50"/>
      <c r="G89" s="195">
        <f t="shared" ref="G89:H104" si="6">G88-E89+C89</f>
        <v>0</v>
      </c>
      <c r="H89" s="227">
        <f t="shared" si="6"/>
        <v>0</v>
      </c>
      <c r="I89" s="196"/>
      <c r="J89" s="193"/>
      <c r="K89" s="50"/>
      <c r="L89" s="50" t="str">
        <f t="shared" si="5"/>
        <v xml:space="preserve"> </v>
      </c>
      <c r="M89" s="74"/>
      <c r="N89" s="71"/>
      <c r="O89" s="108"/>
      <c r="P89" s="72">
        <v>0</v>
      </c>
    </row>
    <row r="90" spans="1:16" ht="15.75">
      <c r="A90" s="50"/>
      <c r="B90" s="50"/>
      <c r="C90" s="73"/>
      <c r="D90" s="50"/>
      <c r="E90" s="73"/>
      <c r="F90" s="50"/>
      <c r="G90" s="195">
        <f t="shared" si="6"/>
        <v>0</v>
      </c>
      <c r="H90" s="227">
        <f t="shared" si="6"/>
        <v>0</v>
      </c>
      <c r="I90" s="196"/>
      <c r="J90" s="193"/>
      <c r="K90" s="50"/>
      <c r="L90" s="50" t="str">
        <f t="shared" si="5"/>
        <v xml:space="preserve"> </v>
      </c>
      <c r="M90" s="74"/>
      <c r="N90" s="71"/>
      <c r="O90" s="108"/>
      <c r="P90" s="72">
        <v>0</v>
      </c>
    </row>
    <row r="91" spans="1:16" ht="15.75">
      <c r="A91" s="50"/>
      <c r="B91" s="50"/>
      <c r="C91" s="73"/>
      <c r="D91" s="50"/>
      <c r="E91" s="73"/>
      <c r="F91" s="50"/>
      <c r="G91" s="195">
        <f t="shared" si="6"/>
        <v>0</v>
      </c>
      <c r="H91" s="227">
        <f t="shared" si="6"/>
        <v>0</v>
      </c>
      <c r="I91" s="196"/>
      <c r="J91" s="193"/>
      <c r="K91" s="50"/>
      <c r="L91" s="50" t="str">
        <f t="shared" si="5"/>
        <v xml:space="preserve"> </v>
      </c>
      <c r="M91" s="74"/>
      <c r="N91" s="71"/>
      <c r="O91" s="108"/>
      <c r="P91" s="72">
        <v>0</v>
      </c>
    </row>
    <row r="92" spans="1:16" ht="15.75">
      <c r="A92" s="50"/>
      <c r="B92" s="50"/>
      <c r="C92" s="73"/>
      <c r="D92" s="50"/>
      <c r="E92" s="73"/>
      <c r="F92" s="50"/>
      <c r="G92" s="195">
        <f t="shared" si="6"/>
        <v>0</v>
      </c>
      <c r="H92" s="227">
        <f t="shared" si="6"/>
        <v>0</v>
      </c>
      <c r="I92" s="196"/>
      <c r="J92" s="193"/>
      <c r="K92" s="50"/>
      <c r="L92" s="50" t="str">
        <f t="shared" si="5"/>
        <v xml:space="preserve"> </v>
      </c>
      <c r="M92" s="74"/>
      <c r="N92" s="71"/>
      <c r="O92" s="108"/>
      <c r="P92" s="72">
        <v>0</v>
      </c>
    </row>
    <row r="93" spans="1:16" ht="15.75">
      <c r="A93" s="50"/>
      <c r="B93" s="50"/>
      <c r="C93" s="73"/>
      <c r="D93" s="50"/>
      <c r="E93" s="73"/>
      <c r="F93" s="50"/>
      <c r="G93" s="195">
        <f t="shared" si="6"/>
        <v>0</v>
      </c>
      <c r="H93" s="227">
        <f t="shared" si="6"/>
        <v>0</v>
      </c>
      <c r="I93" s="196"/>
      <c r="J93" s="193"/>
      <c r="K93" s="50"/>
      <c r="L93" s="50" t="str">
        <f t="shared" si="5"/>
        <v xml:space="preserve"> </v>
      </c>
      <c r="M93" s="74"/>
      <c r="N93" s="71"/>
      <c r="O93" s="108"/>
      <c r="P93" s="72">
        <v>0</v>
      </c>
    </row>
    <row r="94" spans="1:16" ht="15.75">
      <c r="A94" s="50"/>
      <c r="B94" s="50"/>
      <c r="C94" s="73"/>
      <c r="D94" s="50"/>
      <c r="E94" s="73"/>
      <c r="F94" s="50"/>
      <c r="G94" s="195">
        <f t="shared" si="6"/>
        <v>0</v>
      </c>
      <c r="H94" s="227">
        <f t="shared" si="6"/>
        <v>0</v>
      </c>
      <c r="I94" s="196"/>
      <c r="J94" s="193"/>
      <c r="K94" s="50"/>
      <c r="L94" s="50" t="str">
        <f t="shared" si="5"/>
        <v xml:space="preserve"> </v>
      </c>
      <c r="M94" s="74"/>
      <c r="N94" s="71"/>
      <c r="O94" s="108"/>
      <c r="P94" s="72">
        <v>0</v>
      </c>
    </row>
    <row r="95" spans="1:16" ht="15.75">
      <c r="A95" s="50"/>
      <c r="B95" s="50"/>
      <c r="C95" s="73"/>
      <c r="D95" s="50"/>
      <c r="E95" s="73"/>
      <c r="F95" s="50"/>
      <c r="G95" s="195">
        <f t="shared" si="6"/>
        <v>0</v>
      </c>
      <c r="H95" s="227">
        <f t="shared" si="6"/>
        <v>0</v>
      </c>
      <c r="I95" s="196"/>
      <c r="J95" s="193"/>
      <c r="K95" s="50"/>
      <c r="L95" s="50" t="str">
        <f t="shared" si="5"/>
        <v xml:space="preserve"> </v>
      </c>
      <c r="M95" s="74"/>
      <c r="N95" s="71"/>
      <c r="O95" s="108"/>
      <c r="P95" s="72">
        <v>0</v>
      </c>
    </row>
    <row r="96" spans="1:16" ht="15.75">
      <c r="A96" s="50"/>
      <c r="B96" s="50"/>
      <c r="C96" s="73"/>
      <c r="D96" s="50"/>
      <c r="E96" s="73"/>
      <c r="F96" s="50"/>
      <c r="G96" s="195">
        <f t="shared" si="6"/>
        <v>0</v>
      </c>
      <c r="H96" s="227">
        <f t="shared" si="6"/>
        <v>0</v>
      </c>
      <c r="I96" s="196"/>
      <c r="J96" s="193"/>
      <c r="K96" s="50"/>
      <c r="L96" s="50" t="str">
        <f t="shared" si="5"/>
        <v xml:space="preserve"> </v>
      </c>
      <c r="M96" s="74"/>
      <c r="N96" s="71"/>
      <c r="O96" s="108"/>
      <c r="P96" s="72">
        <v>0</v>
      </c>
    </row>
    <row r="97" spans="1:16" ht="15.75">
      <c r="A97" s="50"/>
      <c r="B97" s="50"/>
      <c r="C97" s="73"/>
      <c r="D97" s="50"/>
      <c r="E97" s="73"/>
      <c r="F97" s="50"/>
      <c r="G97" s="195">
        <f t="shared" si="6"/>
        <v>0</v>
      </c>
      <c r="H97" s="227">
        <f t="shared" si="6"/>
        <v>0</v>
      </c>
      <c r="I97" s="196"/>
      <c r="J97" s="193"/>
      <c r="K97" s="50"/>
      <c r="L97" s="50" t="str">
        <f t="shared" si="5"/>
        <v xml:space="preserve"> </v>
      </c>
      <c r="M97" s="74"/>
      <c r="N97" s="71"/>
      <c r="O97" s="108"/>
      <c r="P97" s="72">
        <v>0</v>
      </c>
    </row>
    <row r="98" spans="1:16" ht="15.75">
      <c r="A98" s="50"/>
      <c r="B98" s="50"/>
      <c r="C98" s="73"/>
      <c r="D98" s="50"/>
      <c r="E98" s="73"/>
      <c r="F98" s="50"/>
      <c r="G98" s="195">
        <f t="shared" si="6"/>
        <v>0</v>
      </c>
      <c r="H98" s="227">
        <f t="shared" si="6"/>
        <v>0</v>
      </c>
      <c r="I98" s="196"/>
      <c r="J98" s="193"/>
      <c r="K98" s="50"/>
      <c r="L98" s="50" t="str">
        <f t="shared" si="5"/>
        <v xml:space="preserve"> </v>
      </c>
      <c r="M98" s="74"/>
      <c r="N98" s="71"/>
      <c r="O98" s="108"/>
      <c r="P98" s="72">
        <v>0</v>
      </c>
    </row>
    <row r="99" spans="1:16" ht="15.75">
      <c r="A99" s="50"/>
      <c r="B99" s="50"/>
      <c r="C99" s="73"/>
      <c r="D99" s="50"/>
      <c r="E99" s="73"/>
      <c r="F99" s="50"/>
      <c r="G99" s="195">
        <f t="shared" si="6"/>
        <v>0</v>
      </c>
      <c r="H99" s="227">
        <f t="shared" si="6"/>
        <v>0</v>
      </c>
      <c r="I99" s="196"/>
      <c r="J99" s="193"/>
      <c r="K99" s="50"/>
      <c r="L99" s="50" t="str">
        <f t="shared" si="5"/>
        <v xml:space="preserve"> </v>
      </c>
      <c r="M99" s="74"/>
      <c r="N99" s="71"/>
      <c r="O99" s="108"/>
      <c r="P99" s="72">
        <v>0</v>
      </c>
    </row>
    <row r="100" spans="1:16" ht="15.75">
      <c r="A100" s="50"/>
      <c r="B100" s="50"/>
      <c r="C100" s="73"/>
      <c r="D100" s="50"/>
      <c r="E100" s="73"/>
      <c r="F100" s="50"/>
      <c r="G100" s="195">
        <f t="shared" si="6"/>
        <v>0</v>
      </c>
      <c r="H100" s="227">
        <f t="shared" si="6"/>
        <v>0</v>
      </c>
      <c r="I100" s="196"/>
      <c r="J100" s="193"/>
      <c r="K100" s="50"/>
      <c r="L100" s="50" t="str">
        <f t="shared" si="5"/>
        <v xml:space="preserve"> </v>
      </c>
      <c r="M100" s="74"/>
      <c r="N100" s="71"/>
      <c r="O100" s="108"/>
      <c r="P100" s="72">
        <v>0</v>
      </c>
    </row>
    <row r="101" spans="1:16" ht="15.75">
      <c r="A101" s="50"/>
      <c r="B101" s="50"/>
      <c r="C101" s="73"/>
      <c r="D101" s="50"/>
      <c r="E101" s="73"/>
      <c r="F101" s="50"/>
      <c r="G101" s="195">
        <f t="shared" si="6"/>
        <v>0</v>
      </c>
      <c r="H101" s="227">
        <f t="shared" si="6"/>
        <v>0</v>
      </c>
      <c r="I101" s="196"/>
      <c r="J101" s="193"/>
      <c r="K101" s="50"/>
      <c r="L101" s="50" t="str">
        <f t="shared" si="5"/>
        <v xml:space="preserve"> </v>
      </c>
      <c r="M101" s="74"/>
      <c r="N101" s="71"/>
      <c r="O101" s="108"/>
      <c r="P101" s="72">
        <v>0</v>
      </c>
    </row>
    <row r="102" spans="1:16" ht="15.75">
      <c r="A102" s="50"/>
      <c r="B102" s="50"/>
      <c r="C102" s="73"/>
      <c r="D102" s="50"/>
      <c r="E102" s="73"/>
      <c r="F102" s="50"/>
      <c r="G102" s="195">
        <f t="shared" si="6"/>
        <v>0</v>
      </c>
      <c r="H102" s="227">
        <f t="shared" si="6"/>
        <v>0</v>
      </c>
      <c r="I102" s="196"/>
      <c r="J102" s="193"/>
      <c r="K102" s="50"/>
      <c r="L102" s="50" t="str">
        <f t="shared" si="5"/>
        <v xml:space="preserve"> </v>
      </c>
      <c r="M102" s="74"/>
      <c r="N102" s="71"/>
      <c r="O102" s="108"/>
      <c r="P102" s="72">
        <v>0</v>
      </c>
    </row>
    <row r="103" spans="1:16" ht="15.75">
      <c r="A103" s="50"/>
      <c r="B103" s="50"/>
      <c r="C103" s="73"/>
      <c r="D103" s="50"/>
      <c r="E103" s="73"/>
      <c r="F103" s="50"/>
      <c r="G103" s="195">
        <f t="shared" si="6"/>
        <v>0</v>
      </c>
      <c r="H103" s="227">
        <f t="shared" si="6"/>
        <v>0</v>
      </c>
      <c r="I103" s="196"/>
      <c r="J103" s="193"/>
      <c r="K103" s="50"/>
      <c r="L103" s="50" t="str">
        <f t="shared" si="5"/>
        <v xml:space="preserve"> </v>
      </c>
      <c r="M103" s="74"/>
      <c r="N103" s="71"/>
      <c r="O103" s="108"/>
      <c r="P103" s="72">
        <v>0</v>
      </c>
    </row>
    <row r="104" spans="1:16" ht="15.75">
      <c r="A104" s="50"/>
      <c r="B104" s="50"/>
      <c r="C104" s="73"/>
      <c r="D104" s="50"/>
      <c r="E104" s="73"/>
      <c r="F104" s="50"/>
      <c r="G104" s="195">
        <f t="shared" si="6"/>
        <v>0</v>
      </c>
      <c r="H104" s="227">
        <f t="shared" si="6"/>
        <v>0</v>
      </c>
      <c r="I104" s="196"/>
      <c r="J104" s="193"/>
      <c r="K104" s="50"/>
      <c r="L104" s="50" t="str">
        <f t="shared" si="5"/>
        <v xml:space="preserve"> </v>
      </c>
      <c r="M104" s="74"/>
      <c r="N104" s="71"/>
      <c r="O104" s="108"/>
      <c r="P104" s="72">
        <v>0</v>
      </c>
    </row>
    <row r="105" spans="1:16" ht="15.75">
      <c r="A105" s="50"/>
      <c r="B105" s="50"/>
      <c r="C105" s="73"/>
      <c r="D105" s="50"/>
      <c r="E105" s="73"/>
      <c r="F105" s="50"/>
      <c r="G105" s="195">
        <f t="shared" ref="G105:H120" si="7">G104-E105+C105</f>
        <v>0</v>
      </c>
      <c r="H105" s="227">
        <f t="shared" si="7"/>
        <v>0</v>
      </c>
      <c r="I105" s="196"/>
      <c r="J105" s="193"/>
      <c r="K105" s="50"/>
      <c r="L105" s="50" t="str">
        <f t="shared" ref="L105:L136" si="8">IF(D103&gt;0,D103," ")</f>
        <v xml:space="preserve"> </v>
      </c>
      <c r="M105" s="74"/>
      <c r="N105" s="71"/>
      <c r="O105" s="108"/>
      <c r="P105" s="72">
        <v>0</v>
      </c>
    </row>
    <row r="106" spans="1:16" ht="15.75">
      <c r="A106" s="50"/>
      <c r="B106" s="50"/>
      <c r="C106" s="73"/>
      <c r="D106" s="50"/>
      <c r="E106" s="73"/>
      <c r="F106" s="50"/>
      <c r="G106" s="195">
        <f t="shared" si="7"/>
        <v>0</v>
      </c>
      <c r="H106" s="227">
        <f t="shared" si="7"/>
        <v>0</v>
      </c>
      <c r="I106" s="196"/>
      <c r="J106" s="193"/>
      <c r="K106" s="50"/>
      <c r="L106" s="50" t="str">
        <f t="shared" si="8"/>
        <v xml:space="preserve"> </v>
      </c>
      <c r="M106" s="74"/>
      <c r="N106" s="71"/>
      <c r="O106" s="108"/>
      <c r="P106" s="72">
        <v>0</v>
      </c>
    </row>
    <row r="107" spans="1:16" ht="15.75">
      <c r="A107" s="50"/>
      <c r="B107" s="50"/>
      <c r="C107" s="73"/>
      <c r="D107" s="50"/>
      <c r="E107" s="73"/>
      <c r="F107" s="50"/>
      <c r="G107" s="195">
        <f t="shared" si="7"/>
        <v>0</v>
      </c>
      <c r="H107" s="227">
        <f t="shared" si="7"/>
        <v>0</v>
      </c>
      <c r="I107" s="196"/>
      <c r="J107" s="193"/>
      <c r="K107" s="50"/>
      <c r="L107" s="50" t="str">
        <f t="shared" si="8"/>
        <v xml:space="preserve"> </v>
      </c>
      <c r="M107" s="74"/>
      <c r="N107" s="71"/>
      <c r="O107" s="108"/>
      <c r="P107" s="72">
        <v>0</v>
      </c>
    </row>
    <row r="108" spans="1:16" ht="15.75">
      <c r="A108" s="50"/>
      <c r="B108" s="50"/>
      <c r="C108" s="73"/>
      <c r="D108" s="50"/>
      <c r="E108" s="73"/>
      <c r="F108" s="50"/>
      <c r="G108" s="195">
        <f t="shared" si="7"/>
        <v>0</v>
      </c>
      <c r="H108" s="227">
        <f t="shared" si="7"/>
        <v>0</v>
      </c>
      <c r="I108" s="196"/>
      <c r="J108" s="193"/>
      <c r="K108" s="50"/>
      <c r="L108" s="50" t="str">
        <f t="shared" si="8"/>
        <v xml:space="preserve"> </v>
      </c>
      <c r="M108" s="74"/>
      <c r="N108" s="71"/>
      <c r="O108" s="108"/>
      <c r="P108" s="72">
        <v>0</v>
      </c>
    </row>
    <row r="109" spans="1:16" ht="15.75">
      <c r="A109" s="50"/>
      <c r="B109" s="50"/>
      <c r="C109" s="73"/>
      <c r="D109" s="50"/>
      <c r="E109" s="73"/>
      <c r="F109" s="50"/>
      <c r="G109" s="195">
        <f t="shared" si="7"/>
        <v>0</v>
      </c>
      <c r="H109" s="227">
        <f t="shared" si="7"/>
        <v>0</v>
      </c>
      <c r="I109" s="196"/>
      <c r="J109" s="193"/>
      <c r="K109" s="50"/>
      <c r="L109" s="50" t="str">
        <f t="shared" si="8"/>
        <v xml:space="preserve"> </v>
      </c>
      <c r="M109" s="74"/>
      <c r="N109" s="71"/>
      <c r="O109" s="108"/>
      <c r="P109" s="72">
        <v>0</v>
      </c>
    </row>
    <row r="110" spans="1:16" ht="15.75">
      <c r="A110" s="50"/>
      <c r="B110" s="50"/>
      <c r="C110" s="73"/>
      <c r="D110" s="50"/>
      <c r="E110" s="73"/>
      <c r="F110" s="50"/>
      <c r="G110" s="195">
        <f t="shared" si="7"/>
        <v>0</v>
      </c>
      <c r="H110" s="227">
        <f t="shared" si="7"/>
        <v>0</v>
      </c>
      <c r="I110" s="196"/>
      <c r="J110" s="193"/>
      <c r="K110" s="50"/>
      <c r="L110" s="50" t="str">
        <f t="shared" si="8"/>
        <v xml:space="preserve"> </v>
      </c>
      <c r="M110" s="74"/>
      <c r="N110" s="71"/>
      <c r="O110" s="108"/>
      <c r="P110" s="72">
        <v>0</v>
      </c>
    </row>
    <row r="111" spans="1:16" ht="15.75">
      <c r="A111" s="50"/>
      <c r="B111" s="50"/>
      <c r="C111" s="73"/>
      <c r="D111" s="50"/>
      <c r="E111" s="73"/>
      <c r="F111" s="50"/>
      <c r="G111" s="195">
        <f t="shared" si="7"/>
        <v>0</v>
      </c>
      <c r="H111" s="227">
        <f t="shared" si="7"/>
        <v>0</v>
      </c>
      <c r="I111" s="196"/>
      <c r="J111" s="193"/>
      <c r="K111" s="50"/>
      <c r="L111" s="50" t="str">
        <f t="shared" si="8"/>
        <v xml:space="preserve"> </v>
      </c>
      <c r="M111" s="74"/>
      <c r="N111" s="71"/>
      <c r="O111" s="108"/>
      <c r="P111" s="72">
        <v>0</v>
      </c>
    </row>
    <row r="112" spans="1:16" ht="15.75">
      <c r="A112" s="50"/>
      <c r="B112" s="50"/>
      <c r="C112" s="73"/>
      <c r="D112" s="50"/>
      <c r="E112" s="73"/>
      <c r="F112" s="50"/>
      <c r="G112" s="195">
        <f t="shared" si="7"/>
        <v>0</v>
      </c>
      <c r="H112" s="227">
        <f t="shared" si="7"/>
        <v>0</v>
      </c>
      <c r="I112" s="196"/>
      <c r="J112" s="193"/>
      <c r="K112" s="50"/>
      <c r="L112" s="50" t="str">
        <f t="shared" si="8"/>
        <v xml:space="preserve"> </v>
      </c>
      <c r="M112" s="74"/>
      <c r="N112" s="71"/>
      <c r="O112" s="108"/>
      <c r="P112" s="72">
        <v>0</v>
      </c>
    </row>
    <row r="113" spans="1:16" ht="15.75">
      <c r="A113" s="50"/>
      <c r="B113" s="50"/>
      <c r="C113" s="73"/>
      <c r="D113" s="50"/>
      <c r="E113" s="73"/>
      <c r="F113" s="50"/>
      <c r="G113" s="195">
        <f t="shared" si="7"/>
        <v>0</v>
      </c>
      <c r="H113" s="227">
        <f t="shared" si="7"/>
        <v>0</v>
      </c>
      <c r="I113" s="196"/>
      <c r="J113" s="193"/>
      <c r="K113" s="50"/>
      <c r="L113" s="50" t="str">
        <f t="shared" si="8"/>
        <v xml:space="preserve"> </v>
      </c>
      <c r="M113" s="74"/>
      <c r="N113" s="71"/>
      <c r="O113" s="108"/>
      <c r="P113" s="72">
        <v>0</v>
      </c>
    </row>
    <row r="114" spans="1:16" ht="15.75">
      <c r="A114" s="50"/>
      <c r="B114" s="50"/>
      <c r="C114" s="73"/>
      <c r="D114" s="50"/>
      <c r="E114" s="73"/>
      <c r="F114" s="50"/>
      <c r="G114" s="195">
        <f t="shared" si="7"/>
        <v>0</v>
      </c>
      <c r="H114" s="227">
        <f t="shared" si="7"/>
        <v>0</v>
      </c>
      <c r="I114" s="196"/>
      <c r="J114" s="193"/>
      <c r="K114" s="50"/>
      <c r="L114" s="50" t="str">
        <f t="shared" si="8"/>
        <v xml:space="preserve"> </v>
      </c>
      <c r="M114" s="74"/>
      <c r="N114" s="71"/>
      <c r="O114" s="108"/>
      <c r="P114" s="72">
        <v>0</v>
      </c>
    </row>
    <row r="115" spans="1:16" ht="15.75">
      <c r="A115" s="50"/>
      <c r="B115" s="50"/>
      <c r="C115" s="73"/>
      <c r="D115" s="50"/>
      <c r="E115" s="73"/>
      <c r="F115" s="50"/>
      <c r="G115" s="195">
        <f t="shared" si="7"/>
        <v>0</v>
      </c>
      <c r="H115" s="227">
        <f t="shared" si="7"/>
        <v>0</v>
      </c>
      <c r="I115" s="196"/>
      <c r="J115" s="193"/>
      <c r="K115" s="50"/>
      <c r="L115" s="50" t="str">
        <f t="shared" si="8"/>
        <v xml:space="preserve"> </v>
      </c>
      <c r="M115" s="74"/>
      <c r="N115" s="71"/>
      <c r="O115" s="108"/>
      <c r="P115" s="72">
        <v>0</v>
      </c>
    </row>
    <row r="116" spans="1:16" ht="15.75">
      <c r="A116" s="50"/>
      <c r="B116" s="50"/>
      <c r="C116" s="73"/>
      <c r="D116" s="50"/>
      <c r="E116" s="73"/>
      <c r="F116" s="50"/>
      <c r="G116" s="195">
        <f t="shared" si="7"/>
        <v>0</v>
      </c>
      <c r="H116" s="227">
        <f t="shared" si="7"/>
        <v>0</v>
      </c>
      <c r="I116" s="196"/>
      <c r="J116" s="193"/>
      <c r="K116" s="50"/>
      <c r="L116" s="50" t="str">
        <f t="shared" si="8"/>
        <v xml:space="preserve"> </v>
      </c>
      <c r="M116" s="74"/>
      <c r="N116" s="71"/>
      <c r="O116" s="108"/>
      <c r="P116" s="72">
        <v>0</v>
      </c>
    </row>
    <row r="117" spans="1:16" ht="15.75">
      <c r="A117" s="50"/>
      <c r="B117" s="50"/>
      <c r="C117" s="73"/>
      <c r="D117" s="50"/>
      <c r="E117" s="73"/>
      <c r="F117" s="50"/>
      <c r="G117" s="195">
        <f t="shared" si="7"/>
        <v>0</v>
      </c>
      <c r="H117" s="227">
        <f t="shared" si="7"/>
        <v>0</v>
      </c>
      <c r="I117" s="196"/>
      <c r="J117" s="193"/>
      <c r="K117" s="50"/>
      <c r="L117" s="50" t="str">
        <f t="shared" si="8"/>
        <v xml:space="preserve"> </v>
      </c>
      <c r="M117" s="74"/>
      <c r="N117" s="71"/>
      <c r="O117" s="108"/>
      <c r="P117" s="72">
        <v>0</v>
      </c>
    </row>
    <row r="118" spans="1:16" ht="15.75">
      <c r="A118" s="50"/>
      <c r="B118" s="50"/>
      <c r="C118" s="73"/>
      <c r="D118" s="50"/>
      <c r="E118" s="73"/>
      <c r="F118" s="50"/>
      <c r="G118" s="195">
        <f t="shared" si="7"/>
        <v>0</v>
      </c>
      <c r="H118" s="227">
        <f t="shared" si="7"/>
        <v>0</v>
      </c>
      <c r="I118" s="196"/>
      <c r="J118" s="193"/>
      <c r="K118" s="50"/>
      <c r="L118" s="50" t="str">
        <f t="shared" si="8"/>
        <v xml:space="preserve"> </v>
      </c>
      <c r="M118" s="74"/>
      <c r="N118" s="71"/>
      <c r="O118" s="108"/>
      <c r="P118" s="72">
        <v>0</v>
      </c>
    </row>
    <row r="119" spans="1:16" ht="15.75">
      <c r="A119" s="50"/>
      <c r="B119" s="50"/>
      <c r="C119" s="73"/>
      <c r="D119" s="50"/>
      <c r="E119" s="73"/>
      <c r="F119" s="50"/>
      <c r="G119" s="195">
        <f t="shared" si="7"/>
        <v>0</v>
      </c>
      <c r="H119" s="227">
        <f t="shared" si="7"/>
        <v>0</v>
      </c>
      <c r="I119" s="196"/>
      <c r="J119" s="193"/>
      <c r="K119" s="50"/>
      <c r="L119" s="50" t="str">
        <f t="shared" si="8"/>
        <v xml:space="preserve"> </v>
      </c>
      <c r="M119" s="74"/>
      <c r="N119" s="71"/>
      <c r="O119" s="108"/>
      <c r="P119" s="72">
        <v>0</v>
      </c>
    </row>
    <row r="120" spans="1:16" ht="15.75">
      <c r="A120" s="50"/>
      <c r="B120" s="50"/>
      <c r="C120" s="73"/>
      <c r="D120" s="50"/>
      <c r="E120" s="73"/>
      <c r="F120" s="50"/>
      <c r="G120" s="195">
        <f t="shared" si="7"/>
        <v>0</v>
      </c>
      <c r="H120" s="227">
        <f t="shared" si="7"/>
        <v>0</v>
      </c>
      <c r="I120" s="196"/>
      <c r="J120" s="193"/>
      <c r="K120" s="50"/>
      <c r="L120" s="50" t="str">
        <f t="shared" si="8"/>
        <v xml:space="preserve"> </v>
      </c>
      <c r="M120" s="74"/>
      <c r="N120" s="71"/>
      <c r="O120" s="108"/>
      <c r="P120" s="72">
        <v>0</v>
      </c>
    </row>
    <row r="121" spans="1:16" ht="15.75">
      <c r="A121" s="50"/>
      <c r="B121" s="50"/>
      <c r="C121" s="73"/>
      <c r="D121" s="50"/>
      <c r="E121" s="73"/>
      <c r="F121" s="50"/>
      <c r="G121" s="195">
        <f t="shared" ref="G121:H136" si="9">G120-E121+C121</f>
        <v>0</v>
      </c>
      <c r="H121" s="227">
        <f t="shared" si="9"/>
        <v>0</v>
      </c>
      <c r="I121" s="196"/>
      <c r="J121" s="193"/>
      <c r="K121" s="50"/>
      <c r="L121" s="50" t="str">
        <f t="shared" si="8"/>
        <v xml:space="preserve"> </v>
      </c>
      <c r="M121" s="74"/>
      <c r="N121" s="71"/>
      <c r="O121" s="108"/>
      <c r="P121" s="72">
        <v>0</v>
      </c>
    </row>
    <row r="122" spans="1:16" ht="15.75">
      <c r="A122" s="50"/>
      <c r="B122" s="50"/>
      <c r="C122" s="73"/>
      <c r="D122" s="50"/>
      <c r="E122" s="73"/>
      <c r="F122" s="50"/>
      <c r="G122" s="195">
        <f t="shared" si="9"/>
        <v>0</v>
      </c>
      <c r="H122" s="227">
        <f t="shared" si="9"/>
        <v>0</v>
      </c>
      <c r="I122" s="196"/>
      <c r="J122" s="193"/>
      <c r="K122" s="50"/>
      <c r="L122" s="50" t="str">
        <f t="shared" si="8"/>
        <v xml:space="preserve"> </v>
      </c>
      <c r="M122" s="74"/>
      <c r="N122" s="71"/>
      <c r="O122" s="108"/>
      <c r="P122" s="72">
        <v>0</v>
      </c>
    </row>
    <row r="123" spans="1:16" ht="15.75">
      <c r="A123" s="50"/>
      <c r="B123" s="50"/>
      <c r="C123" s="73"/>
      <c r="D123" s="50"/>
      <c r="E123" s="73"/>
      <c r="F123" s="50"/>
      <c r="G123" s="195">
        <f t="shared" si="9"/>
        <v>0</v>
      </c>
      <c r="H123" s="227">
        <f t="shared" si="9"/>
        <v>0</v>
      </c>
      <c r="I123" s="196"/>
      <c r="J123" s="193"/>
      <c r="K123" s="50"/>
      <c r="L123" s="50" t="str">
        <f t="shared" si="8"/>
        <v xml:space="preserve"> </v>
      </c>
      <c r="M123" s="74"/>
      <c r="N123" s="71"/>
      <c r="O123" s="108"/>
      <c r="P123" s="72">
        <v>0</v>
      </c>
    </row>
    <row r="124" spans="1:16" ht="15.75">
      <c r="A124" s="50"/>
      <c r="B124" s="50"/>
      <c r="C124" s="73"/>
      <c r="D124" s="50"/>
      <c r="E124" s="73"/>
      <c r="F124" s="50"/>
      <c r="G124" s="195">
        <f t="shared" si="9"/>
        <v>0</v>
      </c>
      <c r="H124" s="227">
        <f t="shared" si="9"/>
        <v>0</v>
      </c>
      <c r="I124" s="196"/>
      <c r="J124" s="193"/>
      <c r="K124" s="50"/>
      <c r="L124" s="50" t="str">
        <f t="shared" si="8"/>
        <v xml:space="preserve"> </v>
      </c>
      <c r="M124" s="74"/>
      <c r="N124" s="71"/>
      <c r="O124" s="108"/>
      <c r="P124" s="72">
        <v>0</v>
      </c>
    </row>
    <row r="125" spans="1:16" ht="15.75">
      <c r="A125" s="50"/>
      <c r="B125" s="50"/>
      <c r="C125" s="75"/>
      <c r="D125" s="50"/>
      <c r="E125" s="73"/>
      <c r="F125" s="50"/>
      <c r="G125" s="195">
        <f t="shared" si="9"/>
        <v>0</v>
      </c>
      <c r="H125" s="227">
        <f t="shared" si="9"/>
        <v>0</v>
      </c>
      <c r="I125" s="196"/>
      <c r="J125" s="193"/>
      <c r="K125" s="50"/>
      <c r="L125" s="50" t="str">
        <f t="shared" si="8"/>
        <v xml:space="preserve"> </v>
      </c>
      <c r="M125" s="74"/>
      <c r="N125" s="71"/>
      <c r="O125" s="108"/>
      <c r="P125" s="72">
        <v>0</v>
      </c>
    </row>
    <row r="126" spans="1:16" ht="15.75">
      <c r="A126" s="50"/>
      <c r="B126" s="50"/>
      <c r="C126" s="75"/>
      <c r="D126" s="50"/>
      <c r="E126" s="73"/>
      <c r="F126" s="50"/>
      <c r="G126" s="195">
        <f t="shared" si="9"/>
        <v>0</v>
      </c>
      <c r="H126" s="227">
        <f t="shared" si="9"/>
        <v>0</v>
      </c>
      <c r="I126" s="196"/>
      <c r="J126" s="193"/>
      <c r="K126" s="50"/>
      <c r="L126" s="50" t="str">
        <f t="shared" si="8"/>
        <v xml:space="preserve"> </v>
      </c>
      <c r="M126" s="74"/>
      <c r="N126" s="71"/>
      <c r="O126" s="108"/>
      <c r="P126" s="72">
        <v>0</v>
      </c>
    </row>
    <row r="127" spans="1:16" ht="15.75">
      <c r="A127" s="50"/>
      <c r="B127" s="50"/>
      <c r="C127" s="73"/>
      <c r="D127" s="50"/>
      <c r="E127" s="73"/>
      <c r="F127" s="50"/>
      <c r="G127" s="73">
        <f t="shared" si="9"/>
        <v>0</v>
      </c>
      <c r="H127" s="227">
        <f t="shared" si="9"/>
        <v>0</v>
      </c>
      <c r="I127" s="50"/>
      <c r="J127" s="74"/>
      <c r="K127" s="50"/>
      <c r="L127" s="50" t="str">
        <f t="shared" si="8"/>
        <v xml:space="preserve"> </v>
      </c>
      <c r="M127" s="74"/>
      <c r="N127" s="71"/>
      <c r="O127" s="108"/>
      <c r="P127" s="72">
        <v>0</v>
      </c>
    </row>
    <row r="128" spans="1:16" ht="15.75">
      <c r="A128" s="50"/>
      <c r="B128" s="50"/>
      <c r="C128" s="73"/>
      <c r="D128" s="50"/>
      <c r="E128" s="73"/>
      <c r="F128" s="50"/>
      <c r="G128" s="73">
        <f t="shared" si="9"/>
        <v>0</v>
      </c>
      <c r="H128" s="227">
        <f t="shared" si="9"/>
        <v>0</v>
      </c>
      <c r="I128" s="50"/>
      <c r="J128" s="74"/>
      <c r="K128" s="50"/>
      <c r="L128" s="50" t="str">
        <f t="shared" si="8"/>
        <v xml:space="preserve"> </v>
      </c>
      <c r="M128" s="74"/>
      <c r="N128" s="71"/>
      <c r="O128" s="108"/>
      <c r="P128" s="72">
        <v>0</v>
      </c>
    </row>
    <row r="129" spans="1:16" ht="15.75">
      <c r="A129" s="50"/>
      <c r="B129" s="50"/>
      <c r="C129" s="73"/>
      <c r="D129" s="50"/>
      <c r="E129" s="73"/>
      <c r="F129" s="50"/>
      <c r="G129" s="73">
        <f t="shared" si="9"/>
        <v>0</v>
      </c>
      <c r="H129" s="227">
        <f t="shared" si="9"/>
        <v>0</v>
      </c>
      <c r="I129" s="50"/>
      <c r="J129" s="74"/>
      <c r="K129" s="50"/>
      <c r="L129" s="50" t="str">
        <f t="shared" si="8"/>
        <v xml:space="preserve"> </v>
      </c>
      <c r="M129" s="74"/>
      <c r="N129" s="71"/>
      <c r="O129" s="108"/>
      <c r="P129" s="72">
        <v>0</v>
      </c>
    </row>
    <row r="130" spans="1:16" ht="15.75">
      <c r="A130" s="50"/>
      <c r="B130" s="50"/>
      <c r="C130" s="73"/>
      <c r="D130" s="50"/>
      <c r="E130" s="73"/>
      <c r="F130" s="50"/>
      <c r="G130" s="73">
        <f t="shared" si="9"/>
        <v>0</v>
      </c>
      <c r="H130" s="227">
        <f t="shared" si="9"/>
        <v>0</v>
      </c>
      <c r="I130" s="50"/>
      <c r="J130" s="74"/>
      <c r="K130" s="50"/>
      <c r="L130" s="50" t="str">
        <f t="shared" si="8"/>
        <v xml:space="preserve"> </v>
      </c>
      <c r="M130" s="74"/>
      <c r="N130" s="71"/>
      <c r="O130" s="108"/>
      <c r="P130" s="72">
        <v>0</v>
      </c>
    </row>
    <row r="131" spans="1:16" ht="15.75">
      <c r="A131" s="50"/>
      <c r="B131" s="50"/>
      <c r="C131" s="73"/>
      <c r="D131" s="50"/>
      <c r="E131" s="73"/>
      <c r="F131" s="50"/>
      <c r="G131" s="73">
        <f t="shared" si="9"/>
        <v>0</v>
      </c>
      <c r="H131" s="227">
        <f t="shared" si="9"/>
        <v>0</v>
      </c>
      <c r="I131" s="50"/>
      <c r="J131" s="74"/>
      <c r="K131" s="50"/>
      <c r="L131" s="50" t="str">
        <f t="shared" si="8"/>
        <v xml:space="preserve"> </v>
      </c>
      <c r="M131" s="74"/>
      <c r="N131" s="71"/>
      <c r="O131" s="108"/>
      <c r="P131" s="72">
        <v>0</v>
      </c>
    </row>
    <row r="132" spans="1:16" ht="15.75">
      <c r="A132" s="50"/>
      <c r="B132" s="50"/>
      <c r="C132" s="73"/>
      <c r="D132" s="50"/>
      <c r="E132" s="73"/>
      <c r="F132" s="50"/>
      <c r="G132" s="73">
        <f t="shared" si="9"/>
        <v>0</v>
      </c>
      <c r="H132" s="227">
        <f t="shared" si="9"/>
        <v>0</v>
      </c>
      <c r="I132" s="50"/>
      <c r="J132" s="74"/>
      <c r="K132" s="50"/>
      <c r="L132" s="50" t="str">
        <f t="shared" si="8"/>
        <v xml:space="preserve"> </v>
      </c>
      <c r="M132" s="74"/>
      <c r="N132" s="71"/>
      <c r="O132" s="108"/>
      <c r="P132" s="72">
        <v>0</v>
      </c>
    </row>
    <row r="133" spans="1:16" ht="15.75">
      <c r="A133" s="50"/>
      <c r="B133" s="50"/>
      <c r="C133" s="73"/>
      <c r="D133" s="50"/>
      <c r="E133" s="73"/>
      <c r="F133" s="50"/>
      <c r="G133" s="73">
        <f t="shared" si="9"/>
        <v>0</v>
      </c>
      <c r="H133" s="227">
        <f t="shared" si="9"/>
        <v>0</v>
      </c>
      <c r="I133" s="50"/>
      <c r="J133" s="74"/>
      <c r="K133" s="50"/>
      <c r="L133" s="50" t="str">
        <f t="shared" si="8"/>
        <v xml:space="preserve"> </v>
      </c>
      <c r="M133" s="74"/>
      <c r="N133" s="71"/>
      <c r="O133" s="108"/>
      <c r="P133" s="72">
        <v>0</v>
      </c>
    </row>
    <row r="134" spans="1:16" ht="15.75">
      <c r="A134" s="50"/>
      <c r="B134" s="50"/>
      <c r="C134" s="73"/>
      <c r="D134" s="50"/>
      <c r="E134" s="73"/>
      <c r="F134" s="50"/>
      <c r="G134" s="73">
        <f t="shared" si="9"/>
        <v>0</v>
      </c>
      <c r="H134" s="227">
        <f t="shared" si="9"/>
        <v>0</v>
      </c>
      <c r="I134" s="50"/>
      <c r="J134" s="74"/>
      <c r="K134" s="50"/>
      <c r="L134" s="50" t="str">
        <f t="shared" si="8"/>
        <v xml:space="preserve"> </v>
      </c>
      <c r="M134" s="74"/>
      <c r="N134" s="71"/>
      <c r="O134" s="108"/>
      <c r="P134" s="72">
        <v>0</v>
      </c>
    </row>
    <row r="135" spans="1:16" ht="15.75">
      <c r="A135" s="50"/>
      <c r="B135" s="50"/>
      <c r="C135" s="73"/>
      <c r="D135" s="50"/>
      <c r="E135" s="73"/>
      <c r="F135" s="50"/>
      <c r="G135" s="73">
        <f t="shared" si="9"/>
        <v>0</v>
      </c>
      <c r="H135" s="227">
        <f t="shared" si="9"/>
        <v>0</v>
      </c>
      <c r="I135" s="50"/>
      <c r="J135" s="74"/>
      <c r="K135" s="50"/>
      <c r="L135" s="50" t="str">
        <f t="shared" si="8"/>
        <v xml:space="preserve"> </v>
      </c>
      <c r="M135" s="74"/>
      <c r="N135" s="71"/>
      <c r="O135" s="108"/>
      <c r="P135" s="72">
        <v>0</v>
      </c>
    </row>
    <row r="136" spans="1:16" ht="15.75">
      <c r="A136" s="50"/>
      <c r="B136" s="50"/>
      <c r="C136" s="73"/>
      <c r="D136" s="50"/>
      <c r="E136" s="73"/>
      <c r="F136" s="50"/>
      <c r="G136" s="73">
        <f t="shared" si="9"/>
        <v>0</v>
      </c>
      <c r="H136" s="227">
        <f t="shared" si="9"/>
        <v>0</v>
      </c>
      <c r="I136" s="50"/>
      <c r="J136" s="74"/>
      <c r="K136" s="50"/>
      <c r="L136" s="50" t="str">
        <f t="shared" si="8"/>
        <v xml:space="preserve"> </v>
      </c>
      <c r="M136" s="74"/>
      <c r="N136" s="71"/>
      <c r="O136" s="108"/>
      <c r="P136" s="72">
        <v>0</v>
      </c>
    </row>
    <row r="137" spans="1:16" ht="15.75">
      <c r="A137" s="50"/>
      <c r="B137" s="50"/>
      <c r="C137" s="73"/>
      <c r="D137" s="50"/>
      <c r="E137" s="73"/>
      <c r="F137" s="50"/>
      <c r="G137" s="73">
        <f t="shared" ref="G137:H152" si="10">G136-E137+C137</f>
        <v>0</v>
      </c>
      <c r="H137" s="227">
        <f t="shared" si="10"/>
        <v>0</v>
      </c>
      <c r="I137" s="50"/>
      <c r="J137" s="74"/>
      <c r="K137" s="50"/>
      <c r="L137" s="50"/>
      <c r="M137" s="74"/>
      <c r="N137" s="71"/>
      <c r="O137" s="108"/>
      <c r="P137" s="72">
        <v>0</v>
      </c>
    </row>
    <row r="138" spans="1:16" ht="15.75">
      <c r="A138" s="50"/>
      <c r="B138" s="50"/>
      <c r="C138" s="75"/>
      <c r="D138" s="50"/>
      <c r="E138" s="73"/>
      <c r="F138" s="50"/>
      <c r="G138" s="73">
        <f t="shared" si="10"/>
        <v>0</v>
      </c>
      <c r="H138" s="227">
        <f t="shared" si="10"/>
        <v>0</v>
      </c>
      <c r="I138" s="50"/>
      <c r="J138" s="74"/>
      <c r="K138" s="50"/>
      <c r="L138" s="50" t="str">
        <f t="shared" ref="L138:L154" si="11">IF(D136&gt;0,D136," ")</f>
        <v xml:space="preserve"> </v>
      </c>
      <c r="M138" s="74"/>
      <c r="N138" s="71"/>
      <c r="O138" s="108"/>
      <c r="P138" s="72">
        <v>0</v>
      </c>
    </row>
    <row r="139" spans="1:16" ht="15.75">
      <c r="A139" s="50"/>
      <c r="B139" s="50"/>
      <c r="C139" s="73"/>
      <c r="D139" s="50"/>
      <c r="E139" s="73"/>
      <c r="F139" s="50"/>
      <c r="G139" s="73">
        <f t="shared" si="10"/>
        <v>0</v>
      </c>
      <c r="H139" s="227">
        <f t="shared" si="10"/>
        <v>0</v>
      </c>
      <c r="I139" s="50"/>
      <c r="J139" s="74"/>
      <c r="K139" s="50"/>
      <c r="L139" s="50" t="str">
        <f t="shared" si="11"/>
        <v xml:space="preserve"> </v>
      </c>
      <c r="M139" s="74"/>
      <c r="N139" s="71"/>
      <c r="O139" s="108"/>
      <c r="P139" s="72">
        <v>0</v>
      </c>
    </row>
    <row r="140" spans="1:16" ht="15.75">
      <c r="A140" s="50"/>
      <c r="B140" s="50"/>
      <c r="C140" s="73"/>
      <c r="D140" s="50"/>
      <c r="E140" s="73"/>
      <c r="F140" s="50"/>
      <c r="G140" s="73">
        <f t="shared" si="10"/>
        <v>0</v>
      </c>
      <c r="H140" s="227">
        <f t="shared" si="10"/>
        <v>0</v>
      </c>
      <c r="I140" s="50"/>
      <c r="J140" s="74"/>
      <c r="K140" s="50"/>
      <c r="L140" s="50" t="str">
        <f t="shared" si="11"/>
        <v xml:space="preserve"> </v>
      </c>
      <c r="M140" s="74"/>
      <c r="N140" s="71"/>
      <c r="O140" s="108"/>
      <c r="P140" s="72">
        <v>0</v>
      </c>
    </row>
    <row r="141" spans="1:16" ht="15.75">
      <c r="A141" s="50"/>
      <c r="B141" s="50"/>
      <c r="C141" s="73"/>
      <c r="D141" s="50"/>
      <c r="E141" s="73"/>
      <c r="F141" s="50"/>
      <c r="G141" s="73">
        <f t="shared" si="10"/>
        <v>0</v>
      </c>
      <c r="H141" s="227">
        <f t="shared" si="10"/>
        <v>0</v>
      </c>
      <c r="I141" s="50"/>
      <c r="J141" s="74"/>
      <c r="K141" s="50"/>
      <c r="L141" s="50" t="str">
        <f t="shared" si="11"/>
        <v xml:space="preserve"> </v>
      </c>
      <c r="M141" s="74"/>
      <c r="N141" s="71"/>
      <c r="O141" s="108"/>
      <c r="P141" s="72">
        <v>0</v>
      </c>
    </row>
    <row r="142" spans="1:16" ht="15.75">
      <c r="A142" s="50"/>
      <c r="B142" s="50"/>
      <c r="C142" s="75"/>
      <c r="D142" s="50"/>
      <c r="E142" s="73"/>
      <c r="F142" s="50"/>
      <c r="G142" s="73">
        <f t="shared" si="10"/>
        <v>0</v>
      </c>
      <c r="H142" s="227">
        <f t="shared" si="10"/>
        <v>0</v>
      </c>
      <c r="I142" s="50"/>
      <c r="J142" s="74"/>
      <c r="K142" s="50"/>
      <c r="L142" s="50" t="str">
        <f t="shared" si="11"/>
        <v xml:space="preserve"> </v>
      </c>
      <c r="M142" s="74"/>
      <c r="N142" s="71"/>
      <c r="O142" s="108"/>
      <c r="P142" s="72">
        <v>0</v>
      </c>
    </row>
    <row r="143" spans="1:16" ht="15.75">
      <c r="A143" s="50"/>
      <c r="B143" s="50"/>
      <c r="C143" s="73"/>
      <c r="D143" s="50"/>
      <c r="E143" s="73"/>
      <c r="F143" s="50"/>
      <c r="G143" s="73">
        <f t="shared" si="10"/>
        <v>0</v>
      </c>
      <c r="H143" s="227">
        <f t="shared" si="10"/>
        <v>0</v>
      </c>
      <c r="I143" s="50"/>
      <c r="J143" s="74"/>
      <c r="K143" s="50"/>
      <c r="L143" s="50" t="str">
        <f t="shared" si="11"/>
        <v xml:space="preserve"> </v>
      </c>
      <c r="M143" s="74"/>
      <c r="N143" s="71"/>
      <c r="O143" s="108"/>
      <c r="P143" s="72">
        <v>0</v>
      </c>
    </row>
    <row r="144" spans="1:16" ht="15">
      <c r="A144" s="50"/>
      <c r="B144" s="50"/>
      <c r="C144" s="73"/>
      <c r="D144" s="50"/>
      <c r="E144" s="73"/>
      <c r="F144" s="50"/>
      <c r="G144" s="73">
        <f t="shared" si="10"/>
        <v>0</v>
      </c>
      <c r="H144" s="50">
        <f t="shared" si="10"/>
        <v>0</v>
      </c>
      <c r="I144" s="50"/>
      <c r="J144" s="74"/>
      <c r="K144" s="50"/>
      <c r="L144" s="50" t="str">
        <f t="shared" si="11"/>
        <v xml:space="preserve"> </v>
      </c>
      <c r="M144" s="74"/>
      <c r="N144" s="71"/>
      <c r="O144" s="108"/>
      <c r="P144" s="72">
        <v>0</v>
      </c>
    </row>
    <row r="145" spans="1:16" ht="15">
      <c r="A145" s="50"/>
      <c r="B145" s="50"/>
      <c r="C145" s="73"/>
      <c r="D145" s="50"/>
      <c r="E145" s="73"/>
      <c r="F145" s="50"/>
      <c r="G145" s="73">
        <f t="shared" si="10"/>
        <v>0</v>
      </c>
      <c r="H145" s="50">
        <f t="shared" si="10"/>
        <v>0</v>
      </c>
      <c r="I145" s="50"/>
      <c r="J145" s="74"/>
      <c r="K145" s="50"/>
      <c r="L145" s="50" t="str">
        <f t="shared" si="11"/>
        <v xml:space="preserve"> </v>
      </c>
      <c r="M145" s="74"/>
      <c r="N145" s="71"/>
      <c r="O145" s="108"/>
      <c r="P145" s="72">
        <v>0</v>
      </c>
    </row>
    <row r="146" spans="1:16" ht="15">
      <c r="A146" s="50"/>
      <c r="B146" s="50"/>
      <c r="C146" s="73"/>
      <c r="D146" s="50"/>
      <c r="E146" s="73"/>
      <c r="F146" s="50"/>
      <c r="G146" s="73">
        <f t="shared" si="10"/>
        <v>0</v>
      </c>
      <c r="H146" s="50">
        <f t="shared" si="10"/>
        <v>0</v>
      </c>
      <c r="I146" s="50"/>
      <c r="J146" s="74"/>
      <c r="K146" s="50"/>
      <c r="L146" s="50" t="str">
        <f t="shared" si="11"/>
        <v xml:space="preserve"> </v>
      </c>
      <c r="M146" s="74"/>
      <c r="N146" s="71"/>
      <c r="O146" s="108"/>
      <c r="P146" s="72">
        <v>0</v>
      </c>
    </row>
    <row r="147" spans="1:16" ht="15">
      <c r="A147" s="50"/>
      <c r="B147" s="50"/>
      <c r="C147" s="73"/>
      <c r="D147" s="50"/>
      <c r="E147" s="73"/>
      <c r="F147" s="50"/>
      <c r="G147" s="73">
        <f t="shared" si="10"/>
        <v>0</v>
      </c>
      <c r="H147" s="50">
        <f t="shared" si="10"/>
        <v>0</v>
      </c>
      <c r="I147" s="50"/>
      <c r="J147" s="74"/>
      <c r="K147" s="50"/>
      <c r="L147" s="50" t="str">
        <f t="shared" si="11"/>
        <v xml:space="preserve"> </v>
      </c>
      <c r="M147" s="74"/>
      <c r="N147" s="71"/>
      <c r="O147" s="108"/>
      <c r="P147" s="72">
        <v>0</v>
      </c>
    </row>
    <row r="148" spans="1:16" ht="15">
      <c r="A148" s="50"/>
      <c r="B148" s="50"/>
      <c r="C148" s="73"/>
      <c r="D148" s="50"/>
      <c r="E148" s="73"/>
      <c r="F148" s="50"/>
      <c r="G148" s="73">
        <f t="shared" si="10"/>
        <v>0</v>
      </c>
      <c r="H148" s="50">
        <f t="shared" si="10"/>
        <v>0</v>
      </c>
      <c r="I148" s="50"/>
      <c r="J148" s="74"/>
      <c r="K148" s="50"/>
      <c r="L148" s="50" t="str">
        <f t="shared" si="11"/>
        <v xml:space="preserve"> </v>
      </c>
      <c r="M148" s="74"/>
      <c r="N148" s="71"/>
      <c r="O148" s="108"/>
      <c r="P148" s="72">
        <v>0</v>
      </c>
    </row>
    <row r="149" spans="1:16" ht="15">
      <c r="A149" s="50"/>
      <c r="B149" s="50"/>
      <c r="C149" s="73"/>
      <c r="D149" s="50"/>
      <c r="E149" s="73"/>
      <c r="F149" s="50"/>
      <c r="G149" s="73">
        <f t="shared" si="10"/>
        <v>0</v>
      </c>
      <c r="H149" s="50">
        <f t="shared" si="10"/>
        <v>0</v>
      </c>
      <c r="I149" s="50"/>
      <c r="J149" s="74"/>
      <c r="K149" s="50"/>
      <c r="L149" s="50" t="str">
        <f t="shared" si="11"/>
        <v xml:space="preserve"> </v>
      </c>
      <c r="M149" s="74"/>
      <c r="N149" s="71"/>
      <c r="O149" s="108"/>
      <c r="P149" s="72">
        <v>0</v>
      </c>
    </row>
    <row r="150" spans="1:16" ht="15">
      <c r="A150" s="50"/>
      <c r="B150" s="50"/>
      <c r="C150" s="73"/>
      <c r="D150" s="50"/>
      <c r="E150" s="73"/>
      <c r="F150" s="50"/>
      <c r="G150" s="73">
        <f t="shared" si="10"/>
        <v>0</v>
      </c>
      <c r="H150" s="50">
        <f t="shared" si="10"/>
        <v>0</v>
      </c>
      <c r="I150" s="50"/>
      <c r="J150" s="74"/>
      <c r="K150" s="50"/>
      <c r="L150" s="50" t="str">
        <f t="shared" si="11"/>
        <v xml:space="preserve"> </v>
      </c>
      <c r="M150" s="74"/>
      <c r="N150" s="71"/>
      <c r="O150" s="108"/>
      <c r="P150" s="72">
        <v>0</v>
      </c>
    </row>
    <row r="151" spans="1:16" ht="15">
      <c r="A151" s="50"/>
      <c r="B151" s="50"/>
      <c r="C151" s="73"/>
      <c r="D151" s="50"/>
      <c r="E151" s="73"/>
      <c r="F151" s="50"/>
      <c r="G151" s="73">
        <f t="shared" si="10"/>
        <v>0</v>
      </c>
      <c r="H151" s="50">
        <f t="shared" si="10"/>
        <v>0</v>
      </c>
      <c r="I151" s="50"/>
      <c r="J151" s="74"/>
      <c r="K151" s="50"/>
      <c r="L151" s="50" t="str">
        <f t="shared" si="11"/>
        <v xml:space="preserve"> </v>
      </c>
      <c r="M151" s="74"/>
      <c r="N151" s="71"/>
      <c r="O151" s="108"/>
      <c r="P151" s="72">
        <v>0</v>
      </c>
    </row>
    <row r="152" spans="1:16" ht="15">
      <c r="A152" s="50"/>
      <c r="B152" s="50"/>
      <c r="C152" s="73"/>
      <c r="D152" s="50"/>
      <c r="E152" s="73"/>
      <c r="F152" s="50"/>
      <c r="G152" s="73">
        <f t="shared" si="10"/>
        <v>0</v>
      </c>
      <c r="H152" s="50">
        <f t="shared" si="10"/>
        <v>0</v>
      </c>
      <c r="I152" s="50"/>
      <c r="J152" s="74"/>
      <c r="K152" s="50"/>
      <c r="L152" s="50" t="str">
        <f t="shared" si="11"/>
        <v xml:space="preserve"> </v>
      </c>
      <c r="M152" s="74"/>
      <c r="N152" s="71"/>
      <c r="O152" s="108"/>
      <c r="P152" s="72">
        <v>0</v>
      </c>
    </row>
    <row r="153" spans="1:16" ht="15">
      <c r="A153" s="50"/>
      <c r="B153" s="50"/>
      <c r="C153" s="75"/>
      <c r="D153" s="50"/>
      <c r="E153" s="73"/>
      <c r="F153" s="50"/>
      <c r="G153" s="73">
        <f t="shared" ref="G153:H168" si="12">G152-E153+C153</f>
        <v>0</v>
      </c>
      <c r="H153" s="50">
        <f t="shared" si="12"/>
        <v>0</v>
      </c>
      <c r="I153" s="50"/>
      <c r="J153" s="74"/>
      <c r="K153" s="50"/>
      <c r="L153" s="50" t="str">
        <f t="shared" si="11"/>
        <v xml:space="preserve"> </v>
      </c>
      <c r="M153" s="74"/>
      <c r="N153" s="71"/>
      <c r="O153" s="108"/>
      <c r="P153" s="72">
        <v>0</v>
      </c>
    </row>
    <row r="154" spans="1:16" ht="15">
      <c r="A154" s="50"/>
      <c r="B154" s="50"/>
      <c r="C154" s="73"/>
      <c r="D154" s="50"/>
      <c r="E154" s="73"/>
      <c r="F154" s="50"/>
      <c r="G154" s="73">
        <f t="shared" si="12"/>
        <v>0</v>
      </c>
      <c r="H154" s="50">
        <f t="shared" si="12"/>
        <v>0</v>
      </c>
      <c r="I154" s="50"/>
      <c r="J154" s="74"/>
      <c r="K154" s="50"/>
      <c r="L154" s="50" t="str">
        <f t="shared" si="11"/>
        <v xml:space="preserve"> </v>
      </c>
      <c r="M154" s="74"/>
      <c r="N154" s="71"/>
      <c r="O154" s="108"/>
      <c r="P154" s="72">
        <v>0</v>
      </c>
    </row>
    <row r="155" spans="1:16" ht="15">
      <c r="A155" s="50"/>
      <c r="B155" s="50"/>
      <c r="C155" s="73"/>
      <c r="D155" s="50"/>
      <c r="E155" s="73"/>
      <c r="F155" s="50"/>
      <c r="G155" s="73">
        <f t="shared" si="12"/>
        <v>0</v>
      </c>
      <c r="H155" s="50">
        <f>H154-F155+D155</f>
        <v>0</v>
      </c>
      <c r="I155" s="50"/>
      <c r="J155" s="74"/>
      <c r="K155" s="50"/>
      <c r="L155" s="50"/>
      <c r="M155" s="50"/>
      <c r="N155" s="71"/>
      <c r="O155" s="71"/>
      <c r="P155" s="72">
        <v>0</v>
      </c>
    </row>
    <row r="156" spans="1:16" ht="15">
      <c r="A156" s="50"/>
      <c r="B156" s="50"/>
      <c r="C156" s="73"/>
      <c r="D156" s="50"/>
      <c r="E156" s="73"/>
      <c r="F156" s="50"/>
      <c r="G156" s="73">
        <f t="shared" si="12"/>
        <v>0</v>
      </c>
      <c r="H156" s="50">
        <f t="shared" si="12"/>
        <v>0</v>
      </c>
      <c r="I156" s="50"/>
      <c r="J156" s="74"/>
      <c r="K156" s="50"/>
      <c r="L156" s="50"/>
      <c r="M156" s="50"/>
      <c r="N156" s="71"/>
      <c r="O156" s="71"/>
      <c r="P156" s="72">
        <v>0</v>
      </c>
    </row>
    <row r="157" spans="1:16" ht="15">
      <c r="A157" s="50"/>
      <c r="B157" s="50"/>
      <c r="C157" s="73"/>
      <c r="D157" s="50"/>
      <c r="E157" s="73"/>
      <c r="F157" s="50"/>
      <c r="G157" s="73">
        <f t="shared" si="12"/>
        <v>0</v>
      </c>
      <c r="H157" s="50">
        <f t="shared" si="12"/>
        <v>0</v>
      </c>
      <c r="I157" s="50"/>
      <c r="J157" s="74"/>
      <c r="K157" s="50"/>
      <c r="L157" s="50" t="str">
        <f t="shared" ref="L157:L188" si="13">IF(D155&gt;0,D155," ")</f>
        <v xml:space="preserve"> </v>
      </c>
      <c r="M157" s="50"/>
      <c r="N157" s="71"/>
      <c r="O157" s="71"/>
      <c r="P157" s="72">
        <v>0</v>
      </c>
    </row>
    <row r="158" spans="1:16" ht="15">
      <c r="A158" s="50"/>
      <c r="B158" s="50"/>
      <c r="C158" s="73"/>
      <c r="D158" s="50"/>
      <c r="E158" s="73"/>
      <c r="F158" s="50"/>
      <c r="G158" s="73">
        <f>G157-E158+C158</f>
        <v>0</v>
      </c>
      <c r="H158" s="50">
        <f>H157-F158+D158</f>
        <v>0</v>
      </c>
      <c r="I158" s="50"/>
      <c r="J158" s="74"/>
      <c r="K158" s="50"/>
      <c r="L158" s="50" t="str">
        <f t="shared" si="13"/>
        <v xml:space="preserve"> </v>
      </c>
      <c r="M158" s="50"/>
      <c r="N158" s="71"/>
      <c r="O158" s="71"/>
      <c r="P158" s="72">
        <v>0</v>
      </c>
    </row>
    <row r="159" spans="1:16" ht="15">
      <c r="A159" s="50"/>
      <c r="B159" s="50"/>
      <c r="C159" s="73"/>
      <c r="D159" s="50"/>
      <c r="E159" s="73"/>
      <c r="F159" s="50"/>
      <c r="G159" s="73">
        <f t="shared" si="12"/>
        <v>0</v>
      </c>
      <c r="H159" s="50">
        <f t="shared" si="12"/>
        <v>0</v>
      </c>
      <c r="I159" s="50"/>
      <c r="J159" s="74"/>
      <c r="K159" s="50"/>
      <c r="L159" s="50" t="str">
        <f t="shared" si="13"/>
        <v xml:space="preserve"> </v>
      </c>
      <c r="M159" s="50"/>
      <c r="N159" s="71"/>
      <c r="O159" s="71"/>
      <c r="P159" s="72">
        <v>0</v>
      </c>
    </row>
    <row r="160" spans="1:16" ht="15">
      <c r="A160" s="50"/>
      <c r="B160" s="50"/>
      <c r="C160" s="73"/>
      <c r="D160" s="50"/>
      <c r="E160" s="73"/>
      <c r="F160" s="50"/>
      <c r="G160" s="73">
        <f t="shared" si="12"/>
        <v>0</v>
      </c>
      <c r="H160" s="50">
        <f t="shared" si="12"/>
        <v>0</v>
      </c>
      <c r="I160" s="50"/>
      <c r="J160" s="74"/>
      <c r="K160" s="50"/>
      <c r="L160" s="50" t="str">
        <f t="shared" si="13"/>
        <v xml:space="preserve"> </v>
      </c>
      <c r="M160" s="50"/>
      <c r="N160" s="71"/>
      <c r="O160" s="71"/>
      <c r="P160" s="72">
        <v>0</v>
      </c>
    </row>
    <row r="161" spans="1:16" ht="15">
      <c r="A161" s="50"/>
      <c r="B161" s="50"/>
      <c r="C161" s="73"/>
      <c r="D161" s="50"/>
      <c r="E161" s="73"/>
      <c r="F161" s="50"/>
      <c r="G161" s="73">
        <f t="shared" si="12"/>
        <v>0</v>
      </c>
      <c r="H161" s="50">
        <f>H160-F161+D161</f>
        <v>0</v>
      </c>
      <c r="I161" s="50"/>
      <c r="J161" s="50"/>
      <c r="K161" s="50"/>
      <c r="L161" s="50" t="str">
        <f t="shared" si="13"/>
        <v xml:space="preserve"> </v>
      </c>
      <c r="M161" s="50"/>
      <c r="N161" s="71"/>
      <c r="O161" s="71"/>
      <c r="P161" s="72">
        <v>0</v>
      </c>
    </row>
    <row r="162" spans="1:16" ht="15">
      <c r="A162" s="50"/>
      <c r="B162" s="50"/>
      <c r="C162" s="73"/>
      <c r="D162" s="50"/>
      <c r="E162" s="73"/>
      <c r="F162" s="50"/>
      <c r="G162" s="73">
        <f t="shared" si="12"/>
        <v>0</v>
      </c>
      <c r="H162" s="50">
        <f t="shared" si="12"/>
        <v>0</v>
      </c>
      <c r="I162" s="50"/>
      <c r="J162" s="50"/>
      <c r="K162" s="50"/>
      <c r="L162" s="50" t="str">
        <f t="shared" si="13"/>
        <v xml:space="preserve"> </v>
      </c>
      <c r="M162" s="50"/>
      <c r="N162" s="71"/>
      <c r="O162" s="71"/>
      <c r="P162" s="72">
        <v>0</v>
      </c>
    </row>
    <row r="163" spans="1:16" ht="15">
      <c r="A163" s="50"/>
      <c r="B163" s="50"/>
      <c r="C163" s="75"/>
      <c r="D163" s="50"/>
      <c r="E163" s="73"/>
      <c r="F163" s="50"/>
      <c r="G163" s="73">
        <f t="shared" si="12"/>
        <v>0</v>
      </c>
      <c r="H163" s="50">
        <f t="shared" si="12"/>
        <v>0</v>
      </c>
      <c r="I163" s="50"/>
      <c r="J163" s="50"/>
      <c r="K163" s="50"/>
      <c r="L163" s="50" t="str">
        <f t="shared" si="13"/>
        <v xml:space="preserve"> </v>
      </c>
      <c r="M163" s="50"/>
      <c r="N163" s="71"/>
      <c r="O163" s="71"/>
      <c r="P163" s="72">
        <v>0</v>
      </c>
    </row>
    <row r="164" spans="1:16" ht="15">
      <c r="A164" s="50"/>
      <c r="B164" s="50"/>
      <c r="C164" s="73"/>
      <c r="D164" s="50"/>
      <c r="E164" s="73"/>
      <c r="F164" s="50"/>
      <c r="G164" s="73">
        <f t="shared" si="12"/>
        <v>0</v>
      </c>
      <c r="H164" s="50">
        <f>H163-F164+D164</f>
        <v>0</v>
      </c>
      <c r="I164" s="50"/>
      <c r="J164" s="50"/>
      <c r="K164" s="50"/>
      <c r="L164" s="50" t="str">
        <f t="shared" si="13"/>
        <v xml:space="preserve"> </v>
      </c>
      <c r="M164" s="50"/>
      <c r="N164" s="71"/>
      <c r="O164" s="71"/>
      <c r="P164" s="72">
        <v>0</v>
      </c>
    </row>
    <row r="165" spans="1:16" ht="15">
      <c r="A165" s="50"/>
      <c r="B165" s="50"/>
      <c r="C165" s="73"/>
      <c r="D165" s="50"/>
      <c r="E165" s="73"/>
      <c r="F165" s="50"/>
      <c r="G165" s="73">
        <f t="shared" si="12"/>
        <v>0</v>
      </c>
      <c r="H165" s="50">
        <f t="shared" si="12"/>
        <v>0</v>
      </c>
      <c r="I165" s="50"/>
      <c r="J165" s="50"/>
      <c r="K165" s="50"/>
      <c r="L165" s="50" t="str">
        <f t="shared" si="13"/>
        <v xml:space="preserve"> </v>
      </c>
      <c r="M165" s="50"/>
      <c r="N165" s="71"/>
      <c r="O165" s="71"/>
      <c r="P165" s="72">
        <v>0</v>
      </c>
    </row>
    <row r="166" spans="1:16" ht="15">
      <c r="A166" s="50"/>
      <c r="B166" s="50"/>
      <c r="C166" s="73"/>
      <c r="D166" s="50"/>
      <c r="E166" s="73"/>
      <c r="F166" s="50"/>
      <c r="G166" s="73">
        <f t="shared" si="12"/>
        <v>0</v>
      </c>
      <c r="H166" s="50">
        <f t="shared" si="12"/>
        <v>0</v>
      </c>
      <c r="I166" s="50"/>
      <c r="J166" s="50"/>
      <c r="K166" s="50"/>
      <c r="L166" s="50" t="str">
        <f t="shared" si="13"/>
        <v xml:space="preserve"> </v>
      </c>
      <c r="M166" s="50"/>
      <c r="N166" s="71"/>
      <c r="O166" s="71"/>
      <c r="P166" s="72">
        <v>0</v>
      </c>
    </row>
    <row r="167" spans="1:16" ht="15">
      <c r="A167" s="50"/>
      <c r="B167" s="50"/>
      <c r="C167" s="73"/>
      <c r="D167" s="50"/>
      <c r="E167" s="73"/>
      <c r="F167" s="50"/>
      <c r="G167" s="73">
        <f t="shared" si="12"/>
        <v>0</v>
      </c>
      <c r="H167" s="50">
        <f>H166-F167+D167</f>
        <v>0</v>
      </c>
      <c r="I167" s="50"/>
      <c r="J167" s="50"/>
      <c r="K167" s="50"/>
      <c r="L167" s="50" t="str">
        <f t="shared" si="13"/>
        <v xml:space="preserve"> </v>
      </c>
      <c r="M167" s="50"/>
      <c r="N167" s="71"/>
      <c r="O167" s="71"/>
      <c r="P167" s="72">
        <v>0</v>
      </c>
    </row>
    <row r="168" spans="1:16" ht="15">
      <c r="A168" s="50"/>
      <c r="B168" s="50"/>
      <c r="C168" s="73"/>
      <c r="D168" s="50"/>
      <c r="E168" s="73"/>
      <c r="F168" s="50"/>
      <c r="G168" s="73">
        <f t="shared" si="12"/>
        <v>0</v>
      </c>
      <c r="H168" s="50">
        <f t="shared" si="12"/>
        <v>0</v>
      </c>
      <c r="I168" s="50"/>
      <c r="J168" s="50"/>
      <c r="K168" s="50"/>
      <c r="L168" s="50" t="str">
        <f t="shared" si="13"/>
        <v xml:space="preserve"> </v>
      </c>
      <c r="M168" s="50"/>
      <c r="N168" s="71"/>
      <c r="O168" s="71"/>
      <c r="P168" s="72">
        <v>0</v>
      </c>
    </row>
    <row r="169" spans="1:16" ht="15">
      <c r="A169" s="50"/>
      <c r="B169" s="50"/>
      <c r="C169" s="73"/>
      <c r="D169" s="50"/>
      <c r="E169" s="73"/>
      <c r="F169" s="50"/>
      <c r="G169" s="73">
        <f t="shared" ref="G169:H184" si="14">G168-E169+C169</f>
        <v>0</v>
      </c>
      <c r="H169" s="50">
        <f t="shared" si="14"/>
        <v>0</v>
      </c>
      <c r="I169" s="50"/>
      <c r="J169" s="50"/>
      <c r="K169" s="50"/>
      <c r="L169" s="50" t="str">
        <f t="shared" si="13"/>
        <v xml:space="preserve"> </v>
      </c>
      <c r="M169" s="50"/>
      <c r="N169" s="71"/>
      <c r="O169" s="71"/>
      <c r="P169" s="72">
        <v>0</v>
      </c>
    </row>
    <row r="170" spans="1:16" ht="15">
      <c r="A170" s="50"/>
      <c r="B170" s="50"/>
      <c r="C170" s="73"/>
      <c r="D170" s="50"/>
      <c r="E170" s="73"/>
      <c r="F170" s="50"/>
      <c r="G170" s="73">
        <f t="shared" si="14"/>
        <v>0</v>
      </c>
      <c r="H170" s="50">
        <f>H169-F170+D170</f>
        <v>0</v>
      </c>
      <c r="I170" s="50"/>
      <c r="J170" s="50"/>
      <c r="K170" s="50"/>
      <c r="L170" s="50" t="str">
        <f t="shared" si="13"/>
        <v xml:space="preserve"> </v>
      </c>
      <c r="M170" s="50"/>
      <c r="N170" s="71"/>
      <c r="O170" s="71"/>
      <c r="P170" s="72">
        <v>0</v>
      </c>
    </row>
    <row r="171" spans="1:16" ht="15">
      <c r="A171" s="50"/>
      <c r="B171" s="50"/>
      <c r="C171" s="73"/>
      <c r="D171" s="50"/>
      <c r="E171" s="73"/>
      <c r="F171" s="50"/>
      <c r="G171" s="73">
        <f t="shared" si="14"/>
        <v>0</v>
      </c>
      <c r="H171" s="50">
        <f t="shared" si="14"/>
        <v>0</v>
      </c>
      <c r="I171" s="50"/>
      <c r="J171" s="50"/>
      <c r="K171" s="50"/>
      <c r="L171" s="50" t="str">
        <f t="shared" si="13"/>
        <v xml:space="preserve"> </v>
      </c>
      <c r="M171" s="50"/>
      <c r="N171" s="71"/>
      <c r="O171" s="71"/>
      <c r="P171" s="72">
        <v>0</v>
      </c>
    </row>
    <row r="172" spans="1:16" ht="15">
      <c r="A172" s="50"/>
      <c r="B172" s="50"/>
      <c r="C172" s="73"/>
      <c r="D172" s="50"/>
      <c r="E172" s="73"/>
      <c r="F172" s="50"/>
      <c r="G172" s="73">
        <f t="shared" si="14"/>
        <v>0</v>
      </c>
      <c r="H172" s="50">
        <f t="shared" si="14"/>
        <v>0</v>
      </c>
      <c r="I172" s="50"/>
      <c r="J172" s="50"/>
      <c r="K172" s="50"/>
      <c r="L172" s="50" t="str">
        <f t="shared" si="13"/>
        <v xml:space="preserve"> </v>
      </c>
      <c r="M172" s="50"/>
      <c r="N172" s="71"/>
      <c r="O172" s="71"/>
      <c r="P172" s="72">
        <v>0</v>
      </c>
    </row>
    <row r="173" spans="1:16" ht="15">
      <c r="A173" s="50"/>
      <c r="B173" s="50"/>
      <c r="C173" s="73"/>
      <c r="D173" s="50"/>
      <c r="E173" s="73"/>
      <c r="F173" s="50"/>
      <c r="G173" s="73">
        <f t="shared" si="14"/>
        <v>0</v>
      </c>
      <c r="H173" s="50">
        <f>H172-F173+D173</f>
        <v>0</v>
      </c>
      <c r="I173" s="50"/>
      <c r="J173" s="50"/>
      <c r="K173" s="50"/>
      <c r="L173" s="50" t="str">
        <f t="shared" si="13"/>
        <v xml:space="preserve"> </v>
      </c>
      <c r="M173" s="50"/>
      <c r="N173" s="71"/>
      <c r="O173" s="71"/>
      <c r="P173" s="72">
        <v>0</v>
      </c>
    </row>
    <row r="174" spans="1:16" ht="15">
      <c r="A174" s="50"/>
      <c r="B174" s="50"/>
      <c r="C174" s="73"/>
      <c r="D174" s="50"/>
      <c r="E174" s="73"/>
      <c r="F174" s="50"/>
      <c r="G174" s="73">
        <f t="shared" si="14"/>
        <v>0</v>
      </c>
      <c r="H174" s="50">
        <f t="shared" si="14"/>
        <v>0</v>
      </c>
      <c r="I174" s="50"/>
      <c r="J174" s="50"/>
      <c r="K174" s="50"/>
      <c r="L174" s="50" t="str">
        <f t="shared" si="13"/>
        <v xml:space="preserve"> </v>
      </c>
      <c r="M174" s="50"/>
      <c r="N174" s="71"/>
      <c r="O174" s="71"/>
      <c r="P174" s="72">
        <v>0</v>
      </c>
    </row>
    <row r="175" spans="1:16" ht="15">
      <c r="A175" s="50"/>
      <c r="B175" s="50"/>
      <c r="C175" s="73"/>
      <c r="D175" s="50"/>
      <c r="E175" s="73"/>
      <c r="F175" s="50"/>
      <c r="G175" s="73">
        <f t="shared" si="14"/>
        <v>0</v>
      </c>
      <c r="H175" s="50">
        <f t="shared" si="14"/>
        <v>0</v>
      </c>
      <c r="I175" s="50"/>
      <c r="J175" s="50"/>
      <c r="K175" s="50"/>
      <c r="L175" s="50" t="str">
        <f t="shared" si="13"/>
        <v xml:space="preserve"> </v>
      </c>
      <c r="M175" s="50"/>
      <c r="N175" s="71"/>
      <c r="O175" s="71"/>
      <c r="P175" s="72">
        <v>0</v>
      </c>
    </row>
    <row r="176" spans="1:16" ht="15">
      <c r="A176" s="50"/>
      <c r="B176" s="50"/>
      <c r="C176" s="73"/>
      <c r="D176" s="50"/>
      <c r="E176" s="73"/>
      <c r="F176" s="50"/>
      <c r="G176" s="73">
        <f t="shared" si="14"/>
        <v>0</v>
      </c>
      <c r="H176" s="50">
        <f>H175-F176+D176</f>
        <v>0</v>
      </c>
      <c r="I176" s="50"/>
      <c r="J176" s="50"/>
      <c r="K176" s="50"/>
      <c r="L176" s="50" t="str">
        <f t="shared" si="13"/>
        <v xml:space="preserve"> </v>
      </c>
      <c r="M176" s="50"/>
      <c r="N176" s="71"/>
      <c r="O176" s="71"/>
      <c r="P176" s="72">
        <v>0</v>
      </c>
    </row>
    <row r="177" spans="1:16" ht="15">
      <c r="A177" s="50"/>
      <c r="B177" s="50"/>
      <c r="C177" s="73"/>
      <c r="D177" s="50"/>
      <c r="E177" s="73"/>
      <c r="F177" s="50"/>
      <c r="G177" s="73">
        <f t="shared" si="14"/>
        <v>0</v>
      </c>
      <c r="H177" s="50">
        <f t="shared" si="14"/>
        <v>0</v>
      </c>
      <c r="I177" s="50"/>
      <c r="J177" s="50"/>
      <c r="K177" s="50"/>
      <c r="L177" s="50" t="str">
        <f t="shared" si="13"/>
        <v xml:space="preserve"> </v>
      </c>
      <c r="M177" s="50"/>
      <c r="N177" s="71"/>
      <c r="O177" s="71"/>
      <c r="P177" s="72">
        <v>0</v>
      </c>
    </row>
    <row r="178" spans="1:16" ht="15">
      <c r="A178" s="66"/>
      <c r="B178" s="66"/>
      <c r="C178" s="67"/>
      <c r="D178" s="66"/>
      <c r="E178" s="67"/>
      <c r="F178" s="66"/>
      <c r="G178" s="73">
        <f t="shared" si="14"/>
        <v>0</v>
      </c>
      <c r="H178" s="50">
        <f t="shared" si="14"/>
        <v>0</v>
      </c>
      <c r="I178" s="50"/>
      <c r="J178" s="50"/>
      <c r="K178" s="50"/>
      <c r="L178" s="50" t="str">
        <f t="shared" si="13"/>
        <v xml:space="preserve"> </v>
      </c>
      <c r="M178" s="50"/>
      <c r="N178" s="71"/>
      <c r="O178" s="71"/>
      <c r="P178" s="72">
        <v>0</v>
      </c>
    </row>
    <row r="179" spans="1:16" ht="15">
      <c r="A179" s="66"/>
      <c r="B179" s="66"/>
      <c r="C179" s="67"/>
      <c r="D179" s="66"/>
      <c r="E179" s="67"/>
      <c r="F179" s="66"/>
      <c r="G179" s="73">
        <f t="shared" si="14"/>
        <v>0</v>
      </c>
      <c r="H179" s="50">
        <f>H178-F179+D179</f>
        <v>0</v>
      </c>
      <c r="I179" s="50"/>
      <c r="J179" s="50"/>
      <c r="K179" s="50"/>
      <c r="L179" s="50" t="str">
        <f t="shared" si="13"/>
        <v xml:space="preserve"> </v>
      </c>
      <c r="M179" s="50"/>
      <c r="N179" s="71"/>
      <c r="O179" s="71"/>
      <c r="P179" s="72">
        <v>0</v>
      </c>
    </row>
    <row r="180" spans="1:16" ht="15">
      <c r="A180" s="66"/>
      <c r="B180" s="66"/>
      <c r="C180" s="67"/>
      <c r="D180" s="66"/>
      <c r="E180" s="67"/>
      <c r="F180" s="66"/>
      <c r="G180" s="73">
        <f t="shared" si="14"/>
        <v>0</v>
      </c>
      <c r="H180" s="50">
        <f t="shared" si="14"/>
        <v>0</v>
      </c>
      <c r="I180" s="50"/>
      <c r="J180" s="50"/>
      <c r="K180" s="66"/>
      <c r="L180" s="50" t="str">
        <f t="shared" si="13"/>
        <v xml:space="preserve"> </v>
      </c>
      <c r="M180" s="66"/>
      <c r="N180" s="71"/>
      <c r="O180" s="71"/>
      <c r="P180" s="72">
        <v>0</v>
      </c>
    </row>
    <row r="181" spans="1:16" ht="15">
      <c r="A181" s="66"/>
      <c r="B181" s="66"/>
      <c r="C181" s="75"/>
      <c r="D181" s="66"/>
      <c r="E181" s="67"/>
      <c r="F181" s="66"/>
      <c r="G181" s="73">
        <f t="shared" si="14"/>
        <v>0</v>
      </c>
      <c r="H181" s="50">
        <f t="shared" si="14"/>
        <v>0</v>
      </c>
      <c r="I181" s="50"/>
      <c r="J181" s="50"/>
      <c r="K181" s="66"/>
      <c r="L181" s="50" t="str">
        <f t="shared" si="13"/>
        <v xml:space="preserve"> </v>
      </c>
      <c r="M181" s="66"/>
      <c r="N181" s="71"/>
      <c r="O181" s="71"/>
      <c r="P181" s="72">
        <v>0</v>
      </c>
    </row>
    <row r="182" spans="1:16" ht="15">
      <c r="A182" s="66"/>
      <c r="B182" s="66"/>
      <c r="C182" s="67"/>
      <c r="D182" s="66"/>
      <c r="E182" s="67"/>
      <c r="F182" s="66"/>
      <c r="G182" s="73">
        <f t="shared" si="14"/>
        <v>0</v>
      </c>
      <c r="H182" s="50">
        <f>H181-F182+D182</f>
        <v>0</v>
      </c>
      <c r="I182" s="50"/>
      <c r="J182" s="50"/>
      <c r="K182" s="66"/>
      <c r="L182" s="50" t="str">
        <f t="shared" si="13"/>
        <v xml:space="preserve"> </v>
      </c>
      <c r="M182" s="66"/>
      <c r="N182" s="71"/>
      <c r="O182" s="71"/>
      <c r="P182" s="72">
        <v>0</v>
      </c>
    </row>
    <row r="183" spans="1:16" ht="15">
      <c r="A183" s="66"/>
      <c r="B183" s="66"/>
      <c r="C183" s="67"/>
      <c r="D183" s="66"/>
      <c r="E183" s="67"/>
      <c r="F183" s="66"/>
      <c r="G183" s="73">
        <f t="shared" si="14"/>
        <v>0</v>
      </c>
      <c r="H183" s="50">
        <f t="shared" si="14"/>
        <v>0</v>
      </c>
      <c r="I183" s="50"/>
      <c r="J183" s="50"/>
      <c r="K183" s="66"/>
      <c r="L183" s="50" t="str">
        <f t="shared" si="13"/>
        <v xml:space="preserve"> </v>
      </c>
      <c r="M183" s="66"/>
      <c r="N183" s="71"/>
      <c r="O183" s="71"/>
      <c r="P183" s="72">
        <v>0</v>
      </c>
    </row>
    <row r="184" spans="1:16" ht="15">
      <c r="A184" s="66"/>
      <c r="B184" s="66"/>
      <c r="C184" s="67"/>
      <c r="D184" s="66"/>
      <c r="E184" s="67"/>
      <c r="F184" s="66"/>
      <c r="G184" s="73">
        <f t="shared" si="14"/>
        <v>0</v>
      </c>
      <c r="H184" s="50">
        <f t="shared" si="14"/>
        <v>0</v>
      </c>
      <c r="I184" s="50"/>
      <c r="J184" s="50"/>
      <c r="K184" s="66"/>
      <c r="L184" s="50" t="str">
        <f t="shared" si="13"/>
        <v xml:space="preserve"> </v>
      </c>
      <c r="M184" s="66"/>
      <c r="N184" s="71"/>
      <c r="O184" s="71"/>
      <c r="P184" s="72">
        <v>0</v>
      </c>
    </row>
    <row r="185" spans="1:16" ht="15">
      <c r="A185" s="66"/>
      <c r="B185" s="66"/>
      <c r="C185" s="67"/>
      <c r="D185" s="66"/>
      <c r="E185" s="67"/>
      <c r="F185" s="66"/>
      <c r="G185" s="73">
        <f t="shared" ref="G185:H200" si="15">G184-E185+C185</f>
        <v>0</v>
      </c>
      <c r="H185" s="50">
        <f>H184-F185+D185</f>
        <v>0</v>
      </c>
      <c r="I185" s="50"/>
      <c r="J185" s="50"/>
      <c r="K185" s="66"/>
      <c r="L185" s="50" t="str">
        <f t="shared" si="13"/>
        <v xml:space="preserve"> </v>
      </c>
      <c r="M185" s="66"/>
      <c r="N185" s="71"/>
      <c r="O185" s="71"/>
      <c r="P185" s="72">
        <v>0</v>
      </c>
    </row>
    <row r="186" spans="1:16" ht="15">
      <c r="A186" s="66"/>
      <c r="B186" s="66"/>
      <c r="C186" s="67"/>
      <c r="D186" s="66"/>
      <c r="E186" s="67"/>
      <c r="F186" s="66"/>
      <c r="G186" s="73">
        <f t="shared" si="15"/>
        <v>0</v>
      </c>
      <c r="H186" s="50">
        <f t="shared" si="15"/>
        <v>0</v>
      </c>
      <c r="I186" s="50"/>
      <c r="J186" s="50"/>
      <c r="K186" s="66"/>
      <c r="L186" s="50" t="str">
        <f t="shared" si="13"/>
        <v xml:space="preserve"> </v>
      </c>
      <c r="M186" s="66"/>
      <c r="N186" s="71"/>
      <c r="O186" s="71"/>
      <c r="P186" s="72">
        <v>0</v>
      </c>
    </row>
    <row r="187" spans="1:16" ht="15">
      <c r="A187" s="66"/>
      <c r="B187" s="66"/>
      <c r="C187" s="67"/>
      <c r="D187" s="66"/>
      <c r="E187" s="67"/>
      <c r="F187" s="66"/>
      <c r="G187" s="73">
        <f t="shared" si="15"/>
        <v>0</v>
      </c>
      <c r="H187" s="50">
        <f t="shared" si="15"/>
        <v>0</v>
      </c>
      <c r="I187" s="50"/>
      <c r="J187" s="50"/>
      <c r="K187" s="66"/>
      <c r="L187" s="50" t="str">
        <f t="shared" si="13"/>
        <v xml:space="preserve"> </v>
      </c>
      <c r="M187" s="66"/>
      <c r="N187" s="71"/>
      <c r="O187" s="71"/>
      <c r="P187" s="72">
        <v>0</v>
      </c>
    </row>
    <row r="188" spans="1:16" ht="15">
      <c r="A188" s="66"/>
      <c r="B188" s="66"/>
      <c r="C188" s="67"/>
      <c r="D188" s="66"/>
      <c r="E188" s="67"/>
      <c r="F188" s="66"/>
      <c r="G188" s="73">
        <f t="shared" si="15"/>
        <v>0</v>
      </c>
      <c r="H188" s="50">
        <f>H187-F188+D188</f>
        <v>0</v>
      </c>
      <c r="I188" s="50"/>
      <c r="J188" s="50"/>
      <c r="K188" s="66"/>
      <c r="L188" s="50" t="str">
        <f t="shared" si="13"/>
        <v xml:space="preserve"> </v>
      </c>
      <c r="M188" s="66"/>
      <c r="N188" s="71"/>
      <c r="O188" s="71"/>
      <c r="P188" s="72">
        <v>0</v>
      </c>
    </row>
    <row r="189" spans="1:16" ht="15">
      <c r="A189" s="66"/>
      <c r="B189" s="66"/>
      <c r="C189" s="67"/>
      <c r="D189" s="66"/>
      <c r="E189" s="67"/>
      <c r="F189" s="66"/>
      <c r="G189" s="73">
        <f t="shared" si="15"/>
        <v>0</v>
      </c>
      <c r="H189" s="50">
        <f t="shared" si="15"/>
        <v>0</v>
      </c>
      <c r="I189" s="50"/>
      <c r="J189" s="50"/>
      <c r="K189" s="66"/>
      <c r="L189" s="50" t="str">
        <f t="shared" ref="L189:L214" si="16">IF(D187&gt;0,D187," ")</f>
        <v xml:space="preserve"> </v>
      </c>
      <c r="M189" s="66"/>
      <c r="N189" s="71"/>
      <c r="O189" s="71"/>
      <c r="P189" s="72">
        <v>0</v>
      </c>
    </row>
    <row r="190" spans="1:16" ht="15">
      <c r="A190" s="66"/>
      <c r="B190" s="66"/>
      <c r="C190" s="67"/>
      <c r="D190" s="66"/>
      <c r="E190" s="67"/>
      <c r="F190" s="66"/>
      <c r="G190" s="73">
        <f t="shared" si="15"/>
        <v>0</v>
      </c>
      <c r="H190" s="50">
        <f t="shared" si="15"/>
        <v>0</v>
      </c>
      <c r="I190" s="50"/>
      <c r="J190" s="50"/>
      <c r="K190" s="66"/>
      <c r="L190" s="50" t="str">
        <f t="shared" si="16"/>
        <v xml:space="preserve"> </v>
      </c>
      <c r="M190" s="66"/>
      <c r="N190" s="71"/>
      <c r="O190" s="71"/>
      <c r="P190" s="72">
        <v>0</v>
      </c>
    </row>
    <row r="191" spans="1:16" ht="15">
      <c r="A191" s="66"/>
      <c r="B191" s="66"/>
      <c r="C191" s="67"/>
      <c r="D191" s="66"/>
      <c r="E191" s="67"/>
      <c r="F191" s="66"/>
      <c r="G191" s="73">
        <f t="shared" si="15"/>
        <v>0</v>
      </c>
      <c r="H191" s="50">
        <f>H190-F191+D191</f>
        <v>0</v>
      </c>
      <c r="I191" s="50"/>
      <c r="J191" s="50"/>
      <c r="K191" s="66"/>
      <c r="L191" s="50" t="str">
        <f t="shared" si="16"/>
        <v xml:space="preserve"> </v>
      </c>
      <c r="M191" s="66"/>
      <c r="N191" s="71"/>
      <c r="O191" s="71"/>
      <c r="P191" s="72">
        <v>0</v>
      </c>
    </row>
    <row r="192" spans="1:16" ht="15">
      <c r="A192" s="66"/>
      <c r="B192" s="66"/>
      <c r="C192" s="67"/>
      <c r="D192" s="66"/>
      <c r="E192" s="67"/>
      <c r="F192" s="66"/>
      <c r="G192" s="73">
        <f t="shared" si="15"/>
        <v>0</v>
      </c>
      <c r="H192" s="50">
        <f t="shared" si="15"/>
        <v>0</v>
      </c>
      <c r="I192" s="50"/>
      <c r="J192" s="50"/>
      <c r="K192" s="66"/>
      <c r="L192" s="50" t="str">
        <f t="shared" si="16"/>
        <v xml:space="preserve"> </v>
      </c>
      <c r="M192" s="66"/>
      <c r="N192" s="71"/>
      <c r="O192" s="71"/>
      <c r="P192" s="72">
        <v>0</v>
      </c>
    </row>
    <row r="193" spans="1:16" ht="15">
      <c r="A193" s="66"/>
      <c r="B193" s="66"/>
      <c r="C193" s="67"/>
      <c r="D193" s="66"/>
      <c r="E193" s="67"/>
      <c r="F193" s="66"/>
      <c r="G193" s="73">
        <f t="shared" si="15"/>
        <v>0</v>
      </c>
      <c r="H193" s="50">
        <f t="shared" si="15"/>
        <v>0</v>
      </c>
      <c r="I193" s="50"/>
      <c r="J193" s="50"/>
      <c r="K193" s="66"/>
      <c r="L193" s="50" t="str">
        <f t="shared" si="16"/>
        <v xml:space="preserve"> </v>
      </c>
      <c r="M193" s="66"/>
      <c r="N193" s="71"/>
      <c r="O193" s="71"/>
      <c r="P193" s="72">
        <v>0</v>
      </c>
    </row>
    <row r="194" spans="1:16" ht="15">
      <c r="A194" s="66"/>
      <c r="B194" s="66"/>
      <c r="C194" s="67"/>
      <c r="D194" s="66"/>
      <c r="E194" s="67"/>
      <c r="F194" s="66"/>
      <c r="G194" s="73">
        <f t="shared" si="15"/>
        <v>0</v>
      </c>
      <c r="H194" s="50">
        <f>H193-F194+D194</f>
        <v>0</v>
      </c>
      <c r="I194" s="50"/>
      <c r="J194" s="50"/>
      <c r="K194" s="66"/>
      <c r="L194" s="50" t="str">
        <f t="shared" si="16"/>
        <v xml:space="preserve"> </v>
      </c>
      <c r="M194" s="66"/>
      <c r="N194" s="71"/>
      <c r="O194" s="71"/>
      <c r="P194" s="72">
        <v>0</v>
      </c>
    </row>
    <row r="195" spans="1:16" ht="15">
      <c r="A195" s="66"/>
      <c r="B195" s="66"/>
      <c r="C195" s="67"/>
      <c r="D195" s="66"/>
      <c r="E195" s="67"/>
      <c r="F195" s="66"/>
      <c r="G195" s="73">
        <f t="shared" si="15"/>
        <v>0</v>
      </c>
      <c r="H195" s="50">
        <f t="shared" si="15"/>
        <v>0</v>
      </c>
      <c r="I195" s="50"/>
      <c r="J195" s="50"/>
      <c r="K195" s="66"/>
      <c r="L195" s="50" t="str">
        <f t="shared" si="16"/>
        <v xml:space="preserve"> </v>
      </c>
      <c r="M195" s="66"/>
      <c r="N195" s="71"/>
      <c r="O195" s="71"/>
      <c r="P195" s="72">
        <v>0</v>
      </c>
    </row>
    <row r="196" spans="1:16" ht="15">
      <c r="A196" s="66"/>
      <c r="B196" s="66"/>
      <c r="C196" s="67"/>
      <c r="D196" s="66"/>
      <c r="E196" s="67"/>
      <c r="F196" s="66"/>
      <c r="G196" s="73">
        <f t="shared" si="15"/>
        <v>0</v>
      </c>
      <c r="H196" s="50">
        <f t="shared" si="15"/>
        <v>0</v>
      </c>
      <c r="I196" s="50"/>
      <c r="J196" s="50"/>
      <c r="K196" s="66"/>
      <c r="L196" s="50" t="str">
        <f t="shared" si="16"/>
        <v xml:space="preserve"> </v>
      </c>
      <c r="M196" s="66"/>
      <c r="N196" s="71"/>
      <c r="O196" s="71"/>
      <c r="P196" s="72">
        <v>0</v>
      </c>
    </row>
    <row r="197" spans="1:16" ht="15">
      <c r="A197" s="66"/>
      <c r="B197" s="66"/>
      <c r="C197" s="67"/>
      <c r="D197" s="66"/>
      <c r="E197" s="67"/>
      <c r="F197" s="66"/>
      <c r="G197" s="73">
        <f t="shared" si="15"/>
        <v>0</v>
      </c>
      <c r="H197" s="50">
        <f>H196-F197+D197</f>
        <v>0</v>
      </c>
      <c r="I197" s="50"/>
      <c r="J197" s="50"/>
      <c r="K197" s="66"/>
      <c r="L197" s="50" t="str">
        <f t="shared" si="16"/>
        <v xml:space="preserve"> </v>
      </c>
      <c r="M197" s="66"/>
      <c r="N197" s="71"/>
      <c r="O197" s="71"/>
      <c r="P197" s="72">
        <v>0</v>
      </c>
    </row>
    <row r="198" spans="1:16" ht="15">
      <c r="A198" s="66"/>
      <c r="B198" s="66"/>
      <c r="C198" s="67"/>
      <c r="D198" s="66"/>
      <c r="E198" s="67"/>
      <c r="F198" s="66"/>
      <c r="G198" s="73">
        <f t="shared" si="15"/>
        <v>0</v>
      </c>
      <c r="H198" s="50">
        <f t="shared" si="15"/>
        <v>0</v>
      </c>
      <c r="I198" s="50"/>
      <c r="J198" s="50"/>
      <c r="K198" s="66"/>
      <c r="L198" s="50" t="str">
        <f t="shared" si="16"/>
        <v xml:space="preserve"> </v>
      </c>
      <c r="M198" s="66"/>
      <c r="N198" s="71"/>
      <c r="O198" s="71"/>
      <c r="P198" s="72">
        <v>0</v>
      </c>
    </row>
    <row r="199" spans="1:16" ht="15">
      <c r="A199" s="66"/>
      <c r="B199" s="66"/>
      <c r="C199" s="67"/>
      <c r="D199" s="66"/>
      <c r="E199" s="67"/>
      <c r="F199" s="66"/>
      <c r="G199" s="73">
        <f t="shared" si="15"/>
        <v>0</v>
      </c>
      <c r="H199" s="50">
        <f t="shared" si="15"/>
        <v>0</v>
      </c>
      <c r="I199" s="50"/>
      <c r="J199" s="50"/>
      <c r="K199" s="66"/>
      <c r="L199" s="50" t="str">
        <f t="shared" si="16"/>
        <v xml:space="preserve"> </v>
      </c>
      <c r="M199" s="66"/>
      <c r="N199" s="71"/>
      <c r="O199" s="71"/>
      <c r="P199" s="72">
        <v>0</v>
      </c>
    </row>
    <row r="200" spans="1:16" ht="15">
      <c r="A200" s="66"/>
      <c r="B200" s="66"/>
      <c r="C200" s="67"/>
      <c r="D200" s="66"/>
      <c r="E200" s="67"/>
      <c r="F200" s="66"/>
      <c r="G200" s="73">
        <f t="shared" si="15"/>
        <v>0</v>
      </c>
      <c r="H200" s="50">
        <f>H199-F200+D200</f>
        <v>0</v>
      </c>
      <c r="I200" s="50"/>
      <c r="J200" s="50"/>
      <c r="K200" s="66"/>
      <c r="L200" s="50" t="str">
        <f t="shared" si="16"/>
        <v xml:space="preserve"> </v>
      </c>
      <c r="M200" s="66"/>
      <c r="N200" s="71"/>
      <c r="O200" s="71"/>
      <c r="P200" s="72">
        <v>0</v>
      </c>
    </row>
    <row r="201" spans="1:16" ht="15">
      <c r="A201" s="66"/>
      <c r="B201" s="66"/>
      <c r="C201" s="67"/>
      <c r="D201" s="66"/>
      <c r="E201" s="67"/>
      <c r="F201" s="66"/>
      <c r="G201" s="73">
        <f t="shared" ref="G201:H213" si="17">G200-E201+C201</f>
        <v>0</v>
      </c>
      <c r="H201" s="50">
        <f t="shared" si="17"/>
        <v>0</v>
      </c>
      <c r="I201" s="50"/>
      <c r="J201" s="50"/>
      <c r="K201" s="66"/>
      <c r="L201" s="50" t="str">
        <f t="shared" si="16"/>
        <v xml:space="preserve"> </v>
      </c>
      <c r="M201" s="66"/>
      <c r="N201" s="71"/>
      <c r="O201" s="71"/>
      <c r="P201" s="72">
        <v>0</v>
      </c>
    </row>
    <row r="202" spans="1:16" ht="15">
      <c r="A202" s="66"/>
      <c r="B202" s="66"/>
      <c r="C202" s="67"/>
      <c r="D202" s="66"/>
      <c r="E202" s="67"/>
      <c r="F202" s="66"/>
      <c r="G202" s="73">
        <f t="shared" si="17"/>
        <v>0</v>
      </c>
      <c r="H202" s="50">
        <f t="shared" si="17"/>
        <v>0</v>
      </c>
      <c r="I202" s="50"/>
      <c r="J202" s="50"/>
      <c r="K202" s="66"/>
      <c r="L202" s="50" t="str">
        <f t="shared" si="16"/>
        <v xml:space="preserve"> </v>
      </c>
      <c r="M202" s="66"/>
      <c r="N202" s="71"/>
      <c r="O202" s="71"/>
      <c r="P202" s="72">
        <v>0</v>
      </c>
    </row>
    <row r="203" spans="1:16" ht="15">
      <c r="A203" s="66"/>
      <c r="B203" s="66"/>
      <c r="C203" s="67"/>
      <c r="D203" s="66"/>
      <c r="E203" s="67"/>
      <c r="F203" s="66"/>
      <c r="G203" s="73">
        <f t="shared" si="17"/>
        <v>0</v>
      </c>
      <c r="H203" s="50">
        <f>H202-F203+D203</f>
        <v>0</v>
      </c>
      <c r="I203" s="50"/>
      <c r="J203" s="50"/>
      <c r="K203" s="66"/>
      <c r="L203" s="50" t="str">
        <f t="shared" si="16"/>
        <v xml:space="preserve"> </v>
      </c>
      <c r="M203" s="66"/>
      <c r="N203" s="71"/>
      <c r="O203" s="71"/>
      <c r="P203" s="72">
        <f t="shared" ref="P203:P214" si="18">O203*G201</f>
        <v>0</v>
      </c>
    </row>
    <row r="204" spans="1:16" ht="15">
      <c r="A204" s="66"/>
      <c r="B204" s="66"/>
      <c r="C204" s="67"/>
      <c r="D204" s="66"/>
      <c r="E204" s="67"/>
      <c r="F204" s="66"/>
      <c r="G204" s="73">
        <f t="shared" si="17"/>
        <v>0</v>
      </c>
      <c r="H204" s="50">
        <f t="shared" si="17"/>
        <v>0</v>
      </c>
      <c r="I204" s="50"/>
      <c r="J204" s="50"/>
      <c r="K204" s="66"/>
      <c r="L204" s="50" t="str">
        <f t="shared" si="16"/>
        <v xml:space="preserve"> </v>
      </c>
      <c r="M204" s="66"/>
      <c r="N204" s="71"/>
      <c r="O204" s="71"/>
      <c r="P204" s="72">
        <f t="shared" si="18"/>
        <v>0</v>
      </c>
    </row>
    <row r="205" spans="1:16" ht="15">
      <c r="A205" s="66"/>
      <c r="B205" s="66"/>
      <c r="C205" s="67"/>
      <c r="D205" s="66"/>
      <c r="E205" s="67"/>
      <c r="F205" s="66"/>
      <c r="G205" s="73">
        <f t="shared" si="17"/>
        <v>0</v>
      </c>
      <c r="H205" s="50">
        <f t="shared" si="17"/>
        <v>0</v>
      </c>
      <c r="I205" s="50"/>
      <c r="J205" s="50"/>
      <c r="K205" s="66"/>
      <c r="L205" s="50" t="str">
        <f t="shared" si="16"/>
        <v xml:space="preserve"> </v>
      </c>
      <c r="M205" s="66"/>
      <c r="N205" s="71"/>
      <c r="O205" s="71"/>
      <c r="P205" s="72">
        <f t="shared" si="18"/>
        <v>0</v>
      </c>
    </row>
    <row r="206" spans="1:16" ht="15">
      <c r="A206" s="66"/>
      <c r="B206" s="66"/>
      <c r="C206" s="67"/>
      <c r="D206" s="66"/>
      <c r="E206" s="67"/>
      <c r="F206" s="66"/>
      <c r="G206" s="73">
        <f t="shared" si="17"/>
        <v>0</v>
      </c>
      <c r="H206" s="50">
        <f>H205-F206+D206</f>
        <v>0</v>
      </c>
      <c r="I206" s="50"/>
      <c r="J206" s="50"/>
      <c r="K206" s="66"/>
      <c r="L206" s="50" t="str">
        <f t="shared" si="16"/>
        <v xml:space="preserve"> </v>
      </c>
      <c r="M206" s="66"/>
      <c r="N206" s="71"/>
      <c r="O206" s="71"/>
      <c r="P206" s="72">
        <f t="shared" si="18"/>
        <v>0</v>
      </c>
    </row>
    <row r="207" spans="1:16" ht="15">
      <c r="A207" s="66"/>
      <c r="B207" s="66"/>
      <c r="C207" s="67"/>
      <c r="D207" s="66"/>
      <c r="E207" s="67"/>
      <c r="F207" s="66"/>
      <c r="G207" s="73">
        <f t="shared" si="17"/>
        <v>0</v>
      </c>
      <c r="H207" s="50">
        <f t="shared" si="17"/>
        <v>0</v>
      </c>
      <c r="I207" s="50"/>
      <c r="J207" s="50"/>
      <c r="K207" s="66"/>
      <c r="L207" s="50" t="str">
        <f t="shared" si="16"/>
        <v xml:space="preserve"> </v>
      </c>
      <c r="M207" s="66"/>
      <c r="N207" s="71"/>
      <c r="O207" s="71"/>
      <c r="P207" s="72">
        <f t="shared" si="18"/>
        <v>0</v>
      </c>
    </row>
    <row r="208" spans="1:16" ht="15">
      <c r="A208" s="66"/>
      <c r="B208" s="66"/>
      <c r="C208" s="67"/>
      <c r="D208" s="66"/>
      <c r="E208" s="67"/>
      <c r="F208" s="66"/>
      <c r="G208" s="73">
        <f t="shared" si="17"/>
        <v>0</v>
      </c>
      <c r="H208" s="50">
        <f t="shared" si="17"/>
        <v>0</v>
      </c>
      <c r="I208" s="50"/>
      <c r="J208" s="50"/>
      <c r="K208" s="66"/>
      <c r="L208" s="50" t="str">
        <f t="shared" si="16"/>
        <v xml:space="preserve"> </v>
      </c>
      <c r="M208" s="66"/>
      <c r="N208" s="71"/>
      <c r="O208" s="71"/>
      <c r="P208" s="72">
        <f t="shared" si="18"/>
        <v>0</v>
      </c>
    </row>
    <row r="209" spans="1:16" ht="15">
      <c r="A209" s="66"/>
      <c r="B209" s="66"/>
      <c r="C209" s="67"/>
      <c r="D209" s="66"/>
      <c r="E209" s="67"/>
      <c r="F209" s="66"/>
      <c r="G209" s="73">
        <f t="shared" si="17"/>
        <v>0</v>
      </c>
      <c r="H209" s="50">
        <f>H208-F209+D209</f>
        <v>0</v>
      </c>
      <c r="I209" s="50"/>
      <c r="J209" s="50"/>
      <c r="K209" s="66"/>
      <c r="L209" s="50" t="str">
        <f t="shared" si="16"/>
        <v xml:space="preserve"> </v>
      </c>
      <c r="M209" s="66"/>
      <c r="N209" s="71"/>
      <c r="O209" s="71"/>
      <c r="P209" s="72">
        <f t="shared" si="18"/>
        <v>0</v>
      </c>
    </row>
    <row r="210" spans="1:16" ht="15">
      <c r="A210" s="66"/>
      <c r="B210" s="66"/>
      <c r="C210" s="67"/>
      <c r="D210" s="66"/>
      <c r="E210" s="67"/>
      <c r="F210" s="66"/>
      <c r="G210" s="73">
        <f t="shared" si="17"/>
        <v>0</v>
      </c>
      <c r="H210" s="50">
        <f t="shared" si="17"/>
        <v>0</v>
      </c>
      <c r="I210" s="50"/>
      <c r="J210" s="50"/>
      <c r="K210" s="66"/>
      <c r="L210" s="50" t="str">
        <f t="shared" si="16"/>
        <v xml:space="preserve"> </v>
      </c>
      <c r="M210" s="66"/>
      <c r="N210" s="71"/>
      <c r="O210" s="71"/>
      <c r="P210" s="72">
        <f t="shared" si="18"/>
        <v>0</v>
      </c>
    </row>
    <row r="211" spans="1:16" ht="15">
      <c r="A211" s="66"/>
      <c r="B211" s="66"/>
      <c r="C211" s="67"/>
      <c r="D211" s="66"/>
      <c r="E211" s="67"/>
      <c r="F211" s="66"/>
      <c r="G211" s="73">
        <f t="shared" si="17"/>
        <v>0</v>
      </c>
      <c r="H211" s="50">
        <f t="shared" si="17"/>
        <v>0</v>
      </c>
      <c r="I211" s="50"/>
      <c r="J211" s="50"/>
      <c r="K211" s="66"/>
      <c r="L211" s="50" t="str">
        <f t="shared" si="16"/>
        <v xml:space="preserve"> </v>
      </c>
      <c r="M211" s="66"/>
      <c r="N211" s="71"/>
      <c r="O211" s="71"/>
      <c r="P211" s="72">
        <f t="shared" si="18"/>
        <v>0</v>
      </c>
    </row>
    <row r="212" spans="1:16" ht="15">
      <c r="A212" s="66"/>
      <c r="B212" s="66"/>
      <c r="C212" s="67"/>
      <c r="D212" s="66"/>
      <c r="E212" s="67"/>
      <c r="F212" s="66"/>
      <c r="G212" s="73">
        <f t="shared" si="17"/>
        <v>0</v>
      </c>
      <c r="H212" s="50">
        <f>H211-F212+D212</f>
        <v>0</v>
      </c>
      <c r="I212" s="50"/>
      <c r="J212" s="50"/>
      <c r="K212" s="66"/>
      <c r="L212" s="50" t="str">
        <f t="shared" si="16"/>
        <v xml:space="preserve"> </v>
      </c>
      <c r="M212" s="66"/>
      <c r="N212" s="71"/>
      <c r="O212" s="71"/>
      <c r="P212" s="72">
        <f t="shared" si="18"/>
        <v>0</v>
      </c>
    </row>
    <row r="213" spans="1:16" ht="15">
      <c r="A213" s="66"/>
      <c r="B213" s="66"/>
      <c r="C213" s="67"/>
      <c r="D213" s="66"/>
      <c r="E213" s="67"/>
      <c r="F213" s="66"/>
      <c r="G213" s="73">
        <f t="shared" si="17"/>
        <v>0</v>
      </c>
      <c r="H213" s="50">
        <f t="shared" si="17"/>
        <v>0</v>
      </c>
      <c r="I213" s="66"/>
      <c r="J213" s="66"/>
      <c r="K213" s="66"/>
      <c r="L213" s="50" t="str">
        <f t="shared" si="16"/>
        <v xml:space="preserve"> </v>
      </c>
      <c r="M213" s="66"/>
      <c r="N213" s="71"/>
      <c r="O213" s="71"/>
      <c r="P213" s="72">
        <f t="shared" si="18"/>
        <v>0</v>
      </c>
    </row>
    <row r="214" spans="1:16" ht="15">
      <c r="K214" s="66"/>
      <c r="L214" s="50" t="str">
        <f t="shared" si="16"/>
        <v xml:space="preserve"> </v>
      </c>
      <c r="M214" s="66"/>
      <c r="N214" s="71"/>
      <c r="O214" s="71"/>
      <c r="P214" s="72">
        <f t="shared" si="18"/>
        <v>0</v>
      </c>
    </row>
    <row r="215" spans="1:16" ht="15">
      <c r="K215" s="66"/>
      <c r="L215" s="66"/>
      <c r="M215" s="66"/>
      <c r="N215" s="71"/>
      <c r="O215" s="71"/>
      <c r="P215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R299"/>
  <sheetViews>
    <sheetView workbookViewId="0">
      <selection activeCell="L26" sqref="L26"/>
    </sheetView>
  </sheetViews>
  <sheetFormatPr baseColWidth="10" defaultRowHeight="12.75"/>
  <cols>
    <col min="1" max="1" width="7.42578125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29"/>
    </row>
    <row r="4" spans="1:18">
      <c r="A4" s="129"/>
    </row>
    <row r="5" spans="1:18" ht="18.75" thickBot="1">
      <c r="A5" s="130" t="s">
        <v>0</v>
      </c>
      <c r="B5" s="28"/>
      <c r="C5" s="29" t="s">
        <v>62</v>
      </c>
      <c r="D5" s="30"/>
      <c r="E5" s="29"/>
      <c r="F5" s="31"/>
      <c r="G5" s="4"/>
      <c r="H5" s="27"/>
      <c r="I5" s="145"/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467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>
      <c r="A9" s="285" t="s">
        <v>65</v>
      </c>
      <c r="B9" s="194"/>
      <c r="C9" s="195"/>
      <c r="D9" s="196"/>
      <c r="E9" s="195"/>
      <c r="F9" s="196"/>
      <c r="G9" s="203">
        <v>1441.61</v>
      </c>
      <c r="H9" s="205">
        <v>62</v>
      </c>
      <c r="I9" s="196"/>
      <c r="J9" s="205" t="s">
        <v>23</v>
      </c>
      <c r="K9" s="253"/>
      <c r="L9" s="196"/>
      <c r="M9" s="196"/>
      <c r="N9" s="234"/>
      <c r="O9" s="234"/>
      <c r="P9" s="234">
        <f t="shared" ref="P9:P76" si="0">O9*G9</f>
        <v>0</v>
      </c>
      <c r="R9" s="222"/>
    </row>
    <row r="10" spans="1:18" s="442" customFormat="1" ht="15.75">
      <c r="A10" s="469"/>
      <c r="B10" s="470">
        <v>4</v>
      </c>
      <c r="C10" s="459"/>
      <c r="D10" s="460"/>
      <c r="E10" s="469">
        <v>1441.61</v>
      </c>
      <c r="F10" s="471">
        <v>62</v>
      </c>
      <c r="G10" s="472">
        <f>G9-E10+C10</f>
        <v>0</v>
      </c>
      <c r="H10" s="449">
        <f t="shared" ref="G10:H25" si="1">H9-F10+D10</f>
        <v>0</v>
      </c>
      <c r="I10" s="471" t="s">
        <v>66</v>
      </c>
      <c r="J10" s="461" t="s">
        <v>46</v>
      </c>
      <c r="K10" s="451"/>
      <c r="L10" s="449">
        <v>5.45</v>
      </c>
      <c r="M10" s="449">
        <f>L10*F10</f>
        <v>337.90000000000003</v>
      </c>
      <c r="N10" s="450"/>
      <c r="O10" s="450"/>
      <c r="P10" s="450">
        <f t="shared" si="0"/>
        <v>0</v>
      </c>
      <c r="R10" s="447"/>
    </row>
    <row r="11" spans="1:18" s="114" customFormat="1" ht="15.75">
      <c r="A11" s="224"/>
      <c r="B11" s="473"/>
      <c r="C11" s="474"/>
      <c r="D11" s="475"/>
      <c r="E11" s="224"/>
      <c r="F11" s="229"/>
      <c r="G11" s="228">
        <f t="shared" si="1"/>
        <v>0</v>
      </c>
      <c r="H11" s="227">
        <f t="shared" si="1"/>
        <v>0</v>
      </c>
      <c r="I11" s="321"/>
      <c r="J11" s="475"/>
      <c r="K11" s="243"/>
      <c r="L11" s="227">
        <v>5.45</v>
      </c>
      <c r="M11" s="227">
        <f t="shared" ref="M11:M50" si="2">L11*F11</f>
        <v>0</v>
      </c>
      <c r="N11" s="373"/>
      <c r="O11" s="373"/>
      <c r="P11" s="373">
        <f t="shared" si="0"/>
        <v>0</v>
      </c>
      <c r="R11" s="222"/>
    </row>
    <row r="12" spans="1:18" s="114" customFormat="1" ht="15.75">
      <c r="A12" s="224"/>
      <c r="B12" s="473"/>
      <c r="C12" s="476"/>
      <c r="D12" s="229"/>
      <c r="E12" s="224"/>
      <c r="F12" s="229"/>
      <c r="G12" s="228">
        <f>G11-E12+C12</f>
        <v>0</v>
      </c>
      <c r="H12" s="227">
        <f t="shared" si="1"/>
        <v>0</v>
      </c>
      <c r="I12" s="229"/>
      <c r="J12" s="229"/>
      <c r="K12" s="321"/>
      <c r="L12" s="227">
        <v>5.45</v>
      </c>
      <c r="M12" s="227">
        <f t="shared" si="2"/>
        <v>0</v>
      </c>
      <c r="N12" s="373"/>
      <c r="O12" s="373"/>
      <c r="P12" s="373">
        <f t="shared" si="0"/>
        <v>0</v>
      </c>
      <c r="R12" s="222"/>
    </row>
    <row r="13" spans="1:18" s="114" customFormat="1" ht="15.75">
      <c r="A13" s="224"/>
      <c r="B13" s="473"/>
      <c r="C13" s="241"/>
      <c r="D13" s="229"/>
      <c r="E13" s="224"/>
      <c r="F13" s="229"/>
      <c r="G13" s="228">
        <f t="shared" ref="G13:G20" si="3">G12-E13+C13</f>
        <v>0</v>
      </c>
      <c r="H13" s="227">
        <f t="shared" si="1"/>
        <v>0</v>
      </c>
      <c r="I13" s="229"/>
      <c r="J13" s="229"/>
      <c r="K13" s="321"/>
      <c r="L13" s="227">
        <v>5.45</v>
      </c>
      <c r="M13" s="227">
        <f t="shared" si="2"/>
        <v>0</v>
      </c>
      <c r="N13" s="373"/>
      <c r="O13" s="334"/>
      <c r="P13" s="373">
        <f t="shared" si="0"/>
        <v>0</v>
      </c>
      <c r="R13" s="222"/>
    </row>
    <row r="14" spans="1:18" s="114" customFormat="1" ht="15.75">
      <c r="A14" s="224"/>
      <c r="B14" s="473"/>
      <c r="C14" s="241"/>
      <c r="D14" s="229"/>
      <c r="E14" s="224"/>
      <c r="F14" s="229"/>
      <c r="G14" s="228">
        <f t="shared" si="3"/>
        <v>0</v>
      </c>
      <c r="H14" s="227">
        <f t="shared" si="1"/>
        <v>0</v>
      </c>
      <c r="I14" s="229"/>
      <c r="J14" s="229"/>
      <c r="K14" s="321"/>
      <c r="L14" s="227">
        <v>5.45</v>
      </c>
      <c r="M14" s="227">
        <f t="shared" si="2"/>
        <v>0</v>
      </c>
      <c r="N14" s="373"/>
      <c r="O14" s="373"/>
      <c r="P14" s="373">
        <f t="shared" si="0"/>
        <v>0</v>
      </c>
      <c r="R14" s="222"/>
    </row>
    <row r="15" spans="1:18" s="114" customFormat="1" ht="15.75">
      <c r="A15" s="224"/>
      <c r="B15" s="473"/>
      <c r="C15" s="241"/>
      <c r="D15" s="229"/>
      <c r="E15" s="224"/>
      <c r="F15" s="229"/>
      <c r="G15" s="228">
        <f t="shared" si="3"/>
        <v>0</v>
      </c>
      <c r="H15" s="227">
        <f t="shared" si="1"/>
        <v>0</v>
      </c>
      <c r="I15" s="229"/>
      <c r="J15" s="229"/>
      <c r="K15" s="227"/>
      <c r="L15" s="227">
        <v>5.45</v>
      </c>
      <c r="M15" s="227">
        <f t="shared" si="2"/>
        <v>0</v>
      </c>
      <c r="N15" s="373"/>
      <c r="O15" s="373"/>
      <c r="P15" s="373">
        <f t="shared" si="0"/>
        <v>0</v>
      </c>
      <c r="R15" s="222"/>
    </row>
    <row r="16" spans="1:18" s="114" customFormat="1" ht="15.75">
      <c r="A16" s="224"/>
      <c r="B16" s="224"/>
      <c r="C16" s="241"/>
      <c r="D16" s="477"/>
      <c r="E16" s="224"/>
      <c r="F16" s="229"/>
      <c r="G16" s="228">
        <f t="shared" si="3"/>
        <v>0</v>
      </c>
      <c r="H16" s="227">
        <f t="shared" si="1"/>
        <v>0</v>
      </c>
      <c r="I16" s="229"/>
      <c r="J16" s="229"/>
      <c r="K16" s="227"/>
      <c r="L16" s="227">
        <v>5.45</v>
      </c>
      <c r="M16" s="227">
        <f t="shared" si="2"/>
        <v>0</v>
      </c>
      <c r="N16" s="373"/>
      <c r="O16" s="373"/>
      <c r="P16" s="373">
        <f t="shared" si="0"/>
        <v>0</v>
      </c>
      <c r="R16" s="222"/>
    </row>
    <row r="17" spans="1:16" s="114" customFormat="1" ht="15.75">
      <c r="A17" s="224"/>
      <c r="B17" s="224"/>
      <c r="C17" s="241"/>
      <c r="D17" s="229"/>
      <c r="E17" s="224"/>
      <c r="F17" s="229"/>
      <c r="G17" s="228">
        <f t="shared" si="3"/>
        <v>0</v>
      </c>
      <c r="H17" s="227">
        <f t="shared" si="1"/>
        <v>0</v>
      </c>
      <c r="I17" s="229"/>
      <c r="J17" s="229"/>
      <c r="K17" s="227"/>
      <c r="L17" s="227">
        <v>5.45</v>
      </c>
      <c r="M17" s="227">
        <f t="shared" si="2"/>
        <v>0</v>
      </c>
      <c r="N17" s="373"/>
      <c r="O17" s="373"/>
      <c r="P17" s="373">
        <f t="shared" si="0"/>
        <v>0</v>
      </c>
    </row>
    <row r="18" spans="1:16" s="114" customFormat="1" ht="15.75">
      <c r="A18" s="224"/>
      <c r="B18" s="224"/>
      <c r="C18" s="241"/>
      <c r="D18" s="229"/>
      <c r="E18" s="224"/>
      <c r="F18" s="229"/>
      <c r="G18" s="228">
        <f t="shared" si="3"/>
        <v>0</v>
      </c>
      <c r="H18" s="227">
        <f t="shared" si="1"/>
        <v>0</v>
      </c>
      <c r="I18" s="298"/>
      <c r="J18" s="229"/>
      <c r="K18" s="227"/>
      <c r="L18" s="227">
        <v>5.45</v>
      </c>
      <c r="M18" s="227">
        <f t="shared" si="2"/>
        <v>0</v>
      </c>
      <c r="N18" s="373"/>
      <c r="O18" s="373"/>
      <c r="P18" s="373">
        <f t="shared" si="0"/>
        <v>0</v>
      </c>
    </row>
    <row r="19" spans="1:16" s="114" customFormat="1" ht="15.75">
      <c r="A19" s="224"/>
      <c r="B19" s="224"/>
      <c r="C19" s="241"/>
      <c r="D19" s="229"/>
      <c r="E19" s="224"/>
      <c r="F19" s="229"/>
      <c r="G19" s="228">
        <f t="shared" si="3"/>
        <v>0</v>
      </c>
      <c r="H19" s="227">
        <f t="shared" si="1"/>
        <v>0</v>
      </c>
      <c r="I19" s="298"/>
      <c r="J19" s="229"/>
      <c r="K19" s="227"/>
      <c r="L19" s="227">
        <v>5.45</v>
      </c>
      <c r="M19" s="227">
        <f t="shared" si="2"/>
        <v>0</v>
      </c>
      <c r="N19" s="373"/>
      <c r="O19" s="478"/>
      <c r="P19" s="373">
        <f t="shared" si="0"/>
        <v>0</v>
      </c>
    </row>
    <row r="20" spans="1:16" s="114" customFormat="1" ht="15.75">
      <c r="A20" s="224"/>
      <c r="B20" s="224"/>
      <c r="C20" s="241"/>
      <c r="D20" s="229"/>
      <c r="E20" s="224"/>
      <c r="F20" s="229"/>
      <c r="G20" s="228">
        <f t="shared" si="3"/>
        <v>0</v>
      </c>
      <c r="H20" s="227">
        <f t="shared" si="1"/>
        <v>0</v>
      </c>
      <c r="I20" s="298"/>
      <c r="J20" s="229"/>
      <c r="K20" s="227"/>
      <c r="L20" s="227">
        <v>5.45</v>
      </c>
      <c r="M20" s="227">
        <f t="shared" si="2"/>
        <v>0</v>
      </c>
      <c r="N20" s="373"/>
      <c r="O20" s="373"/>
      <c r="P20" s="373">
        <f t="shared" si="0"/>
        <v>0</v>
      </c>
    </row>
    <row r="21" spans="1:16" s="114" customFormat="1" ht="15.75">
      <c r="A21" s="224"/>
      <c r="B21" s="224"/>
      <c r="C21" s="241"/>
      <c r="D21" s="229"/>
      <c r="E21" s="224"/>
      <c r="F21" s="229"/>
      <c r="G21" s="228">
        <f t="shared" si="1"/>
        <v>0</v>
      </c>
      <c r="H21" s="227">
        <f t="shared" si="1"/>
        <v>0</v>
      </c>
      <c r="I21" s="298"/>
      <c r="J21" s="229"/>
      <c r="K21" s="227"/>
      <c r="L21" s="227">
        <v>5.45</v>
      </c>
      <c r="M21" s="227">
        <f t="shared" si="2"/>
        <v>0</v>
      </c>
      <c r="N21" s="373"/>
      <c r="O21" s="373"/>
      <c r="P21" s="373">
        <f t="shared" si="0"/>
        <v>0</v>
      </c>
    </row>
    <row r="22" spans="1:16" s="114" customFormat="1" ht="15.75">
      <c r="A22" s="224"/>
      <c r="B22" s="224"/>
      <c r="C22" s="241"/>
      <c r="D22" s="229"/>
      <c r="E22" s="479"/>
      <c r="F22" s="229"/>
      <c r="G22" s="228">
        <f t="shared" si="1"/>
        <v>0</v>
      </c>
      <c r="H22" s="227">
        <f t="shared" si="1"/>
        <v>0</v>
      </c>
      <c r="I22" s="298"/>
      <c r="J22" s="229"/>
      <c r="K22" s="227"/>
      <c r="L22" s="227">
        <v>5.45</v>
      </c>
      <c r="M22" s="227">
        <f t="shared" si="2"/>
        <v>0</v>
      </c>
      <c r="N22" s="373"/>
      <c r="O22" s="373"/>
      <c r="P22" s="373">
        <f t="shared" si="0"/>
        <v>0</v>
      </c>
    </row>
    <row r="23" spans="1:16" s="114" customFormat="1" ht="15.75">
      <c r="A23" s="224"/>
      <c r="B23" s="224"/>
      <c r="C23" s="241"/>
      <c r="D23" s="229"/>
      <c r="E23" s="359"/>
      <c r="F23" s="229"/>
      <c r="G23" s="228">
        <f t="shared" si="1"/>
        <v>0</v>
      </c>
      <c r="H23" s="227">
        <f t="shared" si="1"/>
        <v>0</v>
      </c>
      <c r="I23" s="298"/>
      <c r="J23" s="229"/>
      <c r="K23" s="227"/>
      <c r="L23" s="227">
        <v>5.45</v>
      </c>
      <c r="M23" s="227">
        <f t="shared" si="2"/>
        <v>0</v>
      </c>
      <c r="N23" s="480"/>
      <c r="O23" s="373"/>
      <c r="P23" s="373">
        <f t="shared" si="0"/>
        <v>0</v>
      </c>
    </row>
    <row r="24" spans="1:16" s="114" customFormat="1" ht="15.75">
      <c r="A24" s="224"/>
      <c r="B24" s="224"/>
      <c r="C24" s="241"/>
      <c r="D24" s="229"/>
      <c r="E24" s="359"/>
      <c r="F24" s="229"/>
      <c r="G24" s="228">
        <f t="shared" si="1"/>
        <v>0</v>
      </c>
      <c r="H24" s="227">
        <f t="shared" si="1"/>
        <v>0</v>
      </c>
      <c r="I24" s="298"/>
      <c r="J24" s="229"/>
      <c r="K24" s="227"/>
      <c r="L24" s="227">
        <v>5.45</v>
      </c>
      <c r="M24" s="227">
        <f t="shared" si="2"/>
        <v>0</v>
      </c>
      <c r="N24" s="373"/>
      <c r="O24" s="373"/>
      <c r="P24" s="373">
        <f t="shared" si="0"/>
        <v>0</v>
      </c>
    </row>
    <row r="25" spans="1:16" s="114" customFormat="1" ht="15.75">
      <c r="A25" s="225"/>
      <c r="B25" s="224"/>
      <c r="C25" s="241"/>
      <c r="D25" s="227"/>
      <c r="E25" s="388"/>
      <c r="F25" s="229"/>
      <c r="G25" s="228">
        <f t="shared" si="1"/>
        <v>0</v>
      </c>
      <c r="H25" s="227">
        <f t="shared" si="1"/>
        <v>0</v>
      </c>
      <c r="I25" s="298"/>
      <c r="J25" s="229"/>
      <c r="K25" s="227"/>
      <c r="L25" s="227">
        <v>5.45</v>
      </c>
      <c r="M25" s="227">
        <f t="shared" si="2"/>
        <v>0</v>
      </c>
      <c r="N25" s="373"/>
      <c r="O25" s="373"/>
      <c r="P25" s="373">
        <f t="shared" si="0"/>
        <v>0</v>
      </c>
    </row>
    <row r="26" spans="1:16" s="114" customFormat="1" ht="15.75">
      <c r="A26" s="225"/>
      <c r="B26" s="224"/>
      <c r="C26" s="241"/>
      <c r="D26" s="227"/>
      <c r="E26" s="388"/>
      <c r="F26" s="229"/>
      <c r="G26" s="228">
        <f t="shared" ref="G26:H41" si="4">G25-E26+C26</f>
        <v>0</v>
      </c>
      <c r="H26" s="227">
        <f t="shared" si="4"/>
        <v>0</v>
      </c>
      <c r="I26" s="298"/>
      <c r="J26" s="229"/>
      <c r="K26" s="227"/>
      <c r="L26" s="227">
        <v>5.45</v>
      </c>
      <c r="M26" s="227">
        <f t="shared" si="2"/>
        <v>0</v>
      </c>
      <c r="N26" s="373"/>
      <c r="O26" s="373"/>
      <c r="P26" s="373">
        <f t="shared" si="0"/>
        <v>0</v>
      </c>
    </row>
    <row r="27" spans="1:16" s="114" customFormat="1" ht="15.75">
      <c r="A27" s="194"/>
      <c r="B27" s="197"/>
      <c r="C27" s="192"/>
      <c r="D27" s="196"/>
      <c r="E27" s="206"/>
      <c r="F27" s="193"/>
      <c r="G27" s="228">
        <f t="shared" si="4"/>
        <v>0</v>
      </c>
      <c r="H27" s="227">
        <f t="shared" si="4"/>
        <v>0</v>
      </c>
      <c r="I27" s="298"/>
      <c r="J27" s="229"/>
      <c r="K27" s="227"/>
      <c r="L27" s="227">
        <v>5.45</v>
      </c>
      <c r="M27" s="227">
        <f t="shared" si="2"/>
        <v>0</v>
      </c>
      <c r="N27" s="373"/>
      <c r="O27" s="373"/>
      <c r="P27" s="373">
        <f t="shared" si="0"/>
        <v>0</v>
      </c>
    </row>
    <row r="28" spans="1:16" s="114" customFormat="1" ht="15.75">
      <c r="A28" s="194"/>
      <c r="B28" s="197"/>
      <c r="C28" s="192"/>
      <c r="D28" s="196"/>
      <c r="E28" s="206"/>
      <c r="F28" s="193"/>
      <c r="G28" s="228">
        <f t="shared" si="4"/>
        <v>0</v>
      </c>
      <c r="H28" s="227">
        <f t="shared" si="4"/>
        <v>0</v>
      </c>
      <c r="I28" s="298"/>
      <c r="J28" s="229"/>
      <c r="K28" s="227"/>
      <c r="L28" s="227">
        <v>5.45</v>
      </c>
      <c r="M28" s="227">
        <f t="shared" si="2"/>
        <v>0</v>
      </c>
      <c r="N28" s="373"/>
      <c r="O28" s="373"/>
      <c r="P28" s="373">
        <f t="shared" si="0"/>
        <v>0</v>
      </c>
    </row>
    <row r="29" spans="1:16" s="114" customFormat="1" ht="15.75">
      <c r="A29" s="194"/>
      <c r="B29" s="197"/>
      <c r="C29" s="192"/>
      <c r="D29" s="196"/>
      <c r="E29" s="206"/>
      <c r="F29" s="193"/>
      <c r="G29" s="228">
        <f t="shared" si="4"/>
        <v>0</v>
      </c>
      <c r="H29" s="227">
        <f t="shared" si="4"/>
        <v>0</v>
      </c>
      <c r="I29" s="298"/>
      <c r="J29" s="229"/>
      <c r="K29" s="227"/>
      <c r="L29" s="227">
        <v>5.45</v>
      </c>
      <c r="M29" s="227">
        <f t="shared" si="2"/>
        <v>0</v>
      </c>
      <c r="N29" s="373"/>
      <c r="O29" s="373"/>
      <c r="P29" s="373">
        <f t="shared" si="0"/>
        <v>0</v>
      </c>
    </row>
    <row r="30" spans="1:16" s="114" customFormat="1" ht="15.75">
      <c r="A30" s="194"/>
      <c r="B30" s="197"/>
      <c r="C30" s="242"/>
      <c r="D30" s="196"/>
      <c r="E30" s="206"/>
      <c r="F30" s="193"/>
      <c r="G30" s="228">
        <f t="shared" si="4"/>
        <v>0</v>
      </c>
      <c r="H30" s="227">
        <f t="shared" si="4"/>
        <v>0</v>
      </c>
      <c r="I30" s="298"/>
      <c r="J30" s="229"/>
      <c r="K30" s="227"/>
      <c r="L30" s="227">
        <v>5.45</v>
      </c>
      <c r="M30" s="227">
        <f t="shared" si="2"/>
        <v>0</v>
      </c>
      <c r="N30" s="373"/>
      <c r="O30" s="373"/>
      <c r="P30" s="373">
        <f t="shared" si="0"/>
        <v>0</v>
      </c>
    </row>
    <row r="31" spans="1:16" s="114" customFormat="1" ht="15.75">
      <c r="A31" s="194"/>
      <c r="B31" s="197"/>
      <c r="C31" s="195"/>
      <c r="D31" s="196"/>
      <c r="E31" s="206"/>
      <c r="F31" s="193"/>
      <c r="G31" s="228">
        <f t="shared" si="4"/>
        <v>0</v>
      </c>
      <c r="H31" s="227">
        <f t="shared" si="4"/>
        <v>0</v>
      </c>
      <c r="I31" s="298"/>
      <c r="J31" s="229"/>
      <c r="K31" s="227"/>
      <c r="L31" s="227">
        <v>5.45</v>
      </c>
      <c r="M31" s="227">
        <f t="shared" si="2"/>
        <v>0</v>
      </c>
      <c r="N31" s="373"/>
      <c r="O31" s="373"/>
      <c r="P31" s="373">
        <f t="shared" si="0"/>
        <v>0</v>
      </c>
    </row>
    <row r="32" spans="1:16" ht="15.75">
      <c r="A32" s="124"/>
      <c r="B32" s="134"/>
      <c r="C32" s="73"/>
      <c r="D32" s="50"/>
      <c r="E32" s="133"/>
      <c r="F32" s="74"/>
      <c r="G32" s="392">
        <f t="shared" si="4"/>
        <v>0</v>
      </c>
      <c r="H32" s="220">
        <f t="shared" si="4"/>
        <v>0</v>
      </c>
      <c r="I32" s="481"/>
      <c r="J32" s="393"/>
      <c r="K32" s="220"/>
      <c r="L32" s="220">
        <v>5.45</v>
      </c>
      <c r="M32" s="220">
        <f t="shared" si="2"/>
        <v>0</v>
      </c>
      <c r="N32" s="396"/>
      <c r="O32" s="396"/>
      <c r="P32" s="396">
        <f t="shared" si="0"/>
        <v>0</v>
      </c>
    </row>
    <row r="33" spans="1:16" ht="15.75">
      <c r="A33" s="124"/>
      <c r="B33" s="134"/>
      <c r="C33" s="73"/>
      <c r="D33" s="50"/>
      <c r="E33" s="133"/>
      <c r="F33" s="74"/>
      <c r="G33" s="392">
        <f t="shared" si="4"/>
        <v>0</v>
      </c>
      <c r="H33" s="220">
        <f t="shared" si="4"/>
        <v>0</v>
      </c>
      <c r="I33" s="481"/>
      <c r="J33" s="393"/>
      <c r="K33" s="220"/>
      <c r="L33" s="220">
        <v>5.45</v>
      </c>
      <c r="M33" s="220">
        <f t="shared" si="2"/>
        <v>0</v>
      </c>
      <c r="N33" s="396"/>
      <c r="O33" s="396"/>
      <c r="P33" s="396">
        <f t="shared" si="0"/>
        <v>0</v>
      </c>
    </row>
    <row r="34" spans="1:16" ht="15.75">
      <c r="A34" s="124"/>
      <c r="B34" s="134"/>
      <c r="C34" s="73"/>
      <c r="D34" s="50"/>
      <c r="E34" s="133"/>
      <c r="F34" s="74"/>
      <c r="G34" s="392">
        <f t="shared" si="4"/>
        <v>0</v>
      </c>
      <c r="H34" s="220">
        <f t="shared" si="4"/>
        <v>0</v>
      </c>
      <c r="I34" s="393"/>
      <c r="J34" s="393"/>
      <c r="K34" s="220"/>
      <c r="L34" s="220">
        <v>5.45</v>
      </c>
      <c r="M34" s="220">
        <f t="shared" si="2"/>
        <v>0</v>
      </c>
      <c r="N34" s="396"/>
      <c r="O34" s="396"/>
      <c r="P34" s="396">
        <f t="shared" si="0"/>
        <v>0</v>
      </c>
    </row>
    <row r="35" spans="1:16" ht="15.75">
      <c r="A35" s="124"/>
      <c r="B35" s="134"/>
      <c r="C35" s="73"/>
      <c r="D35" s="50"/>
      <c r="E35" s="133"/>
      <c r="F35" s="74"/>
      <c r="G35" s="392">
        <f t="shared" si="4"/>
        <v>0</v>
      </c>
      <c r="H35" s="220">
        <f t="shared" si="4"/>
        <v>0</v>
      </c>
      <c r="I35" s="393"/>
      <c r="J35" s="393"/>
      <c r="K35" s="220"/>
      <c r="L35" s="220">
        <v>5.45</v>
      </c>
      <c r="M35" s="220">
        <f t="shared" si="2"/>
        <v>0</v>
      </c>
      <c r="N35" s="396"/>
      <c r="O35" s="396"/>
      <c r="P35" s="396">
        <f t="shared" si="0"/>
        <v>0</v>
      </c>
    </row>
    <row r="36" spans="1:16" ht="15.75">
      <c r="A36" s="124"/>
      <c r="B36" s="134"/>
      <c r="C36" s="73"/>
      <c r="D36" s="50"/>
      <c r="E36" s="133"/>
      <c r="F36" s="74"/>
      <c r="G36" s="392">
        <f t="shared" si="4"/>
        <v>0</v>
      </c>
      <c r="H36" s="220">
        <f t="shared" si="4"/>
        <v>0</v>
      </c>
      <c r="I36" s="393"/>
      <c r="J36" s="393"/>
      <c r="K36" s="220"/>
      <c r="L36" s="220">
        <v>5.45</v>
      </c>
      <c r="M36" s="220">
        <f t="shared" si="2"/>
        <v>0</v>
      </c>
      <c r="N36" s="396"/>
      <c r="O36" s="396"/>
      <c r="P36" s="396"/>
    </row>
    <row r="37" spans="1:16" ht="15.75">
      <c r="A37" s="124"/>
      <c r="B37" s="74"/>
      <c r="C37" s="73"/>
      <c r="D37" s="50"/>
      <c r="E37" s="73"/>
      <c r="F37" s="74"/>
      <c r="G37" s="392">
        <f t="shared" si="4"/>
        <v>0</v>
      </c>
      <c r="H37" s="220">
        <f t="shared" si="4"/>
        <v>0</v>
      </c>
      <c r="I37" s="393"/>
      <c r="J37" s="393"/>
      <c r="K37" s="220"/>
      <c r="L37" s="220">
        <v>5.45</v>
      </c>
      <c r="M37" s="220">
        <f t="shared" si="2"/>
        <v>0</v>
      </c>
      <c r="N37" s="396"/>
      <c r="O37" s="396"/>
      <c r="P37" s="396">
        <f t="shared" si="0"/>
        <v>0</v>
      </c>
    </row>
    <row r="38" spans="1:16" ht="15.75">
      <c r="A38" s="124"/>
      <c r="B38" s="74"/>
      <c r="C38" s="73"/>
      <c r="D38" s="50"/>
      <c r="E38" s="73"/>
      <c r="F38" s="74"/>
      <c r="G38" s="392">
        <f t="shared" si="4"/>
        <v>0</v>
      </c>
      <c r="H38" s="220">
        <f t="shared" si="4"/>
        <v>0</v>
      </c>
      <c r="I38" s="393"/>
      <c r="J38" s="393"/>
      <c r="K38" s="220"/>
      <c r="L38" s="220">
        <v>5.45</v>
      </c>
      <c r="M38" s="220">
        <f t="shared" si="2"/>
        <v>0</v>
      </c>
      <c r="N38" s="396"/>
      <c r="O38" s="396"/>
      <c r="P38" s="396">
        <f t="shared" si="0"/>
        <v>0</v>
      </c>
    </row>
    <row r="39" spans="1:16" ht="15.75">
      <c r="A39" s="124"/>
      <c r="B39" s="74"/>
      <c r="C39" s="73"/>
      <c r="D39" s="50"/>
      <c r="E39" s="73"/>
      <c r="F39" s="74"/>
      <c r="G39" s="392">
        <f t="shared" si="4"/>
        <v>0</v>
      </c>
      <c r="H39" s="220">
        <f t="shared" si="4"/>
        <v>0</v>
      </c>
      <c r="I39" s="393"/>
      <c r="J39" s="393"/>
      <c r="K39" s="220"/>
      <c r="L39" s="220">
        <v>5.45</v>
      </c>
      <c r="M39" s="220">
        <f t="shared" si="2"/>
        <v>0</v>
      </c>
      <c r="N39" s="396"/>
      <c r="O39" s="396"/>
      <c r="P39" s="396">
        <f t="shared" si="0"/>
        <v>0</v>
      </c>
    </row>
    <row r="40" spans="1:16" ht="15.75">
      <c r="A40" s="124"/>
      <c r="B40" s="74"/>
      <c r="C40" s="73"/>
      <c r="D40" s="50"/>
      <c r="E40" s="73"/>
      <c r="F40" s="74"/>
      <c r="G40" s="392">
        <f t="shared" si="4"/>
        <v>0</v>
      </c>
      <c r="H40" s="220">
        <f t="shared" si="4"/>
        <v>0</v>
      </c>
      <c r="I40" s="393"/>
      <c r="J40" s="393"/>
      <c r="K40" s="220"/>
      <c r="L40" s="220">
        <v>5.45</v>
      </c>
      <c r="M40" s="220">
        <f t="shared" si="2"/>
        <v>0</v>
      </c>
      <c r="N40" s="396"/>
      <c r="O40" s="396"/>
      <c r="P40" s="396">
        <f t="shared" si="0"/>
        <v>0</v>
      </c>
    </row>
    <row r="41" spans="1:16" ht="15.75">
      <c r="A41" s="124"/>
      <c r="B41" s="74"/>
      <c r="C41" s="73"/>
      <c r="D41" s="50"/>
      <c r="E41" s="73"/>
      <c r="F41" s="74"/>
      <c r="G41" s="392">
        <f t="shared" si="4"/>
        <v>0</v>
      </c>
      <c r="H41" s="220">
        <f t="shared" si="4"/>
        <v>0</v>
      </c>
      <c r="I41" s="393"/>
      <c r="J41" s="393"/>
      <c r="K41" s="220"/>
      <c r="L41" s="220">
        <v>5.45</v>
      </c>
      <c r="M41" s="220">
        <f t="shared" si="2"/>
        <v>0</v>
      </c>
      <c r="N41" s="396"/>
      <c r="O41" s="396"/>
      <c r="P41" s="396">
        <f t="shared" si="0"/>
        <v>0</v>
      </c>
    </row>
    <row r="42" spans="1:16" ht="15.75">
      <c r="A42" s="124"/>
      <c r="B42" s="74"/>
      <c r="C42" s="73"/>
      <c r="D42" s="50"/>
      <c r="E42" s="73"/>
      <c r="F42" s="74"/>
      <c r="G42" s="392">
        <f t="shared" ref="G42:H57" si="5">G41-E42+C42</f>
        <v>0</v>
      </c>
      <c r="H42" s="220">
        <f t="shared" si="5"/>
        <v>0</v>
      </c>
      <c r="I42" s="393"/>
      <c r="J42" s="393"/>
      <c r="K42" s="220"/>
      <c r="L42" s="220">
        <v>5.45</v>
      </c>
      <c r="M42" s="220">
        <f t="shared" si="2"/>
        <v>0</v>
      </c>
      <c r="N42" s="396"/>
      <c r="O42" s="396"/>
      <c r="P42" s="396"/>
    </row>
    <row r="43" spans="1:16" ht="15.75">
      <c r="A43" s="124"/>
      <c r="B43" s="74"/>
      <c r="C43" s="73"/>
      <c r="D43" s="50"/>
      <c r="E43" s="73"/>
      <c r="F43" s="74"/>
      <c r="G43" s="392">
        <f t="shared" si="5"/>
        <v>0</v>
      </c>
      <c r="H43" s="220">
        <f t="shared" si="5"/>
        <v>0</v>
      </c>
      <c r="I43" s="393"/>
      <c r="J43" s="393"/>
      <c r="K43" s="220"/>
      <c r="L43" s="220">
        <v>5.45</v>
      </c>
      <c r="M43" s="220">
        <f t="shared" si="2"/>
        <v>0</v>
      </c>
      <c r="N43" s="396"/>
      <c r="O43" s="396"/>
      <c r="P43" s="396">
        <f t="shared" si="0"/>
        <v>0</v>
      </c>
    </row>
    <row r="44" spans="1:16" ht="15.75">
      <c r="A44" s="124"/>
      <c r="B44" s="74"/>
      <c r="C44" s="73"/>
      <c r="D44" s="50"/>
      <c r="E44" s="73"/>
      <c r="F44" s="74"/>
      <c r="G44" s="392">
        <f t="shared" si="5"/>
        <v>0</v>
      </c>
      <c r="H44" s="220">
        <f t="shared" si="5"/>
        <v>0</v>
      </c>
      <c r="I44" s="393"/>
      <c r="J44" s="393"/>
      <c r="K44" s="220"/>
      <c r="L44" s="220">
        <v>5.45</v>
      </c>
      <c r="M44" s="220">
        <f t="shared" si="2"/>
        <v>0</v>
      </c>
      <c r="N44" s="396"/>
      <c r="O44" s="396"/>
      <c r="P44" s="396">
        <f t="shared" si="0"/>
        <v>0</v>
      </c>
    </row>
    <row r="45" spans="1:16" ht="15.75">
      <c r="A45" s="124"/>
      <c r="B45" s="74"/>
      <c r="C45" s="73"/>
      <c r="D45" s="50"/>
      <c r="E45" s="73"/>
      <c r="F45" s="74"/>
      <c r="G45" s="392">
        <f t="shared" si="5"/>
        <v>0</v>
      </c>
      <c r="H45" s="220">
        <f t="shared" si="5"/>
        <v>0</v>
      </c>
      <c r="I45" s="393"/>
      <c r="J45" s="393"/>
      <c r="K45" s="220"/>
      <c r="L45" s="220">
        <v>5.45</v>
      </c>
      <c r="M45" s="220">
        <f t="shared" si="2"/>
        <v>0</v>
      </c>
      <c r="N45" s="396"/>
      <c r="O45" s="396"/>
      <c r="P45" s="396">
        <f t="shared" si="0"/>
        <v>0</v>
      </c>
    </row>
    <row r="46" spans="1:16" ht="15.75">
      <c r="A46" s="124"/>
      <c r="B46" s="74"/>
      <c r="C46" s="73"/>
      <c r="D46" s="50"/>
      <c r="E46" s="73"/>
      <c r="F46" s="74"/>
      <c r="G46" s="392">
        <f t="shared" si="5"/>
        <v>0</v>
      </c>
      <c r="H46" s="220">
        <f t="shared" si="5"/>
        <v>0</v>
      </c>
      <c r="I46" s="393"/>
      <c r="J46" s="393"/>
      <c r="K46" s="220"/>
      <c r="L46" s="220">
        <v>5.45</v>
      </c>
      <c r="M46" s="220">
        <f t="shared" si="2"/>
        <v>0</v>
      </c>
      <c r="N46" s="396"/>
      <c r="O46" s="396"/>
      <c r="P46" s="396">
        <f t="shared" si="0"/>
        <v>0</v>
      </c>
    </row>
    <row r="47" spans="1:16" ht="15.75">
      <c r="A47" s="124"/>
      <c r="B47" s="74"/>
      <c r="C47" s="73"/>
      <c r="D47" s="50"/>
      <c r="E47" s="73"/>
      <c r="F47" s="74"/>
      <c r="G47" s="392">
        <f t="shared" si="5"/>
        <v>0</v>
      </c>
      <c r="H47" s="220">
        <f t="shared" si="5"/>
        <v>0</v>
      </c>
      <c r="I47" s="393"/>
      <c r="J47" s="393"/>
      <c r="K47" s="220"/>
      <c r="L47" s="220">
        <v>5.45</v>
      </c>
      <c r="M47" s="220">
        <f t="shared" si="2"/>
        <v>0</v>
      </c>
      <c r="N47" s="396"/>
      <c r="O47" s="396"/>
      <c r="P47" s="396">
        <f t="shared" si="0"/>
        <v>0</v>
      </c>
    </row>
    <row r="48" spans="1:16" ht="15.75">
      <c r="A48" s="124"/>
      <c r="B48" s="74"/>
      <c r="C48" s="73"/>
      <c r="D48" s="50"/>
      <c r="E48" s="73"/>
      <c r="F48" s="74"/>
      <c r="G48" s="392">
        <f t="shared" si="5"/>
        <v>0</v>
      </c>
      <c r="H48" s="220">
        <f t="shared" si="5"/>
        <v>0</v>
      </c>
      <c r="I48" s="393"/>
      <c r="J48" s="393"/>
      <c r="K48" s="220"/>
      <c r="L48" s="220">
        <v>5.45</v>
      </c>
      <c r="M48" s="220">
        <f t="shared" si="2"/>
        <v>0</v>
      </c>
      <c r="N48" s="396"/>
      <c r="O48" s="396"/>
      <c r="P48" s="396">
        <f t="shared" si="0"/>
        <v>0</v>
      </c>
    </row>
    <row r="49" spans="1:16" ht="15.75">
      <c r="A49" s="124"/>
      <c r="B49" s="74"/>
      <c r="C49" s="73"/>
      <c r="D49" s="50"/>
      <c r="E49" s="73"/>
      <c r="F49" s="74"/>
      <c r="G49" s="392">
        <f t="shared" si="5"/>
        <v>0</v>
      </c>
      <c r="H49" s="220">
        <f t="shared" si="5"/>
        <v>0</v>
      </c>
      <c r="I49" s="393"/>
      <c r="J49" s="393"/>
      <c r="K49" s="220"/>
      <c r="L49" s="220">
        <v>5.45</v>
      </c>
      <c r="M49" s="220">
        <f t="shared" si="2"/>
        <v>0</v>
      </c>
      <c r="N49" s="396"/>
      <c r="O49" s="396"/>
      <c r="P49" s="396">
        <f t="shared" si="0"/>
        <v>0</v>
      </c>
    </row>
    <row r="50" spans="1:16" ht="15.75">
      <c r="A50" s="124"/>
      <c r="B50" s="74"/>
      <c r="C50" s="73"/>
      <c r="D50" s="50"/>
      <c r="E50" s="73"/>
      <c r="F50" s="74"/>
      <c r="G50" s="392">
        <f t="shared" si="5"/>
        <v>0</v>
      </c>
      <c r="H50" s="220">
        <f t="shared" si="5"/>
        <v>0</v>
      </c>
      <c r="I50" s="393"/>
      <c r="J50" s="393"/>
      <c r="K50" s="220"/>
      <c r="L50" s="220">
        <v>5.45</v>
      </c>
      <c r="M50" s="220">
        <f t="shared" si="2"/>
        <v>0</v>
      </c>
      <c r="N50" s="396"/>
      <c r="O50" s="396"/>
      <c r="P50" s="396">
        <f t="shared" si="0"/>
        <v>0</v>
      </c>
    </row>
    <row r="51" spans="1:16" ht="15.75">
      <c r="A51" s="124"/>
      <c r="B51" s="74"/>
      <c r="C51" s="73"/>
      <c r="D51" s="50"/>
      <c r="E51" s="73"/>
      <c r="F51" s="74"/>
      <c r="G51" s="392">
        <f t="shared" si="5"/>
        <v>0</v>
      </c>
      <c r="H51" s="220">
        <f t="shared" si="5"/>
        <v>0</v>
      </c>
      <c r="I51" s="393"/>
      <c r="J51" s="393"/>
      <c r="K51" s="220"/>
      <c r="L51" s="220"/>
      <c r="M51" s="220"/>
      <c r="N51" s="396"/>
      <c r="O51" s="396"/>
      <c r="P51" s="396">
        <f t="shared" si="0"/>
        <v>0</v>
      </c>
    </row>
    <row r="52" spans="1:16" ht="15.75">
      <c r="A52" s="124"/>
      <c r="B52" s="74"/>
      <c r="C52" s="73"/>
      <c r="D52" s="50"/>
      <c r="E52" s="73"/>
      <c r="F52" s="74"/>
      <c r="G52" s="392">
        <f t="shared" si="5"/>
        <v>0</v>
      </c>
      <c r="H52" s="220">
        <f t="shared" si="5"/>
        <v>0</v>
      </c>
      <c r="I52" s="393"/>
      <c r="J52" s="393"/>
      <c r="K52" s="220"/>
      <c r="L52" s="220"/>
      <c r="M52" s="220"/>
      <c r="N52" s="396"/>
      <c r="O52" s="396"/>
      <c r="P52" s="396">
        <f t="shared" si="0"/>
        <v>0</v>
      </c>
    </row>
    <row r="53" spans="1:16" ht="15.75">
      <c r="A53" s="124"/>
      <c r="B53" s="74"/>
      <c r="C53" s="73"/>
      <c r="D53" s="50"/>
      <c r="E53" s="73"/>
      <c r="F53" s="74"/>
      <c r="G53" s="392">
        <f t="shared" si="5"/>
        <v>0</v>
      </c>
      <c r="H53" s="220">
        <f t="shared" si="5"/>
        <v>0</v>
      </c>
      <c r="I53" s="393"/>
      <c r="J53" s="393"/>
      <c r="K53" s="220"/>
      <c r="L53" s="220"/>
      <c r="M53" s="220"/>
      <c r="N53" s="396"/>
      <c r="O53" s="396"/>
      <c r="P53" s="396">
        <f t="shared" si="0"/>
        <v>0</v>
      </c>
    </row>
    <row r="54" spans="1:16" ht="15.75">
      <c r="A54" s="124"/>
      <c r="B54" s="74"/>
      <c r="C54" s="73"/>
      <c r="D54" s="50"/>
      <c r="E54" s="73"/>
      <c r="F54" s="74"/>
      <c r="G54" s="392">
        <f t="shared" si="5"/>
        <v>0</v>
      </c>
      <c r="H54" s="220">
        <f t="shared" si="5"/>
        <v>0</v>
      </c>
      <c r="I54" s="393"/>
      <c r="J54" s="393"/>
      <c r="K54" s="220"/>
      <c r="L54" s="220"/>
      <c r="M54" s="220"/>
      <c r="N54" s="396"/>
      <c r="O54" s="396"/>
      <c r="P54" s="396">
        <f t="shared" si="0"/>
        <v>0</v>
      </c>
    </row>
    <row r="55" spans="1:16" ht="15.75">
      <c r="A55" s="124"/>
      <c r="B55" s="74"/>
      <c r="C55" s="73"/>
      <c r="D55" s="50"/>
      <c r="E55" s="73"/>
      <c r="F55" s="74"/>
      <c r="G55" s="392">
        <f t="shared" si="5"/>
        <v>0</v>
      </c>
      <c r="H55" s="220">
        <f t="shared" si="5"/>
        <v>0</v>
      </c>
      <c r="I55" s="393"/>
      <c r="J55" s="393"/>
      <c r="K55" s="220"/>
      <c r="L55" s="220"/>
      <c r="M55" s="220"/>
      <c r="N55" s="396"/>
      <c r="O55" s="396"/>
      <c r="P55" s="396">
        <f t="shared" si="0"/>
        <v>0</v>
      </c>
    </row>
    <row r="56" spans="1:16" ht="15.75">
      <c r="A56" s="124"/>
      <c r="B56" s="74"/>
      <c r="C56" s="73"/>
      <c r="D56" s="50"/>
      <c r="E56" s="73"/>
      <c r="F56" s="74"/>
      <c r="G56" s="392">
        <f t="shared" si="5"/>
        <v>0</v>
      </c>
      <c r="H56" s="220">
        <f t="shared" si="5"/>
        <v>0</v>
      </c>
      <c r="I56" s="393"/>
      <c r="J56" s="393"/>
      <c r="K56" s="220"/>
      <c r="L56" s="220"/>
      <c r="M56" s="220"/>
      <c r="N56" s="396"/>
      <c r="O56" s="396"/>
      <c r="P56" s="396">
        <f t="shared" si="0"/>
        <v>0</v>
      </c>
    </row>
    <row r="57" spans="1:16" ht="15.75">
      <c r="A57" s="124"/>
      <c r="B57" s="74"/>
      <c r="C57" s="73"/>
      <c r="D57" s="50"/>
      <c r="E57" s="73"/>
      <c r="F57" s="74"/>
      <c r="G57" s="392">
        <f t="shared" si="5"/>
        <v>0</v>
      </c>
      <c r="H57" s="220">
        <f t="shared" si="5"/>
        <v>0</v>
      </c>
      <c r="I57" s="393"/>
      <c r="J57" s="393"/>
      <c r="K57" s="220"/>
      <c r="L57" s="220"/>
      <c r="M57" s="220"/>
      <c r="N57" s="396"/>
      <c r="O57" s="396"/>
      <c r="P57" s="396">
        <f t="shared" si="0"/>
        <v>0</v>
      </c>
    </row>
    <row r="58" spans="1:16" ht="15.75">
      <c r="A58" s="124"/>
      <c r="B58" s="74"/>
      <c r="C58" s="73"/>
      <c r="D58" s="50"/>
      <c r="E58" s="73"/>
      <c r="F58" s="74"/>
      <c r="G58" s="392">
        <f t="shared" ref="G58:H73" si="6">G57-E58+C58</f>
        <v>0</v>
      </c>
      <c r="H58" s="220">
        <f t="shared" si="6"/>
        <v>0</v>
      </c>
      <c r="I58" s="393"/>
      <c r="J58" s="393"/>
      <c r="K58" s="220"/>
      <c r="L58" s="220"/>
      <c r="M58" s="220"/>
      <c r="N58" s="396"/>
      <c r="O58" s="396"/>
      <c r="P58" s="396">
        <f t="shared" si="0"/>
        <v>0</v>
      </c>
    </row>
    <row r="59" spans="1:16" ht="15.75">
      <c r="A59" s="124"/>
      <c r="B59" s="50"/>
      <c r="C59" s="73"/>
      <c r="D59" s="50"/>
      <c r="E59" s="73"/>
      <c r="F59" s="50"/>
      <c r="G59" s="392">
        <f t="shared" si="6"/>
        <v>0</v>
      </c>
      <c r="H59" s="220">
        <f t="shared" si="6"/>
        <v>0</v>
      </c>
      <c r="I59" s="220"/>
      <c r="J59" s="220"/>
      <c r="K59" s="220"/>
      <c r="L59" s="220"/>
      <c r="M59" s="220"/>
      <c r="N59" s="396"/>
      <c r="O59" s="396"/>
      <c r="P59" s="396">
        <f t="shared" si="0"/>
        <v>0</v>
      </c>
    </row>
    <row r="60" spans="1:16" ht="15.75">
      <c r="A60" s="124"/>
      <c r="B60" s="50"/>
      <c r="C60" s="73"/>
      <c r="D60" s="50"/>
      <c r="E60" s="73"/>
      <c r="F60" s="50"/>
      <c r="G60" s="392">
        <f t="shared" si="6"/>
        <v>0</v>
      </c>
      <c r="H60" s="220">
        <f t="shared" si="6"/>
        <v>0</v>
      </c>
      <c r="I60" s="220"/>
      <c r="J60" s="220"/>
      <c r="K60" s="220"/>
      <c r="L60" s="220"/>
      <c r="M60" s="220"/>
      <c r="N60" s="396"/>
      <c r="O60" s="396"/>
      <c r="P60" s="396">
        <f t="shared" si="0"/>
        <v>0</v>
      </c>
    </row>
    <row r="61" spans="1:16" ht="15.75">
      <c r="A61" s="124"/>
      <c r="B61" s="50"/>
      <c r="C61" s="73"/>
      <c r="D61" s="50"/>
      <c r="E61" s="73"/>
      <c r="F61" s="50"/>
      <c r="G61" s="392">
        <f t="shared" si="6"/>
        <v>0</v>
      </c>
      <c r="H61" s="220">
        <f t="shared" si="6"/>
        <v>0</v>
      </c>
      <c r="I61" s="220"/>
      <c r="J61" s="220"/>
      <c r="K61" s="220"/>
      <c r="L61" s="220"/>
      <c r="M61" s="220"/>
      <c r="N61" s="396"/>
      <c r="O61" s="396"/>
      <c r="P61" s="396"/>
    </row>
    <row r="62" spans="1:16" ht="15.75">
      <c r="A62" s="124"/>
      <c r="B62" s="50"/>
      <c r="C62" s="73"/>
      <c r="D62" s="50"/>
      <c r="E62" s="73"/>
      <c r="F62" s="50"/>
      <c r="G62" s="392">
        <f t="shared" si="6"/>
        <v>0</v>
      </c>
      <c r="H62" s="220">
        <f t="shared" si="6"/>
        <v>0</v>
      </c>
      <c r="I62" s="220"/>
      <c r="J62" s="220"/>
      <c r="K62" s="220"/>
      <c r="L62" s="220"/>
      <c r="M62" s="220"/>
      <c r="N62" s="396"/>
      <c r="O62" s="396"/>
      <c r="P62" s="396">
        <f t="shared" si="0"/>
        <v>0</v>
      </c>
    </row>
    <row r="63" spans="1:16" ht="15.75">
      <c r="A63" s="124"/>
      <c r="B63" s="50"/>
      <c r="C63" s="73"/>
      <c r="D63" s="50"/>
      <c r="E63" s="73"/>
      <c r="F63" s="50"/>
      <c r="G63" s="392">
        <f t="shared" si="6"/>
        <v>0</v>
      </c>
      <c r="H63" s="220">
        <f t="shared" si="6"/>
        <v>0</v>
      </c>
      <c r="I63" s="220"/>
      <c r="J63" s="220"/>
      <c r="K63" s="220"/>
      <c r="L63" s="220"/>
      <c r="M63" s="220"/>
      <c r="N63" s="396"/>
      <c r="O63" s="396"/>
      <c r="P63" s="396">
        <f t="shared" si="0"/>
        <v>0</v>
      </c>
    </row>
    <row r="64" spans="1:16" ht="15.75">
      <c r="A64" s="124"/>
      <c r="B64" s="50"/>
      <c r="C64" s="73"/>
      <c r="D64" s="50"/>
      <c r="E64" s="73"/>
      <c r="F64" s="50"/>
      <c r="G64" s="392">
        <f t="shared" si="6"/>
        <v>0</v>
      </c>
      <c r="H64" s="220">
        <f t="shared" si="6"/>
        <v>0</v>
      </c>
      <c r="I64" s="220"/>
      <c r="J64" s="220"/>
      <c r="K64" s="220"/>
      <c r="L64" s="220"/>
      <c r="M64" s="220"/>
      <c r="N64" s="396"/>
      <c r="O64" s="396"/>
      <c r="P64" s="396">
        <f t="shared" si="0"/>
        <v>0</v>
      </c>
    </row>
    <row r="65" spans="1:16" ht="15.75">
      <c r="A65" s="124"/>
      <c r="B65" s="50"/>
      <c r="C65" s="73"/>
      <c r="D65" s="50"/>
      <c r="E65" s="73"/>
      <c r="F65" s="50"/>
      <c r="G65" s="392">
        <f t="shared" si="6"/>
        <v>0</v>
      </c>
      <c r="H65" s="220">
        <f t="shared" si="6"/>
        <v>0</v>
      </c>
      <c r="I65" s="220"/>
      <c r="J65" s="220"/>
      <c r="K65" s="220"/>
      <c r="L65" s="220"/>
      <c r="M65" s="220"/>
      <c r="N65" s="396"/>
      <c r="O65" s="396"/>
      <c r="P65" s="396">
        <f t="shared" si="0"/>
        <v>0</v>
      </c>
    </row>
    <row r="66" spans="1:16" ht="15.75">
      <c r="A66" s="124"/>
      <c r="B66" s="50"/>
      <c r="C66" s="73"/>
      <c r="D66" s="50"/>
      <c r="E66" s="73"/>
      <c r="F66" s="50"/>
      <c r="G66" s="392">
        <f t="shared" si="6"/>
        <v>0</v>
      </c>
      <c r="H66" s="220">
        <f t="shared" si="6"/>
        <v>0</v>
      </c>
      <c r="I66" s="220"/>
      <c r="J66" s="220"/>
      <c r="K66" s="220"/>
      <c r="L66" s="220" t="str">
        <f t="shared" ref="L66:L129" si="7">IF(D66&gt;0,D66," ")</f>
        <v xml:space="preserve"> </v>
      </c>
      <c r="M66" s="220"/>
      <c r="N66" s="396"/>
      <c r="O66" s="396"/>
      <c r="P66" s="396">
        <f t="shared" si="0"/>
        <v>0</v>
      </c>
    </row>
    <row r="67" spans="1:16" ht="15.75">
      <c r="A67" s="124"/>
      <c r="B67" s="50"/>
      <c r="C67" s="73"/>
      <c r="D67" s="50"/>
      <c r="E67" s="73"/>
      <c r="F67" s="50"/>
      <c r="G67" s="392">
        <f t="shared" si="6"/>
        <v>0</v>
      </c>
      <c r="H67" s="220">
        <f t="shared" si="6"/>
        <v>0</v>
      </c>
      <c r="I67" s="220"/>
      <c r="J67" s="220"/>
      <c r="K67" s="220"/>
      <c r="L67" s="220" t="str">
        <f t="shared" si="7"/>
        <v xml:space="preserve"> </v>
      </c>
      <c r="M67" s="220"/>
      <c r="N67" s="396"/>
      <c r="O67" s="396"/>
      <c r="P67" s="396">
        <f t="shared" si="0"/>
        <v>0</v>
      </c>
    </row>
    <row r="68" spans="1:16" ht="15.75">
      <c r="A68" s="124"/>
      <c r="B68" s="50"/>
      <c r="C68" s="73"/>
      <c r="D68" s="50"/>
      <c r="E68" s="73"/>
      <c r="F68" s="50"/>
      <c r="G68" s="392">
        <f t="shared" si="6"/>
        <v>0</v>
      </c>
      <c r="H68" s="220">
        <f t="shared" si="6"/>
        <v>0</v>
      </c>
      <c r="I68" s="220"/>
      <c r="J68" s="220"/>
      <c r="K68" s="220"/>
      <c r="L68" s="220" t="str">
        <f t="shared" si="7"/>
        <v xml:space="preserve"> </v>
      </c>
      <c r="M68" s="220"/>
      <c r="N68" s="396"/>
      <c r="O68" s="396"/>
      <c r="P68" s="396">
        <f t="shared" si="0"/>
        <v>0</v>
      </c>
    </row>
    <row r="69" spans="1:16" ht="15.75">
      <c r="A69" s="124"/>
      <c r="B69" s="50"/>
      <c r="C69" s="73"/>
      <c r="D69" s="50"/>
      <c r="E69" s="73"/>
      <c r="F69" s="50"/>
      <c r="G69" s="392">
        <f t="shared" si="6"/>
        <v>0</v>
      </c>
      <c r="H69" s="220">
        <f t="shared" si="6"/>
        <v>0</v>
      </c>
      <c r="I69" s="220"/>
      <c r="J69" s="220"/>
      <c r="K69" s="220"/>
      <c r="L69" s="220" t="str">
        <f t="shared" si="7"/>
        <v xml:space="preserve"> </v>
      </c>
      <c r="M69" s="220"/>
      <c r="N69" s="396"/>
      <c r="O69" s="396"/>
      <c r="P69" s="396">
        <f t="shared" si="0"/>
        <v>0</v>
      </c>
    </row>
    <row r="70" spans="1:16" ht="15.75">
      <c r="A70" s="124"/>
      <c r="B70" s="50"/>
      <c r="C70" s="73"/>
      <c r="D70" s="50"/>
      <c r="E70" s="73"/>
      <c r="F70" s="50"/>
      <c r="G70" s="392">
        <f t="shared" si="6"/>
        <v>0</v>
      </c>
      <c r="H70" s="220">
        <f t="shared" si="6"/>
        <v>0</v>
      </c>
      <c r="I70" s="220"/>
      <c r="J70" s="220"/>
      <c r="K70" s="220"/>
      <c r="L70" s="220" t="str">
        <f t="shared" si="7"/>
        <v xml:space="preserve"> </v>
      </c>
      <c r="M70" s="220"/>
      <c r="N70" s="396"/>
      <c r="O70" s="396"/>
      <c r="P70" s="396">
        <f t="shared" si="0"/>
        <v>0</v>
      </c>
    </row>
    <row r="71" spans="1:16" ht="15.75">
      <c r="A71" s="124"/>
      <c r="B71" s="50"/>
      <c r="C71" s="73"/>
      <c r="D71" s="50"/>
      <c r="E71" s="73"/>
      <c r="F71" s="50"/>
      <c r="G71" s="392">
        <f t="shared" si="6"/>
        <v>0</v>
      </c>
      <c r="H71" s="220">
        <f t="shared" si="6"/>
        <v>0</v>
      </c>
      <c r="I71" s="220"/>
      <c r="J71" s="220"/>
      <c r="K71" s="220"/>
      <c r="L71" s="220" t="str">
        <f t="shared" si="7"/>
        <v xml:space="preserve"> </v>
      </c>
      <c r="M71" s="220"/>
      <c r="N71" s="396"/>
      <c r="O71" s="396"/>
      <c r="P71" s="396">
        <f t="shared" si="0"/>
        <v>0</v>
      </c>
    </row>
    <row r="72" spans="1:16" ht="15.75">
      <c r="A72" s="124"/>
      <c r="B72" s="50"/>
      <c r="C72" s="73"/>
      <c r="D72" s="50"/>
      <c r="E72" s="73"/>
      <c r="F72" s="50"/>
      <c r="G72" s="392">
        <f t="shared" si="6"/>
        <v>0</v>
      </c>
      <c r="H72" s="220">
        <f t="shared" si="6"/>
        <v>0</v>
      </c>
      <c r="I72" s="220"/>
      <c r="J72" s="220"/>
      <c r="K72" s="220"/>
      <c r="L72" s="220" t="str">
        <f t="shared" si="7"/>
        <v xml:space="preserve"> </v>
      </c>
      <c r="M72" s="220"/>
      <c r="N72" s="396"/>
      <c r="O72" s="396"/>
      <c r="P72" s="396">
        <f t="shared" si="0"/>
        <v>0</v>
      </c>
    </row>
    <row r="73" spans="1:16" ht="15.75">
      <c r="A73" s="124"/>
      <c r="B73" s="50"/>
      <c r="C73" s="73"/>
      <c r="D73" s="50"/>
      <c r="E73" s="73"/>
      <c r="F73" s="50"/>
      <c r="G73" s="392">
        <f t="shared" si="6"/>
        <v>0</v>
      </c>
      <c r="H73" s="220">
        <f t="shared" si="6"/>
        <v>0</v>
      </c>
      <c r="I73" s="220"/>
      <c r="J73" s="220"/>
      <c r="K73" s="220"/>
      <c r="L73" s="220" t="str">
        <f t="shared" si="7"/>
        <v xml:space="preserve"> </v>
      </c>
      <c r="M73" s="220"/>
      <c r="N73" s="396"/>
      <c r="O73" s="396"/>
      <c r="P73" s="396">
        <f t="shared" si="0"/>
        <v>0</v>
      </c>
    </row>
    <row r="74" spans="1:16" ht="15.75">
      <c r="A74" s="124"/>
      <c r="B74" s="50"/>
      <c r="C74" s="73"/>
      <c r="D74" s="50"/>
      <c r="E74" s="73"/>
      <c r="F74" s="50"/>
      <c r="G74" s="392">
        <f t="shared" ref="G74:H89" si="8">G73-E74+C74</f>
        <v>0</v>
      </c>
      <c r="H74" s="220">
        <f t="shared" si="8"/>
        <v>0</v>
      </c>
      <c r="I74" s="220"/>
      <c r="J74" s="220"/>
      <c r="K74" s="220"/>
      <c r="L74" s="220" t="str">
        <f t="shared" si="7"/>
        <v xml:space="preserve"> </v>
      </c>
      <c r="M74" s="220"/>
      <c r="N74" s="396"/>
      <c r="O74" s="396"/>
      <c r="P74" s="396">
        <f t="shared" si="0"/>
        <v>0</v>
      </c>
    </row>
    <row r="75" spans="1:16" ht="15.75">
      <c r="A75" s="124"/>
      <c r="B75" s="50"/>
      <c r="C75" s="73"/>
      <c r="D75" s="50"/>
      <c r="E75" s="73"/>
      <c r="F75" s="50"/>
      <c r="G75" s="392">
        <f t="shared" si="8"/>
        <v>0</v>
      </c>
      <c r="H75" s="220">
        <f t="shared" si="8"/>
        <v>0</v>
      </c>
      <c r="I75" s="220"/>
      <c r="J75" s="220"/>
      <c r="K75" s="220"/>
      <c r="L75" s="220" t="str">
        <f t="shared" si="7"/>
        <v xml:space="preserve"> </v>
      </c>
      <c r="M75" s="220"/>
      <c r="N75" s="396"/>
      <c r="O75" s="396"/>
      <c r="P75" s="396">
        <f t="shared" si="0"/>
        <v>0</v>
      </c>
    </row>
    <row r="76" spans="1:16" ht="15.75">
      <c r="A76" s="124"/>
      <c r="B76" s="50"/>
      <c r="C76" s="73"/>
      <c r="D76" s="50"/>
      <c r="E76" s="73"/>
      <c r="F76" s="50"/>
      <c r="G76" s="392">
        <f t="shared" si="8"/>
        <v>0</v>
      </c>
      <c r="H76" s="220">
        <f t="shared" si="8"/>
        <v>0</v>
      </c>
      <c r="I76" s="220"/>
      <c r="J76" s="220"/>
      <c r="K76" s="220"/>
      <c r="L76" s="220" t="str">
        <f t="shared" si="7"/>
        <v xml:space="preserve"> </v>
      </c>
      <c r="M76" s="220"/>
      <c r="N76" s="396"/>
      <c r="O76" s="396"/>
      <c r="P76" s="396">
        <f t="shared" si="0"/>
        <v>0</v>
      </c>
    </row>
    <row r="77" spans="1:16" ht="15.75">
      <c r="A77" s="124"/>
      <c r="B77" s="50"/>
      <c r="C77" s="73"/>
      <c r="D77" s="50"/>
      <c r="E77" s="73"/>
      <c r="F77" s="50"/>
      <c r="G77" s="392">
        <f t="shared" si="8"/>
        <v>0</v>
      </c>
      <c r="H77" s="220">
        <f t="shared" si="8"/>
        <v>0</v>
      </c>
      <c r="I77" s="220"/>
      <c r="J77" s="220"/>
      <c r="K77" s="220"/>
      <c r="L77" s="220" t="str">
        <f t="shared" si="7"/>
        <v xml:space="preserve"> </v>
      </c>
      <c r="M77" s="220"/>
      <c r="N77" s="396"/>
      <c r="O77" s="396"/>
      <c r="P77" s="396">
        <f t="shared" ref="P77:P140" si="9">O77*G77</f>
        <v>0</v>
      </c>
    </row>
    <row r="78" spans="1:16" ht="15.75">
      <c r="A78" s="124"/>
      <c r="B78" s="50"/>
      <c r="C78" s="73"/>
      <c r="D78" s="50"/>
      <c r="E78" s="73"/>
      <c r="F78" s="50"/>
      <c r="G78" s="392">
        <f t="shared" si="8"/>
        <v>0</v>
      </c>
      <c r="H78" s="220">
        <f t="shared" si="8"/>
        <v>0</v>
      </c>
      <c r="I78" s="220"/>
      <c r="J78" s="220"/>
      <c r="K78" s="220"/>
      <c r="L78" s="220" t="str">
        <f t="shared" si="7"/>
        <v xml:space="preserve"> </v>
      </c>
      <c r="M78" s="220"/>
      <c r="N78" s="396"/>
      <c r="O78" s="396"/>
      <c r="P78" s="396">
        <f t="shared" si="9"/>
        <v>0</v>
      </c>
    </row>
    <row r="79" spans="1:16" ht="15.75">
      <c r="A79" s="124"/>
      <c r="B79" s="50"/>
      <c r="C79" s="73"/>
      <c r="D79" s="50"/>
      <c r="E79" s="73"/>
      <c r="F79" s="50"/>
      <c r="G79" s="392">
        <f t="shared" si="8"/>
        <v>0</v>
      </c>
      <c r="H79" s="220">
        <f t="shared" si="8"/>
        <v>0</v>
      </c>
      <c r="I79" s="220"/>
      <c r="J79" s="220"/>
      <c r="K79" s="220"/>
      <c r="L79" s="220" t="str">
        <f t="shared" si="7"/>
        <v xml:space="preserve"> </v>
      </c>
      <c r="M79" s="220"/>
      <c r="N79" s="396"/>
      <c r="O79" s="396"/>
      <c r="P79" s="396">
        <f t="shared" si="9"/>
        <v>0</v>
      </c>
    </row>
    <row r="80" spans="1:16" ht="15.75">
      <c r="A80" s="124"/>
      <c r="B80" s="50"/>
      <c r="C80" s="73"/>
      <c r="D80" s="50"/>
      <c r="E80" s="73"/>
      <c r="F80" s="50"/>
      <c r="G80" s="392">
        <f t="shared" si="8"/>
        <v>0</v>
      </c>
      <c r="H80" s="220">
        <f t="shared" si="8"/>
        <v>0</v>
      </c>
      <c r="I80" s="220"/>
      <c r="J80" s="220"/>
      <c r="K80" s="220"/>
      <c r="L80" s="220" t="str">
        <f t="shared" si="7"/>
        <v xml:space="preserve"> </v>
      </c>
      <c r="M80" s="220"/>
      <c r="N80" s="396"/>
      <c r="O80" s="396"/>
      <c r="P80" s="396">
        <f t="shared" si="9"/>
        <v>0</v>
      </c>
    </row>
    <row r="81" spans="1:16" ht="15.75">
      <c r="A81" s="124"/>
      <c r="B81" s="50"/>
      <c r="C81" s="73"/>
      <c r="D81" s="50"/>
      <c r="E81" s="73"/>
      <c r="F81" s="50"/>
      <c r="G81" s="392">
        <f t="shared" si="8"/>
        <v>0</v>
      </c>
      <c r="H81" s="220">
        <f t="shared" si="8"/>
        <v>0</v>
      </c>
      <c r="I81" s="220"/>
      <c r="J81" s="220"/>
      <c r="K81" s="220"/>
      <c r="L81" s="220" t="str">
        <f t="shared" si="7"/>
        <v xml:space="preserve"> </v>
      </c>
      <c r="M81" s="220"/>
      <c r="N81" s="396"/>
      <c r="O81" s="396"/>
      <c r="P81" s="396">
        <f t="shared" si="9"/>
        <v>0</v>
      </c>
    </row>
    <row r="82" spans="1:16" ht="15.75">
      <c r="A82" s="124"/>
      <c r="B82" s="50"/>
      <c r="C82" s="73"/>
      <c r="D82" s="50"/>
      <c r="E82" s="73"/>
      <c r="F82" s="50"/>
      <c r="G82" s="392">
        <f t="shared" si="8"/>
        <v>0</v>
      </c>
      <c r="H82" s="220">
        <f t="shared" si="8"/>
        <v>0</v>
      </c>
      <c r="I82" s="220"/>
      <c r="J82" s="220"/>
      <c r="K82" s="220"/>
      <c r="L82" s="220" t="str">
        <f t="shared" si="7"/>
        <v xml:space="preserve"> </v>
      </c>
      <c r="M82" s="220"/>
      <c r="N82" s="396"/>
      <c r="O82" s="396"/>
      <c r="P82" s="396">
        <f t="shared" si="9"/>
        <v>0</v>
      </c>
    </row>
    <row r="83" spans="1:16" ht="15.75">
      <c r="A83" s="124"/>
      <c r="B83" s="50"/>
      <c r="C83" s="73"/>
      <c r="D83" s="50"/>
      <c r="E83" s="73"/>
      <c r="F83" s="50"/>
      <c r="G83" s="392">
        <f t="shared" si="8"/>
        <v>0</v>
      </c>
      <c r="H83" s="220">
        <f t="shared" si="8"/>
        <v>0</v>
      </c>
      <c r="I83" s="220"/>
      <c r="J83" s="220"/>
      <c r="K83" s="220"/>
      <c r="L83" s="220" t="str">
        <f t="shared" si="7"/>
        <v xml:space="preserve"> </v>
      </c>
      <c r="M83" s="220"/>
      <c r="N83" s="396"/>
      <c r="O83" s="396"/>
      <c r="P83" s="396">
        <f t="shared" si="9"/>
        <v>0</v>
      </c>
    </row>
    <row r="84" spans="1:16" ht="15.75">
      <c r="A84" s="124"/>
      <c r="B84" s="50"/>
      <c r="C84" s="73"/>
      <c r="D84" s="50"/>
      <c r="E84" s="73"/>
      <c r="F84" s="50"/>
      <c r="G84" s="392">
        <f t="shared" si="8"/>
        <v>0</v>
      </c>
      <c r="H84" s="220">
        <f t="shared" si="8"/>
        <v>0</v>
      </c>
      <c r="I84" s="220"/>
      <c r="J84" s="220"/>
      <c r="K84" s="220"/>
      <c r="L84" s="220" t="str">
        <f t="shared" si="7"/>
        <v xml:space="preserve"> </v>
      </c>
      <c r="M84" s="220"/>
      <c r="N84" s="396"/>
      <c r="O84" s="396"/>
      <c r="P84" s="396">
        <f t="shared" si="9"/>
        <v>0</v>
      </c>
    </row>
    <row r="85" spans="1:16" ht="15.75">
      <c r="A85" s="124"/>
      <c r="B85" s="50"/>
      <c r="C85" s="73"/>
      <c r="D85" s="50"/>
      <c r="E85" s="73"/>
      <c r="F85" s="50"/>
      <c r="G85" s="392">
        <f t="shared" si="8"/>
        <v>0</v>
      </c>
      <c r="H85" s="220">
        <f t="shared" si="8"/>
        <v>0</v>
      </c>
      <c r="I85" s="220"/>
      <c r="J85" s="220"/>
      <c r="K85" s="220"/>
      <c r="L85" s="220" t="str">
        <f t="shared" si="7"/>
        <v xml:space="preserve"> </v>
      </c>
      <c r="M85" s="220"/>
      <c r="N85" s="396"/>
      <c r="O85" s="396"/>
      <c r="P85" s="396">
        <f t="shared" si="9"/>
        <v>0</v>
      </c>
    </row>
    <row r="86" spans="1:16" ht="15.75">
      <c r="A86" s="124"/>
      <c r="B86" s="50"/>
      <c r="C86" s="73"/>
      <c r="D86" s="50"/>
      <c r="E86" s="73"/>
      <c r="F86" s="50"/>
      <c r="G86" s="392">
        <f t="shared" si="8"/>
        <v>0</v>
      </c>
      <c r="H86" s="220">
        <f t="shared" si="8"/>
        <v>0</v>
      </c>
      <c r="I86" s="220"/>
      <c r="J86" s="220"/>
      <c r="K86" s="220"/>
      <c r="L86" s="220" t="str">
        <f t="shared" si="7"/>
        <v xml:space="preserve"> </v>
      </c>
      <c r="M86" s="220"/>
      <c r="N86" s="396"/>
      <c r="O86" s="396"/>
      <c r="P86" s="396">
        <f t="shared" si="9"/>
        <v>0</v>
      </c>
    </row>
    <row r="87" spans="1:16" ht="15.75">
      <c r="A87" s="124"/>
      <c r="B87" s="50"/>
      <c r="C87" s="73"/>
      <c r="D87" s="50"/>
      <c r="E87" s="73"/>
      <c r="F87" s="50"/>
      <c r="G87" s="392">
        <f t="shared" si="8"/>
        <v>0</v>
      </c>
      <c r="H87" s="220">
        <f t="shared" si="8"/>
        <v>0</v>
      </c>
      <c r="I87" s="220"/>
      <c r="J87" s="220"/>
      <c r="K87" s="220"/>
      <c r="L87" s="220" t="str">
        <f t="shared" si="7"/>
        <v xml:space="preserve"> </v>
      </c>
      <c r="M87" s="220"/>
      <c r="N87" s="396"/>
      <c r="O87" s="396"/>
      <c r="P87" s="396">
        <f t="shared" si="9"/>
        <v>0</v>
      </c>
    </row>
    <row r="88" spans="1:16" ht="15.75">
      <c r="A88" s="124"/>
      <c r="B88" s="50"/>
      <c r="C88" s="73"/>
      <c r="D88" s="50"/>
      <c r="E88" s="73"/>
      <c r="F88" s="50"/>
      <c r="G88" s="392">
        <f t="shared" si="8"/>
        <v>0</v>
      </c>
      <c r="H88" s="220">
        <f t="shared" si="8"/>
        <v>0</v>
      </c>
      <c r="I88" s="220"/>
      <c r="J88" s="220"/>
      <c r="K88" s="220"/>
      <c r="L88" s="220" t="str">
        <f t="shared" si="7"/>
        <v xml:space="preserve"> </v>
      </c>
      <c r="M88" s="220"/>
      <c r="N88" s="396"/>
      <c r="O88" s="396"/>
      <c r="P88" s="396">
        <f t="shared" si="9"/>
        <v>0</v>
      </c>
    </row>
    <row r="89" spans="1:16" ht="15.75">
      <c r="A89" s="124"/>
      <c r="B89" s="50"/>
      <c r="C89" s="73"/>
      <c r="D89" s="50"/>
      <c r="E89" s="73"/>
      <c r="F89" s="50"/>
      <c r="G89" s="392">
        <f t="shared" si="8"/>
        <v>0</v>
      </c>
      <c r="H89" s="220">
        <f t="shared" si="8"/>
        <v>0</v>
      </c>
      <c r="I89" s="220"/>
      <c r="J89" s="220"/>
      <c r="K89" s="220"/>
      <c r="L89" s="220" t="str">
        <f t="shared" si="7"/>
        <v xml:space="preserve"> </v>
      </c>
      <c r="M89" s="220"/>
      <c r="N89" s="396"/>
      <c r="O89" s="396"/>
      <c r="P89" s="396">
        <f t="shared" si="9"/>
        <v>0</v>
      </c>
    </row>
    <row r="90" spans="1:16" ht="15.75">
      <c r="A90" s="124"/>
      <c r="B90" s="50"/>
      <c r="C90" s="73"/>
      <c r="D90" s="50"/>
      <c r="E90" s="73"/>
      <c r="F90" s="50"/>
      <c r="G90" s="392">
        <f t="shared" ref="G90:H105" si="10">G89-E90+C90</f>
        <v>0</v>
      </c>
      <c r="H90" s="220">
        <f t="shared" si="10"/>
        <v>0</v>
      </c>
      <c r="I90" s="220"/>
      <c r="J90" s="220"/>
      <c r="K90" s="220"/>
      <c r="L90" s="220" t="str">
        <f t="shared" si="7"/>
        <v xml:space="preserve"> </v>
      </c>
      <c r="M90" s="220"/>
      <c r="N90" s="396"/>
      <c r="O90" s="396"/>
      <c r="P90" s="396">
        <f t="shared" si="9"/>
        <v>0</v>
      </c>
    </row>
    <row r="91" spans="1:16" ht="15.75">
      <c r="A91" s="124"/>
      <c r="B91" s="50"/>
      <c r="C91" s="73"/>
      <c r="D91" s="50"/>
      <c r="E91" s="73"/>
      <c r="F91" s="50"/>
      <c r="G91" s="392">
        <f t="shared" si="10"/>
        <v>0</v>
      </c>
      <c r="H91" s="220">
        <f t="shared" si="10"/>
        <v>0</v>
      </c>
      <c r="I91" s="220"/>
      <c r="J91" s="220"/>
      <c r="K91" s="220"/>
      <c r="L91" s="220" t="str">
        <f t="shared" si="7"/>
        <v xml:space="preserve"> </v>
      </c>
      <c r="M91" s="220"/>
      <c r="N91" s="396"/>
      <c r="O91" s="396"/>
      <c r="P91" s="396">
        <f t="shared" si="9"/>
        <v>0</v>
      </c>
    </row>
    <row r="92" spans="1:16" ht="15.75">
      <c r="A92" s="124"/>
      <c r="B92" s="50"/>
      <c r="C92" s="73"/>
      <c r="D92" s="50"/>
      <c r="E92" s="73"/>
      <c r="F92" s="50"/>
      <c r="G92" s="392">
        <f t="shared" si="10"/>
        <v>0</v>
      </c>
      <c r="H92" s="220">
        <f t="shared" si="10"/>
        <v>0</v>
      </c>
      <c r="I92" s="220"/>
      <c r="J92" s="220"/>
      <c r="K92" s="220"/>
      <c r="L92" s="220" t="str">
        <f t="shared" si="7"/>
        <v xml:space="preserve"> </v>
      </c>
      <c r="M92" s="220"/>
      <c r="N92" s="396"/>
      <c r="O92" s="396"/>
      <c r="P92" s="396">
        <f t="shared" si="9"/>
        <v>0</v>
      </c>
    </row>
    <row r="93" spans="1:16" ht="15.75">
      <c r="A93" s="124"/>
      <c r="B93" s="50"/>
      <c r="C93" s="73"/>
      <c r="D93" s="50"/>
      <c r="E93" s="73"/>
      <c r="F93" s="50"/>
      <c r="G93" s="392">
        <f t="shared" si="10"/>
        <v>0</v>
      </c>
      <c r="H93" s="220">
        <f t="shared" si="10"/>
        <v>0</v>
      </c>
      <c r="I93" s="220"/>
      <c r="J93" s="220"/>
      <c r="K93" s="220"/>
      <c r="L93" s="220" t="str">
        <f t="shared" si="7"/>
        <v xml:space="preserve"> </v>
      </c>
      <c r="M93" s="220"/>
      <c r="N93" s="396"/>
      <c r="O93" s="396"/>
      <c r="P93" s="396">
        <f t="shared" si="9"/>
        <v>0</v>
      </c>
    </row>
    <row r="94" spans="1:16" ht="15.75">
      <c r="A94" s="124"/>
      <c r="B94" s="50"/>
      <c r="C94" s="73"/>
      <c r="D94" s="50"/>
      <c r="E94" s="73"/>
      <c r="F94" s="50"/>
      <c r="G94" s="392">
        <f t="shared" si="10"/>
        <v>0</v>
      </c>
      <c r="H94" s="220">
        <f t="shared" si="10"/>
        <v>0</v>
      </c>
      <c r="I94" s="220"/>
      <c r="J94" s="220"/>
      <c r="K94" s="220"/>
      <c r="L94" s="220" t="str">
        <f t="shared" si="7"/>
        <v xml:space="preserve"> </v>
      </c>
      <c r="M94" s="220"/>
      <c r="N94" s="396"/>
      <c r="O94" s="396"/>
      <c r="P94" s="396">
        <f t="shared" si="9"/>
        <v>0</v>
      </c>
    </row>
    <row r="95" spans="1:16" ht="15.75">
      <c r="A95" s="124"/>
      <c r="B95" s="50"/>
      <c r="C95" s="73"/>
      <c r="D95" s="50"/>
      <c r="E95" s="73"/>
      <c r="F95" s="50"/>
      <c r="G95" s="392">
        <f t="shared" si="10"/>
        <v>0</v>
      </c>
      <c r="H95" s="220">
        <f t="shared" si="10"/>
        <v>0</v>
      </c>
      <c r="I95" s="220"/>
      <c r="J95" s="220"/>
      <c r="K95" s="220"/>
      <c r="L95" s="220" t="str">
        <f t="shared" si="7"/>
        <v xml:space="preserve"> </v>
      </c>
      <c r="M95" s="220"/>
      <c r="N95" s="396"/>
      <c r="O95" s="396"/>
      <c r="P95" s="396">
        <f t="shared" si="9"/>
        <v>0</v>
      </c>
    </row>
    <row r="96" spans="1:16" ht="15.75">
      <c r="A96" s="124"/>
      <c r="B96" s="50"/>
      <c r="C96" s="73"/>
      <c r="D96" s="50"/>
      <c r="E96" s="73"/>
      <c r="F96" s="50"/>
      <c r="G96" s="392">
        <f t="shared" si="10"/>
        <v>0</v>
      </c>
      <c r="H96" s="220">
        <f t="shared" si="10"/>
        <v>0</v>
      </c>
      <c r="I96" s="220"/>
      <c r="J96" s="220"/>
      <c r="K96" s="220"/>
      <c r="L96" s="220" t="str">
        <f t="shared" si="7"/>
        <v xml:space="preserve"> </v>
      </c>
      <c r="M96" s="220"/>
      <c r="N96" s="396"/>
      <c r="O96" s="396"/>
      <c r="P96" s="396">
        <f t="shared" si="9"/>
        <v>0</v>
      </c>
    </row>
    <row r="97" spans="1:16" ht="15.75">
      <c r="A97" s="124"/>
      <c r="B97" s="50"/>
      <c r="C97" s="73"/>
      <c r="D97" s="50"/>
      <c r="E97" s="73"/>
      <c r="F97" s="50"/>
      <c r="G97" s="392">
        <f t="shared" si="10"/>
        <v>0</v>
      </c>
      <c r="H97" s="220">
        <f t="shared" si="10"/>
        <v>0</v>
      </c>
      <c r="I97" s="220"/>
      <c r="J97" s="220"/>
      <c r="K97" s="220"/>
      <c r="L97" s="220" t="str">
        <f t="shared" si="7"/>
        <v xml:space="preserve"> </v>
      </c>
      <c r="M97" s="220"/>
      <c r="N97" s="396"/>
      <c r="O97" s="396"/>
      <c r="P97" s="396">
        <f t="shared" si="9"/>
        <v>0</v>
      </c>
    </row>
    <row r="98" spans="1:16" ht="15.75">
      <c r="A98" s="124"/>
      <c r="B98" s="50"/>
      <c r="C98" s="73"/>
      <c r="D98" s="50"/>
      <c r="E98" s="73"/>
      <c r="F98" s="50"/>
      <c r="G98" s="392">
        <f t="shared" si="10"/>
        <v>0</v>
      </c>
      <c r="H98" s="220">
        <f t="shared" si="10"/>
        <v>0</v>
      </c>
      <c r="I98" s="220"/>
      <c r="J98" s="220"/>
      <c r="K98" s="220"/>
      <c r="L98" s="220" t="str">
        <f t="shared" si="7"/>
        <v xml:space="preserve"> </v>
      </c>
      <c r="M98" s="220"/>
      <c r="N98" s="396"/>
      <c r="O98" s="396"/>
      <c r="P98" s="396">
        <f t="shared" si="9"/>
        <v>0</v>
      </c>
    </row>
    <row r="99" spans="1:16" ht="15.75">
      <c r="A99" s="124"/>
      <c r="B99" s="50"/>
      <c r="C99" s="73"/>
      <c r="D99" s="50"/>
      <c r="E99" s="73"/>
      <c r="F99" s="50"/>
      <c r="G99" s="392">
        <f t="shared" si="10"/>
        <v>0</v>
      </c>
      <c r="H99" s="220">
        <f t="shared" si="10"/>
        <v>0</v>
      </c>
      <c r="I99" s="220"/>
      <c r="J99" s="220"/>
      <c r="K99" s="220"/>
      <c r="L99" s="220" t="str">
        <f t="shared" si="7"/>
        <v xml:space="preserve"> </v>
      </c>
      <c r="M99" s="220"/>
      <c r="N99" s="396"/>
      <c r="O99" s="396"/>
      <c r="P99" s="396">
        <f t="shared" si="9"/>
        <v>0</v>
      </c>
    </row>
    <row r="100" spans="1:16" ht="15.75">
      <c r="A100" s="124"/>
      <c r="B100" s="50"/>
      <c r="C100" s="73"/>
      <c r="D100" s="50"/>
      <c r="E100" s="73"/>
      <c r="F100" s="50"/>
      <c r="G100" s="392">
        <f t="shared" si="10"/>
        <v>0</v>
      </c>
      <c r="H100" s="220">
        <f t="shared" si="10"/>
        <v>0</v>
      </c>
      <c r="I100" s="220"/>
      <c r="J100" s="220"/>
      <c r="K100" s="220"/>
      <c r="L100" s="220" t="str">
        <f t="shared" si="7"/>
        <v xml:space="preserve"> </v>
      </c>
      <c r="M100" s="220"/>
      <c r="N100" s="396"/>
      <c r="O100" s="396"/>
      <c r="P100" s="396">
        <f t="shared" si="9"/>
        <v>0</v>
      </c>
    </row>
    <row r="101" spans="1:16" ht="15.75">
      <c r="A101" s="124"/>
      <c r="B101" s="50"/>
      <c r="C101" s="73"/>
      <c r="D101" s="50"/>
      <c r="E101" s="73"/>
      <c r="F101" s="50"/>
      <c r="G101" s="392">
        <f t="shared" si="10"/>
        <v>0</v>
      </c>
      <c r="H101" s="220">
        <f t="shared" si="10"/>
        <v>0</v>
      </c>
      <c r="I101" s="220"/>
      <c r="J101" s="220"/>
      <c r="K101" s="220"/>
      <c r="L101" s="220" t="str">
        <f t="shared" si="7"/>
        <v xml:space="preserve"> </v>
      </c>
      <c r="M101" s="220"/>
      <c r="N101" s="396"/>
      <c r="O101" s="396"/>
      <c r="P101" s="396">
        <f t="shared" si="9"/>
        <v>0</v>
      </c>
    </row>
    <row r="102" spans="1:16" ht="15.75">
      <c r="A102" s="124"/>
      <c r="B102" s="50"/>
      <c r="C102" s="73"/>
      <c r="D102" s="50"/>
      <c r="E102" s="73"/>
      <c r="F102" s="50"/>
      <c r="G102" s="392">
        <f t="shared" si="10"/>
        <v>0</v>
      </c>
      <c r="H102" s="220">
        <f t="shared" si="10"/>
        <v>0</v>
      </c>
      <c r="I102" s="220"/>
      <c r="J102" s="220"/>
      <c r="K102" s="220"/>
      <c r="L102" s="220" t="str">
        <f t="shared" si="7"/>
        <v xml:space="preserve"> </v>
      </c>
      <c r="M102" s="220"/>
      <c r="N102" s="396"/>
      <c r="O102" s="396"/>
      <c r="P102" s="396">
        <f t="shared" si="9"/>
        <v>0</v>
      </c>
    </row>
    <row r="103" spans="1:16" ht="15.75">
      <c r="A103" s="124"/>
      <c r="B103" s="50"/>
      <c r="C103" s="73"/>
      <c r="D103" s="50"/>
      <c r="E103" s="73"/>
      <c r="F103" s="50"/>
      <c r="G103" s="392">
        <f t="shared" si="10"/>
        <v>0</v>
      </c>
      <c r="H103" s="220">
        <f t="shared" si="10"/>
        <v>0</v>
      </c>
      <c r="I103" s="220"/>
      <c r="J103" s="220"/>
      <c r="K103" s="220"/>
      <c r="L103" s="220" t="str">
        <f t="shared" si="7"/>
        <v xml:space="preserve"> </v>
      </c>
      <c r="M103" s="220"/>
      <c r="N103" s="396"/>
      <c r="O103" s="396"/>
      <c r="P103" s="396">
        <f t="shared" si="9"/>
        <v>0</v>
      </c>
    </row>
    <row r="104" spans="1:16" ht="15.75">
      <c r="A104" s="124"/>
      <c r="B104" s="50"/>
      <c r="C104" s="73"/>
      <c r="D104" s="50"/>
      <c r="E104" s="73"/>
      <c r="F104" s="50"/>
      <c r="G104" s="392">
        <f t="shared" si="10"/>
        <v>0</v>
      </c>
      <c r="H104" s="220">
        <f t="shared" si="10"/>
        <v>0</v>
      </c>
      <c r="I104" s="220"/>
      <c r="J104" s="220"/>
      <c r="K104" s="220"/>
      <c r="L104" s="220" t="str">
        <f t="shared" si="7"/>
        <v xml:space="preserve"> </v>
      </c>
      <c r="M104" s="220"/>
      <c r="N104" s="396"/>
      <c r="O104" s="396"/>
      <c r="P104" s="396">
        <f t="shared" si="9"/>
        <v>0</v>
      </c>
    </row>
    <row r="105" spans="1:16" ht="15.75">
      <c r="A105" s="124"/>
      <c r="B105" s="50"/>
      <c r="C105" s="73"/>
      <c r="D105" s="50"/>
      <c r="E105" s="73"/>
      <c r="F105" s="50"/>
      <c r="G105" s="392">
        <f t="shared" si="10"/>
        <v>0</v>
      </c>
      <c r="H105" s="220">
        <f t="shared" si="10"/>
        <v>0</v>
      </c>
      <c r="I105" s="220"/>
      <c r="J105" s="220"/>
      <c r="K105" s="220"/>
      <c r="L105" s="220" t="str">
        <f t="shared" si="7"/>
        <v xml:space="preserve"> </v>
      </c>
      <c r="M105" s="220"/>
      <c r="N105" s="396"/>
      <c r="O105" s="396"/>
      <c r="P105" s="396">
        <f t="shared" si="9"/>
        <v>0</v>
      </c>
    </row>
    <row r="106" spans="1:16" ht="15.75">
      <c r="A106" s="124"/>
      <c r="B106" s="50"/>
      <c r="C106" s="73"/>
      <c r="D106" s="50"/>
      <c r="E106" s="73"/>
      <c r="F106" s="50"/>
      <c r="G106" s="392">
        <f t="shared" ref="G106:H121" si="11">G105-E106+C106</f>
        <v>0</v>
      </c>
      <c r="H106" s="220">
        <f t="shared" si="11"/>
        <v>0</v>
      </c>
      <c r="I106" s="220"/>
      <c r="J106" s="220"/>
      <c r="K106" s="220"/>
      <c r="L106" s="220" t="str">
        <f t="shared" si="7"/>
        <v xml:space="preserve"> </v>
      </c>
      <c r="M106" s="220"/>
      <c r="N106" s="396"/>
      <c r="O106" s="396"/>
      <c r="P106" s="396">
        <f t="shared" si="9"/>
        <v>0</v>
      </c>
    </row>
    <row r="107" spans="1:16" ht="15.75">
      <c r="A107" s="124"/>
      <c r="B107" s="50"/>
      <c r="C107" s="73"/>
      <c r="D107" s="50"/>
      <c r="E107" s="73"/>
      <c r="F107" s="50"/>
      <c r="G107" s="392">
        <f t="shared" si="11"/>
        <v>0</v>
      </c>
      <c r="H107" s="220">
        <f t="shared" si="11"/>
        <v>0</v>
      </c>
      <c r="I107" s="220"/>
      <c r="J107" s="220"/>
      <c r="K107" s="220"/>
      <c r="L107" s="220" t="str">
        <f t="shared" si="7"/>
        <v xml:space="preserve"> </v>
      </c>
      <c r="M107" s="220"/>
      <c r="N107" s="396"/>
      <c r="O107" s="396"/>
      <c r="P107" s="396">
        <f t="shared" si="9"/>
        <v>0</v>
      </c>
    </row>
    <row r="108" spans="1:16" ht="15.75">
      <c r="A108" s="124"/>
      <c r="B108" s="50"/>
      <c r="C108" s="73"/>
      <c r="D108" s="50"/>
      <c r="E108" s="73"/>
      <c r="F108" s="50"/>
      <c r="G108" s="392">
        <f t="shared" si="11"/>
        <v>0</v>
      </c>
      <c r="H108" s="220">
        <f t="shared" si="11"/>
        <v>0</v>
      </c>
      <c r="I108" s="220"/>
      <c r="J108" s="220"/>
      <c r="K108" s="220"/>
      <c r="L108" s="220" t="str">
        <f t="shared" si="7"/>
        <v xml:space="preserve"> </v>
      </c>
      <c r="M108" s="220"/>
      <c r="N108" s="396"/>
      <c r="O108" s="396"/>
      <c r="P108" s="396">
        <f t="shared" si="9"/>
        <v>0</v>
      </c>
    </row>
    <row r="109" spans="1:16" ht="15.75">
      <c r="A109" s="124"/>
      <c r="B109" s="50"/>
      <c r="C109" s="73"/>
      <c r="D109" s="50"/>
      <c r="E109" s="73"/>
      <c r="F109" s="50"/>
      <c r="G109" s="392">
        <f t="shared" si="11"/>
        <v>0</v>
      </c>
      <c r="H109" s="220">
        <f t="shared" si="11"/>
        <v>0</v>
      </c>
      <c r="I109" s="220"/>
      <c r="J109" s="220"/>
      <c r="K109" s="220"/>
      <c r="L109" s="220" t="str">
        <f t="shared" si="7"/>
        <v xml:space="preserve"> </v>
      </c>
      <c r="M109" s="220"/>
      <c r="N109" s="396"/>
      <c r="O109" s="396"/>
      <c r="P109" s="396">
        <f t="shared" si="9"/>
        <v>0</v>
      </c>
    </row>
    <row r="110" spans="1:16" ht="15.75">
      <c r="A110" s="124"/>
      <c r="B110" s="50"/>
      <c r="C110" s="73"/>
      <c r="D110" s="50"/>
      <c r="E110" s="73"/>
      <c r="F110" s="50"/>
      <c r="G110" s="392">
        <f t="shared" si="11"/>
        <v>0</v>
      </c>
      <c r="H110" s="220">
        <f t="shared" si="11"/>
        <v>0</v>
      </c>
      <c r="I110" s="220"/>
      <c r="J110" s="220"/>
      <c r="K110" s="220"/>
      <c r="L110" s="220" t="str">
        <f t="shared" si="7"/>
        <v xml:space="preserve"> </v>
      </c>
      <c r="M110" s="220"/>
      <c r="N110" s="396"/>
      <c r="O110" s="396"/>
      <c r="P110" s="396">
        <f t="shared" si="9"/>
        <v>0</v>
      </c>
    </row>
    <row r="111" spans="1:16" ht="15.75">
      <c r="A111" s="131"/>
      <c r="B111" s="66"/>
      <c r="C111" s="67"/>
      <c r="D111" s="66"/>
      <c r="E111" s="67"/>
      <c r="F111" s="66"/>
      <c r="G111" s="392">
        <f t="shared" si="11"/>
        <v>0</v>
      </c>
      <c r="H111" s="220">
        <f t="shared" si="11"/>
        <v>0</v>
      </c>
      <c r="I111" s="220"/>
      <c r="J111" s="220"/>
      <c r="K111" s="166"/>
      <c r="L111" s="220" t="str">
        <f t="shared" si="7"/>
        <v xml:space="preserve"> </v>
      </c>
      <c r="M111" s="166"/>
      <c r="N111" s="395"/>
      <c r="O111" s="395"/>
      <c r="P111" s="396">
        <f t="shared" si="9"/>
        <v>0</v>
      </c>
    </row>
    <row r="112" spans="1:16" ht="15.75">
      <c r="A112" s="131"/>
      <c r="B112" s="66"/>
      <c r="C112" s="67"/>
      <c r="D112" s="66"/>
      <c r="E112" s="67"/>
      <c r="F112" s="66"/>
      <c r="G112" s="392">
        <f t="shared" si="11"/>
        <v>0</v>
      </c>
      <c r="H112" s="220">
        <f t="shared" si="11"/>
        <v>0</v>
      </c>
      <c r="I112" s="220"/>
      <c r="J112" s="220"/>
      <c r="K112" s="166"/>
      <c r="L112" s="220" t="str">
        <f t="shared" si="7"/>
        <v xml:space="preserve"> </v>
      </c>
      <c r="M112" s="166"/>
      <c r="N112" s="395"/>
      <c r="O112" s="395"/>
      <c r="P112" s="396">
        <f t="shared" si="9"/>
        <v>0</v>
      </c>
    </row>
    <row r="113" spans="1:16" ht="15.75">
      <c r="A113" s="131"/>
      <c r="B113" s="66"/>
      <c r="C113" s="67"/>
      <c r="D113" s="66"/>
      <c r="E113" s="67"/>
      <c r="F113" s="66"/>
      <c r="G113" s="392">
        <f t="shared" si="11"/>
        <v>0</v>
      </c>
      <c r="H113" s="220">
        <f t="shared" si="11"/>
        <v>0</v>
      </c>
      <c r="I113" s="220"/>
      <c r="J113" s="220"/>
      <c r="K113" s="166"/>
      <c r="L113" s="220" t="str">
        <f t="shared" si="7"/>
        <v xml:space="preserve"> </v>
      </c>
      <c r="M113" s="166"/>
      <c r="N113" s="395"/>
      <c r="O113" s="395"/>
      <c r="P113" s="396">
        <f t="shared" si="9"/>
        <v>0</v>
      </c>
    </row>
    <row r="114" spans="1:16" ht="15.75">
      <c r="A114" s="131"/>
      <c r="B114" s="66"/>
      <c r="C114" s="67"/>
      <c r="D114" s="66"/>
      <c r="E114" s="67"/>
      <c r="F114" s="66"/>
      <c r="G114" s="392">
        <f t="shared" si="11"/>
        <v>0</v>
      </c>
      <c r="H114" s="220">
        <f t="shared" si="11"/>
        <v>0</v>
      </c>
      <c r="I114" s="220"/>
      <c r="J114" s="220"/>
      <c r="K114" s="166"/>
      <c r="L114" s="220" t="str">
        <f t="shared" si="7"/>
        <v xml:space="preserve"> </v>
      </c>
      <c r="M114" s="166"/>
      <c r="N114" s="395"/>
      <c r="O114" s="395"/>
      <c r="P114" s="396">
        <f t="shared" si="9"/>
        <v>0</v>
      </c>
    </row>
    <row r="115" spans="1:16" ht="15.75">
      <c r="A115" s="131"/>
      <c r="B115" s="66"/>
      <c r="C115" s="67"/>
      <c r="D115" s="66"/>
      <c r="E115" s="67"/>
      <c r="F115" s="66"/>
      <c r="G115" s="392">
        <f t="shared" si="11"/>
        <v>0</v>
      </c>
      <c r="H115" s="220">
        <f t="shared" si="11"/>
        <v>0</v>
      </c>
      <c r="I115" s="220"/>
      <c r="J115" s="220"/>
      <c r="K115" s="166"/>
      <c r="L115" s="220" t="str">
        <f t="shared" si="7"/>
        <v xml:space="preserve"> </v>
      </c>
      <c r="M115" s="166"/>
      <c r="N115" s="395"/>
      <c r="O115" s="395"/>
      <c r="P115" s="396">
        <f t="shared" si="9"/>
        <v>0</v>
      </c>
    </row>
    <row r="116" spans="1:16" ht="15.75">
      <c r="A116" s="131"/>
      <c r="B116" s="66"/>
      <c r="C116" s="67"/>
      <c r="D116" s="66"/>
      <c r="E116" s="67"/>
      <c r="F116" s="66"/>
      <c r="G116" s="392">
        <f t="shared" si="11"/>
        <v>0</v>
      </c>
      <c r="H116" s="220">
        <f t="shared" si="11"/>
        <v>0</v>
      </c>
      <c r="I116" s="220"/>
      <c r="J116" s="220"/>
      <c r="K116" s="166"/>
      <c r="L116" s="220" t="str">
        <f t="shared" si="7"/>
        <v xml:space="preserve"> </v>
      </c>
      <c r="M116" s="166"/>
      <c r="N116" s="395"/>
      <c r="O116" s="395"/>
      <c r="P116" s="396">
        <f t="shared" si="9"/>
        <v>0</v>
      </c>
    </row>
    <row r="117" spans="1:16" ht="15.75">
      <c r="A117" s="131"/>
      <c r="B117" s="66"/>
      <c r="C117" s="73"/>
      <c r="D117" s="66"/>
      <c r="E117" s="67"/>
      <c r="F117" s="66"/>
      <c r="G117" s="392">
        <f t="shared" si="11"/>
        <v>0</v>
      </c>
      <c r="H117" s="220">
        <f t="shared" si="11"/>
        <v>0</v>
      </c>
      <c r="I117" s="220"/>
      <c r="J117" s="220"/>
      <c r="K117" s="166"/>
      <c r="L117" s="220" t="str">
        <f t="shared" si="7"/>
        <v xml:space="preserve"> </v>
      </c>
      <c r="M117" s="166"/>
      <c r="N117" s="395"/>
      <c r="O117" s="395"/>
      <c r="P117" s="396">
        <f t="shared" si="9"/>
        <v>0</v>
      </c>
    </row>
    <row r="118" spans="1:16" ht="15.75">
      <c r="A118" s="131"/>
      <c r="B118" s="66"/>
      <c r="C118" s="67"/>
      <c r="D118" s="66"/>
      <c r="E118" s="67"/>
      <c r="F118" s="66"/>
      <c r="G118" s="392">
        <f t="shared" si="11"/>
        <v>0</v>
      </c>
      <c r="H118" s="220">
        <f t="shared" si="11"/>
        <v>0</v>
      </c>
      <c r="I118" s="220"/>
      <c r="J118" s="220"/>
      <c r="K118" s="166"/>
      <c r="L118" s="220" t="str">
        <f t="shared" si="7"/>
        <v xml:space="preserve"> </v>
      </c>
      <c r="M118" s="166"/>
      <c r="N118" s="395"/>
      <c r="O118" s="395"/>
      <c r="P118" s="396">
        <f t="shared" si="9"/>
        <v>0</v>
      </c>
    </row>
    <row r="119" spans="1:16" ht="15.75">
      <c r="A119" s="131"/>
      <c r="B119" s="66"/>
      <c r="C119" s="67"/>
      <c r="D119" s="66"/>
      <c r="E119" s="67"/>
      <c r="F119" s="66"/>
      <c r="G119" s="392">
        <f t="shared" si="11"/>
        <v>0</v>
      </c>
      <c r="H119" s="220">
        <f t="shared" si="11"/>
        <v>0</v>
      </c>
      <c r="I119" s="220"/>
      <c r="J119" s="220"/>
      <c r="K119" s="166"/>
      <c r="L119" s="220" t="str">
        <f t="shared" si="7"/>
        <v xml:space="preserve"> </v>
      </c>
      <c r="M119" s="166"/>
      <c r="N119" s="395"/>
      <c r="O119" s="395"/>
      <c r="P119" s="396">
        <f t="shared" si="9"/>
        <v>0</v>
      </c>
    </row>
    <row r="120" spans="1:16" ht="15.75">
      <c r="A120" s="131"/>
      <c r="B120" s="66"/>
      <c r="C120" s="67"/>
      <c r="D120" s="66"/>
      <c r="E120" s="67"/>
      <c r="F120" s="66"/>
      <c r="G120" s="392">
        <f t="shared" si="11"/>
        <v>0</v>
      </c>
      <c r="H120" s="220">
        <f t="shared" si="11"/>
        <v>0</v>
      </c>
      <c r="I120" s="220"/>
      <c r="J120" s="220"/>
      <c r="K120" s="166"/>
      <c r="L120" s="220" t="str">
        <f t="shared" si="7"/>
        <v xml:space="preserve"> </v>
      </c>
      <c r="M120" s="166"/>
      <c r="N120" s="395"/>
      <c r="O120" s="395"/>
      <c r="P120" s="396">
        <f t="shared" si="9"/>
        <v>0</v>
      </c>
    </row>
    <row r="121" spans="1:16" ht="15.75">
      <c r="A121" s="131"/>
      <c r="B121" s="66"/>
      <c r="C121" s="67"/>
      <c r="D121" s="66"/>
      <c r="E121" s="67"/>
      <c r="F121" s="66"/>
      <c r="G121" s="392">
        <f t="shared" si="11"/>
        <v>0</v>
      </c>
      <c r="H121" s="220">
        <f t="shared" si="11"/>
        <v>0</v>
      </c>
      <c r="I121" s="220"/>
      <c r="J121" s="220"/>
      <c r="K121" s="166"/>
      <c r="L121" s="220" t="str">
        <f t="shared" si="7"/>
        <v xml:space="preserve"> </v>
      </c>
      <c r="M121" s="166"/>
      <c r="N121" s="395"/>
      <c r="O121" s="395"/>
      <c r="P121" s="396">
        <f t="shared" si="9"/>
        <v>0</v>
      </c>
    </row>
    <row r="122" spans="1:16" ht="15.75">
      <c r="A122" s="131"/>
      <c r="B122" s="66"/>
      <c r="C122" s="67"/>
      <c r="D122" s="66"/>
      <c r="E122" s="67"/>
      <c r="F122" s="66"/>
      <c r="G122" s="392">
        <f t="shared" ref="G122:H137" si="12">G121-E122+C122</f>
        <v>0</v>
      </c>
      <c r="H122" s="220">
        <f t="shared" si="12"/>
        <v>0</v>
      </c>
      <c r="I122" s="220"/>
      <c r="J122" s="220"/>
      <c r="K122" s="166"/>
      <c r="L122" s="220" t="str">
        <f t="shared" si="7"/>
        <v xml:space="preserve"> </v>
      </c>
      <c r="M122" s="166"/>
      <c r="N122" s="395"/>
      <c r="O122" s="395"/>
      <c r="P122" s="396">
        <f t="shared" si="9"/>
        <v>0</v>
      </c>
    </row>
    <row r="123" spans="1:16" ht="15.75">
      <c r="A123" s="131"/>
      <c r="B123" s="66"/>
      <c r="C123" s="67"/>
      <c r="D123" s="66"/>
      <c r="E123" s="67"/>
      <c r="F123" s="66"/>
      <c r="G123" s="392">
        <f t="shared" si="12"/>
        <v>0</v>
      </c>
      <c r="H123" s="220">
        <f t="shared" si="12"/>
        <v>0</v>
      </c>
      <c r="I123" s="220"/>
      <c r="J123" s="220"/>
      <c r="K123" s="166"/>
      <c r="L123" s="220" t="str">
        <f t="shared" si="7"/>
        <v xml:space="preserve"> </v>
      </c>
      <c r="M123" s="166"/>
      <c r="N123" s="395"/>
      <c r="O123" s="395"/>
      <c r="P123" s="396">
        <f t="shared" si="9"/>
        <v>0</v>
      </c>
    </row>
    <row r="124" spans="1:16" ht="15.75">
      <c r="A124" s="131"/>
      <c r="B124" s="66"/>
      <c r="C124" s="67"/>
      <c r="D124" s="66"/>
      <c r="E124" s="67"/>
      <c r="F124" s="66"/>
      <c r="G124" s="392">
        <f t="shared" si="12"/>
        <v>0</v>
      </c>
      <c r="H124" s="220">
        <f t="shared" si="12"/>
        <v>0</v>
      </c>
      <c r="I124" s="220"/>
      <c r="J124" s="220"/>
      <c r="K124" s="166"/>
      <c r="L124" s="220" t="str">
        <f t="shared" si="7"/>
        <v xml:space="preserve"> </v>
      </c>
      <c r="M124" s="166"/>
      <c r="N124" s="395"/>
      <c r="O124" s="395"/>
      <c r="P124" s="396">
        <f t="shared" si="9"/>
        <v>0</v>
      </c>
    </row>
    <row r="125" spans="1:16" ht="15.75">
      <c r="A125" s="131"/>
      <c r="B125" s="66"/>
      <c r="C125" s="67"/>
      <c r="D125" s="66"/>
      <c r="E125" s="67"/>
      <c r="F125" s="66"/>
      <c r="G125" s="392">
        <f t="shared" si="12"/>
        <v>0</v>
      </c>
      <c r="H125" s="220">
        <f t="shared" si="12"/>
        <v>0</v>
      </c>
      <c r="I125" s="220"/>
      <c r="J125" s="220"/>
      <c r="K125" s="166"/>
      <c r="L125" s="220" t="str">
        <f t="shared" si="7"/>
        <v xml:space="preserve"> </v>
      </c>
      <c r="M125" s="166"/>
      <c r="N125" s="395"/>
      <c r="O125" s="395"/>
      <c r="P125" s="396">
        <f t="shared" si="9"/>
        <v>0</v>
      </c>
    </row>
    <row r="126" spans="1:16" ht="15.75">
      <c r="A126" s="131"/>
      <c r="B126" s="66"/>
      <c r="C126" s="67"/>
      <c r="D126" s="66"/>
      <c r="E126" s="67"/>
      <c r="F126" s="66"/>
      <c r="G126" s="392">
        <f t="shared" si="12"/>
        <v>0</v>
      </c>
      <c r="H126" s="220">
        <f t="shared" si="12"/>
        <v>0</v>
      </c>
      <c r="I126" s="220"/>
      <c r="J126" s="220"/>
      <c r="K126" s="166"/>
      <c r="L126" s="220" t="str">
        <f t="shared" si="7"/>
        <v xml:space="preserve"> </v>
      </c>
      <c r="M126" s="166"/>
      <c r="N126" s="395"/>
      <c r="O126" s="395"/>
      <c r="P126" s="396">
        <f t="shared" si="9"/>
        <v>0</v>
      </c>
    </row>
    <row r="127" spans="1:16" ht="15.75">
      <c r="A127" s="131"/>
      <c r="B127" s="66"/>
      <c r="C127" s="75"/>
      <c r="D127" s="66"/>
      <c r="E127" s="67"/>
      <c r="F127" s="66"/>
      <c r="G127" s="392">
        <f t="shared" si="12"/>
        <v>0</v>
      </c>
      <c r="H127" s="220">
        <f t="shared" si="12"/>
        <v>0</v>
      </c>
      <c r="I127" s="220"/>
      <c r="J127" s="220"/>
      <c r="K127" s="166"/>
      <c r="L127" s="220" t="str">
        <f t="shared" si="7"/>
        <v xml:space="preserve"> </v>
      </c>
      <c r="M127" s="166"/>
      <c r="N127" s="395"/>
      <c r="O127" s="395"/>
      <c r="P127" s="396">
        <f t="shared" si="9"/>
        <v>0</v>
      </c>
    </row>
    <row r="128" spans="1:16" ht="15.75">
      <c r="A128" s="131"/>
      <c r="B128" s="66"/>
      <c r="C128" s="67"/>
      <c r="D128" s="66"/>
      <c r="E128" s="67"/>
      <c r="F128" s="66"/>
      <c r="G128" s="392">
        <f t="shared" si="12"/>
        <v>0</v>
      </c>
      <c r="H128" s="220">
        <f t="shared" si="12"/>
        <v>0</v>
      </c>
      <c r="I128" s="220"/>
      <c r="J128" s="220"/>
      <c r="K128" s="166"/>
      <c r="L128" s="220" t="str">
        <f t="shared" si="7"/>
        <v xml:space="preserve"> </v>
      </c>
      <c r="M128" s="166"/>
      <c r="N128" s="395"/>
      <c r="O128" s="395"/>
      <c r="P128" s="396">
        <f t="shared" si="9"/>
        <v>0</v>
      </c>
    </row>
    <row r="129" spans="1:16" ht="15.75">
      <c r="A129" s="131"/>
      <c r="B129" s="66"/>
      <c r="C129" s="67"/>
      <c r="D129" s="66"/>
      <c r="E129" s="67"/>
      <c r="F129" s="66"/>
      <c r="G129" s="392">
        <f t="shared" si="12"/>
        <v>0</v>
      </c>
      <c r="H129" s="220">
        <f t="shared" si="12"/>
        <v>0</v>
      </c>
      <c r="I129" s="220"/>
      <c r="J129" s="220"/>
      <c r="K129" s="166"/>
      <c r="L129" s="220" t="str">
        <f t="shared" si="7"/>
        <v xml:space="preserve"> </v>
      </c>
      <c r="M129" s="166"/>
      <c r="N129" s="395"/>
      <c r="O129" s="395"/>
      <c r="P129" s="396">
        <f t="shared" si="9"/>
        <v>0</v>
      </c>
    </row>
    <row r="130" spans="1:16" ht="15.75">
      <c r="A130" s="131"/>
      <c r="B130" s="66"/>
      <c r="C130" s="67"/>
      <c r="D130" s="66"/>
      <c r="E130" s="67"/>
      <c r="F130" s="66"/>
      <c r="G130" s="392">
        <f t="shared" si="12"/>
        <v>0</v>
      </c>
      <c r="H130" s="220">
        <f t="shared" si="12"/>
        <v>0</v>
      </c>
      <c r="I130" s="220"/>
      <c r="J130" s="220"/>
      <c r="K130" s="166"/>
      <c r="L130" s="220" t="str">
        <f t="shared" ref="L130:L193" si="13">IF(D130&gt;0,D130," ")</f>
        <v xml:space="preserve"> </v>
      </c>
      <c r="M130" s="166"/>
      <c r="N130" s="395"/>
      <c r="O130" s="395"/>
      <c r="P130" s="396">
        <f t="shared" si="9"/>
        <v>0</v>
      </c>
    </row>
    <row r="131" spans="1:16" ht="15.75">
      <c r="A131" s="131"/>
      <c r="B131" s="66"/>
      <c r="C131" s="67"/>
      <c r="D131" s="66"/>
      <c r="E131" s="67"/>
      <c r="F131" s="66"/>
      <c r="G131" s="392">
        <f t="shared" si="12"/>
        <v>0</v>
      </c>
      <c r="H131" s="220">
        <f t="shared" si="12"/>
        <v>0</v>
      </c>
      <c r="I131" s="220"/>
      <c r="J131" s="220"/>
      <c r="K131" s="166"/>
      <c r="L131" s="220" t="str">
        <f t="shared" si="13"/>
        <v xml:space="preserve"> </v>
      </c>
      <c r="M131" s="166"/>
      <c r="N131" s="395"/>
      <c r="O131" s="395"/>
      <c r="P131" s="396">
        <f t="shared" si="9"/>
        <v>0</v>
      </c>
    </row>
    <row r="132" spans="1:16" ht="15.75">
      <c r="A132" s="131"/>
      <c r="B132" s="66"/>
      <c r="C132" s="67"/>
      <c r="D132" s="66"/>
      <c r="E132" s="67"/>
      <c r="F132" s="66"/>
      <c r="G132" s="392">
        <f t="shared" si="12"/>
        <v>0</v>
      </c>
      <c r="H132" s="220">
        <f t="shared" si="12"/>
        <v>0</v>
      </c>
      <c r="I132" s="220"/>
      <c r="J132" s="220"/>
      <c r="K132" s="166"/>
      <c r="L132" s="220" t="str">
        <f t="shared" si="13"/>
        <v xml:space="preserve"> </v>
      </c>
      <c r="M132" s="166"/>
      <c r="N132" s="395"/>
      <c r="O132" s="395"/>
      <c r="P132" s="396">
        <f t="shared" si="9"/>
        <v>0</v>
      </c>
    </row>
    <row r="133" spans="1:16" ht="15.75">
      <c r="A133" s="131"/>
      <c r="B133" s="66"/>
      <c r="C133" s="67"/>
      <c r="D133" s="66"/>
      <c r="E133" s="67"/>
      <c r="F133" s="66"/>
      <c r="G133" s="392">
        <f t="shared" si="12"/>
        <v>0</v>
      </c>
      <c r="H133" s="220">
        <f t="shared" si="12"/>
        <v>0</v>
      </c>
      <c r="I133" s="220"/>
      <c r="J133" s="220"/>
      <c r="K133" s="166"/>
      <c r="L133" s="220" t="str">
        <f t="shared" si="13"/>
        <v xml:space="preserve"> </v>
      </c>
      <c r="M133" s="166"/>
      <c r="N133" s="395"/>
      <c r="O133" s="395"/>
      <c r="P133" s="396">
        <f t="shared" si="9"/>
        <v>0</v>
      </c>
    </row>
    <row r="134" spans="1:16" ht="15.75">
      <c r="A134" s="131"/>
      <c r="B134" s="66"/>
      <c r="C134" s="67"/>
      <c r="D134" s="66"/>
      <c r="E134" s="67"/>
      <c r="F134" s="66"/>
      <c r="G134" s="392">
        <f t="shared" si="12"/>
        <v>0</v>
      </c>
      <c r="H134" s="220">
        <f t="shared" si="12"/>
        <v>0</v>
      </c>
      <c r="I134" s="220"/>
      <c r="J134" s="220"/>
      <c r="K134" s="166"/>
      <c r="L134" s="220" t="str">
        <f t="shared" si="13"/>
        <v xml:space="preserve"> </v>
      </c>
      <c r="M134" s="166"/>
      <c r="N134" s="395"/>
      <c r="O134" s="395"/>
      <c r="P134" s="396">
        <f t="shared" si="9"/>
        <v>0</v>
      </c>
    </row>
    <row r="135" spans="1:16" ht="15.75">
      <c r="A135" s="131"/>
      <c r="B135" s="66"/>
      <c r="C135" s="67"/>
      <c r="D135" s="66"/>
      <c r="E135" s="67"/>
      <c r="F135" s="66"/>
      <c r="G135" s="392">
        <f t="shared" si="12"/>
        <v>0</v>
      </c>
      <c r="H135" s="220">
        <f t="shared" si="12"/>
        <v>0</v>
      </c>
      <c r="I135" s="220"/>
      <c r="J135" s="220"/>
      <c r="K135" s="166"/>
      <c r="L135" s="220" t="str">
        <f t="shared" si="13"/>
        <v xml:space="preserve"> </v>
      </c>
      <c r="M135" s="166"/>
      <c r="N135" s="395"/>
      <c r="O135" s="395"/>
      <c r="P135" s="396">
        <f t="shared" si="9"/>
        <v>0</v>
      </c>
    </row>
    <row r="136" spans="1:16" ht="15.75">
      <c r="A136" s="131"/>
      <c r="B136" s="66"/>
      <c r="C136" s="67"/>
      <c r="D136" s="66"/>
      <c r="E136" s="67"/>
      <c r="F136" s="66"/>
      <c r="G136" s="392">
        <f t="shared" si="12"/>
        <v>0</v>
      </c>
      <c r="H136" s="220">
        <f t="shared" si="12"/>
        <v>0</v>
      </c>
      <c r="I136" s="220"/>
      <c r="J136" s="220"/>
      <c r="K136" s="166"/>
      <c r="L136" s="220" t="str">
        <f t="shared" si="13"/>
        <v xml:space="preserve"> </v>
      </c>
      <c r="M136" s="166"/>
      <c r="N136" s="395"/>
      <c r="O136" s="395"/>
      <c r="P136" s="396">
        <f t="shared" si="9"/>
        <v>0</v>
      </c>
    </row>
    <row r="137" spans="1:16" ht="15.75">
      <c r="A137" s="131"/>
      <c r="B137" s="66"/>
      <c r="C137" s="67"/>
      <c r="D137" s="66"/>
      <c r="E137" s="67"/>
      <c r="F137" s="66"/>
      <c r="G137" s="392">
        <f t="shared" si="12"/>
        <v>0</v>
      </c>
      <c r="H137" s="220">
        <f t="shared" si="12"/>
        <v>0</v>
      </c>
      <c r="I137" s="220"/>
      <c r="J137" s="220"/>
      <c r="K137" s="166"/>
      <c r="L137" s="220" t="str">
        <f t="shared" si="13"/>
        <v xml:space="preserve"> </v>
      </c>
      <c r="M137" s="166"/>
      <c r="N137" s="395"/>
      <c r="O137" s="395"/>
      <c r="P137" s="396">
        <f t="shared" si="9"/>
        <v>0</v>
      </c>
    </row>
    <row r="138" spans="1:16" ht="15.75">
      <c r="A138" s="131"/>
      <c r="B138" s="66"/>
      <c r="C138" s="67"/>
      <c r="D138" s="66"/>
      <c r="E138" s="67"/>
      <c r="F138" s="66"/>
      <c r="G138" s="392">
        <f t="shared" ref="G138:H153" si="14">G137-E138+C138</f>
        <v>0</v>
      </c>
      <c r="H138" s="220">
        <f t="shared" si="14"/>
        <v>0</v>
      </c>
      <c r="I138" s="220"/>
      <c r="J138" s="220"/>
      <c r="K138" s="166"/>
      <c r="L138" s="220" t="str">
        <f t="shared" si="13"/>
        <v xml:space="preserve"> </v>
      </c>
      <c r="M138" s="166"/>
      <c r="N138" s="395"/>
      <c r="O138" s="395"/>
      <c r="P138" s="396">
        <f t="shared" si="9"/>
        <v>0</v>
      </c>
    </row>
    <row r="139" spans="1:16" ht="15.75">
      <c r="A139" s="131"/>
      <c r="B139" s="66"/>
      <c r="C139" s="67"/>
      <c r="D139" s="66"/>
      <c r="E139" s="67"/>
      <c r="F139" s="66"/>
      <c r="G139" s="392">
        <f t="shared" si="14"/>
        <v>0</v>
      </c>
      <c r="H139" s="220">
        <f t="shared" si="14"/>
        <v>0</v>
      </c>
      <c r="I139" s="220"/>
      <c r="J139" s="220"/>
      <c r="K139" s="166"/>
      <c r="L139" s="220" t="str">
        <f t="shared" si="13"/>
        <v xml:space="preserve"> </v>
      </c>
      <c r="M139" s="166"/>
      <c r="N139" s="395"/>
      <c r="O139" s="395"/>
      <c r="P139" s="396">
        <f t="shared" si="9"/>
        <v>0</v>
      </c>
    </row>
    <row r="140" spans="1:16" ht="15.75">
      <c r="A140" s="131"/>
      <c r="B140" s="66"/>
      <c r="C140" s="67"/>
      <c r="D140" s="66"/>
      <c r="E140" s="67"/>
      <c r="F140" s="66"/>
      <c r="G140" s="392">
        <f t="shared" si="14"/>
        <v>0</v>
      </c>
      <c r="H140" s="220">
        <f t="shared" si="14"/>
        <v>0</v>
      </c>
      <c r="I140" s="220"/>
      <c r="J140" s="220"/>
      <c r="K140" s="166"/>
      <c r="L140" s="220" t="str">
        <f t="shared" si="13"/>
        <v xml:space="preserve"> </v>
      </c>
      <c r="M140" s="166"/>
      <c r="N140" s="395"/>
      <c r="O140" s="395"/>
      <c r="P140" s="396">
        <f t="shared" si="9"/>
        <v>0</v>
      </c>
    </row>
    <row r="141" spans="1:16" ht="15.75">
      <c r="A141" s="131"/>
      <c r="B141" s="66"/>
      <c r="C141" s="67"/>
      <c r="D141" s="66"/>
      <c r="E141" s="67"/>
      <c r="F141" s="66"/>
      <c r="G141" s="392">
        <f t="shared" si="14"/>
        <v>0</v>
      </c>
      <c r="H141" s="220">
        <f t="shared" si="14"/>
        <v>0</v>
      </c>
      <c r="I141" s="220"/>
      <c r="J141" s="220"/>
      <c r="K141" s="166"/>
      <c r="L141" s="220" t="str">
        <f t="shared" si="13"/>
        <v xml:space="preserve"> </v>
      </c>
      <c r="M141" s="166"/>
      <c r="N141" s="395"/>
      <c r="O141" s="395"/>
      <c r="P141" s="396">
        <f t="shared" ref="P141:P205" si="15">O141*G141</f>
        <v>0</v>
      </c>
    </row>
    <row r="142" spans="1:16" ht="15.75">
      <c r="A142" s="131"/>
      <c r="B142" s="66"/>
      <c r="C142" s="67"/>
      <c r="D142" s="66"/>
      <c r="E142" s="67"/>
      <c r="F142" s="66"/>
      <c r="G142" s="392">
        <f t="shared" si="14"/>
        <v>0</v>
      </c>
      <c r="H142" s="220">
        <f t="shared" si="14"/>
        <v>0</v>
      </c>
      <c r="I142" s="220"/>
      <c r="J142" s="220"/>
      <c r="K142" s="166"/>
      <c r="L142" s="220" t="str">
        <f t="shared" si="13"/>
        <v xml:space="preserve"> </v>
      </c>
      <c r="M142" s="166"/>
      <c r="N142" s="395"/>
      <c r="O142" s="395"/>
      <c r="P142" s="396">
        <f t="shared" si="15"/>
        <v>0</v>
      </c>
    </row>
    <row r="143" spans="1:16" ht="15.75">
      <c r="A143" s="131"/>
      <c r="B143" s="66"/>
      <c r="C143" s="67"/>
      <c r="D143" s="66"/>
      <c r="E143" s="67"/>
      <c r="F143" s="66"/>
      <c r="G143" s="392">
        <f t="shared" si="14"/>
        <v>0</v>
      </c>
      <c r="H143" s="220">
        <f t="shared" si="14"/>
        <v>0</v>
      </c>
      <c r="I143" s="220"/>
      <c r="J143" s="220"/>
      <c r="K143" s="166"/>
      <c r="L143" s="220" t="str">
        <f t="shared" si="13"/>
        <v xml:space="preserve"> </v>
      </c>
      <c r="M143" s="166"/>
      <c r="N143" s="395"/>
      <c r="O143" s="395"/>
      <c r="P143" s="396">
        <f t="shared" si="15"/>
        <v>0</v>
      </c>
    </row>
    <row r="144" spans="1:16" ht="15.75">
      <c r="A144" s="131"/>
      <c r="B144" s="66"/>
      <c r="C144" s="67"/>
      <c r="D144" s="66"/>
      <c r="E144" s="67"/>
      <c r="F144" s="66"/>
      <c r="G144" s="392">
        <f t="shared" si="14"/>
        <v>0</v>
      </c>
      <c r="H144" s="220">
        <f t="shared" si="14"/>
        <v>0</v>
      </c>
      <c r="I144" s="220"/>
      <c r="J144" s="220"/>
      <c r="K144" s="166"/>
      <c r="L144" s="220" t="str">
        <f t="shared" si="13"/>
        <v xml:space="preserve"> </v>
      </c>
      <c r="M144" s="166"/>
      <c r="N144" s="395"/>
      <c r="O144" s="395"/>
      <c r="P144" s="396">
        <f t="shared" si="15"/>
        <v>0</v>
      </c>
    </row>
    <row r="145" spans="1:16" ht="15.75">
      <c r="A145" s="131"/>
      <c r="B145" s="66"/>
      <c r="C145" s="67"/>
      <c r="D145" s="66"/>
      <c r="E145" s="67"/>
      <c r="F145" s="66"/>
      <c r="G145" s="392">
        <f t="shared" si="14"/>
        <v>0</v>
      </c>
      <c r="H145" s="220">
        <f t="shared" si="14"/>
        <v>0</v>
      </c>
      <c r="I145" s="220"/>
      <c r="J145" s="220"/>
      <c r="K145" s="166"/>
      <c r="L145" s="220" t="str">
        <f t="shared" si="13"/>
        <v xml:space="preserve"> </v>
      </c>
      <c r="M145" s="166"/>
      <c r="N145" s="395"/>
      <c r="O145" s="395"/>
      <c r="P145" s="396">
        <f t="shared" si="15"/>
        <v>0</v>
      </c>
    </row>
    <row r="146" spans="1:16" ht="15.75">
      <c r="A146" s="131"/>
      <c r="B146" s="66"/>
      <c r="C146" s="75"/>
      <c r="D146" s="66"/>
      <c r="E146" s="67"/>
      <c r="F146" s="66"/>
      <c r="G146" s="392">
        <f t="shared" si="14"/>
        <v>0</v>
      </c>
      <c r="H146" s="220">
        <f t="shared" si="14"/>
        <v>0</v>
      </c>
      <c r="I146" s="220"/>
      <c r="J146" s="220"/>
      <c r="K146" s="166"/>
      <c r="L146" s="220"/>
      <c r="M146" s="166"/>
      <c r="N146" s="395"/>
      <c r="O146" s="395"/>
      <c r="P146" s="396">
        <f t="shared" si="15"/>
        <v>0</v>
      </c>
    </row>
    <row r="147" spans="1:16" ht="15.75">
      <c r="A147" s="131"/>
      <c r="B147" s="66"/>
      <c r="C147" s="67"/>
      <c r="D147" s="66"/>
      <c r="E147" s="67"/>
      <c r="F147" s="66"/>
      <c r="G147" s="392">
        <f t="shared" si="14"/>
        <v>0</v>
      </c>
      <c r="H147" s="220">
        <f t="shared" si="14"/>
        <v>0</v>
      </c>
      <c r="I147" s="220"/>
      <c r="J147" s="220"/>
      <c r="K147" s="166"/>
      <c r="L147" s="220" t="str">
        <f t="shared" si="13"/>
        <v xml:space="preserve"> </v>
      </c>
      <c r="M147" s="166"/>
      <c r="N147" s="395"/>
      <c r="O147" s="395"/>
      <c r="P147" s="396">
        <f t="shared" si="15"/>
        <v>0</v>
      </c>
    </row>
    <row r="148" spans="1:16" ht="15.75">
      <c r="A148" s="131"/>
      <c r="B148" s="66"/>
      <c r="C148" s="67"/>
      <c r="D148" s="66"/>
      <c r="E148" s="67"/>
      <c r="F148" s="66"/>
      <c r="G148" s="392">
        <f t="shared" si="14"/>
        <v>0</v>
      </c>
      <c r="H148" s="220">
        <f t="shared" si="14"/>
        <v>0</v>
      </c>
      <c r="I148" s="220"/>
      <c r="J148" s="220"/>
      <c r="K148" s="166"/>
      <c r="L148" s="220" t="str">
        <f t="shared" si="13"/>
        <v xml:space="preserve"> </v>
      </c>
      <c r="M148" s="166"/>
      <c r="N148" s="395"/>
      <c r="O148" s="395"/>
      <c r="P148" s="396">
        <f t="shared" si="15"/>
        <v>0</v>
      </c>
    </row>
    <row r="149" spans="1:16" ht="15.75">
      <c r="A149" s="131"/>
      <c r="B149" s="66"/>
      <c r="C149" s="67"/>
      <c r="D149" s="66"/>
      <c r="E149" s="67"/>
      <c r="F149" s="66"/>
      <c r="G149" s="392">
        <f t="shared" si="14"/>
        <v>0</v>
      </c>
      <c r="H149" s="220">
        <f t="shared" si="14"/>
        <v>0</v>
      </c>
      <c r="I149" s="220"/>
      <c r="J149" s="220"/>
      <c r="K149" s="166"/>
      <c r="L149" s="220" t="str">
        <f t="shared" si="13"/>
        <v xml:space="preserve"> </v>
      </c>
      <c r="M149" s="166"/>
      <c r="N149" s="395"/>
      <c r="O149" s="395"/>
      <c r="P149" s="396">
        <f t="shared" si="15"/>
        <v>0</v>
      </c>
    </row>
    <row r="150" spans="1:16" ht="15.75">
      <c r="A150" s="131"/>
      <c r="B150" s="66"/>
      <c r="C150" s="67"/>
      <c r="D150" s="66"/>
      <c r="E150" s="67"/>
      <c r="F150" s="66"/>
      <c r="G150" s="392">
        <f t="shared" si="14"/>
        <v>0</v>
      </c>
      <c r="H150" s="220">
        <f t="shared" si="14"/>
        <v>0</v>
      </c>
      <c r="I150" s="220"/>
      <c r="J150" s="220"/>
      <c r="K150" s="166"/>
      <c r="L150" s="220" t="str">
        <f t="shared" si="13"/>
        <v xml:space="preserve"> </v>
      </c>
      <c r="M150" s="166"/>
      <c r="N150" s="395"/>
      <c r="O150" s="395"/>
      <c r="P150" s="396">
        <f t="shared" si="15"/>
        <v>0</v>
      </c>
    </row>
    <row r="151" spans="1:16" ht="15.75">
      <c r="A151" s="131"/>
      <c r="B151" s="66"/>
      <c r="C151" s="67"/>
      <c r="D151" s="66"/>
      <c r="E151" s="67"/>
      <c r="F151" s="66"/>
      <c r="G151" s="392">
        <f t="shared" si="14"/>
        <v>0</v>
      </c>
      <c r="H151" s="220">
        <f t="shared" si="14"/>
        <v>0</v>
      </c>
      <c r="I151" s="220"/>
      <c r="J151" s="220"/>
      <c r="K151" s="166"/>
      <c r="L151" s="220" t="str">
        <f t="shared" si="13"/>
        <v xml:space="preserve"> </v>
      </c>
      <c r="M151" s="166"/>
      <c r="N151" s="395"/>
      <c r="O151" s="395"/>
      <c r="P151" s="396">
        <f t="shared" si="15"/>
        <v>0</v>
      </c>
    </row>
    <row r="152" spans="1:16" ht="15.75">
      <c r="A152" s="131"/>
      <c r="B152" s="66"/>
      <c r="C152" s="67"/>
      <c r="D152" s="66"/>
      <c r="E152" s="67"/>
      <c r="F152" s="66"/>
      <c r="G152" s="392">
        <f t="shared" si="14"/>
        <v>0</v>
      </c>
      <c r="H152" s="220">
        <f t="shared" si="14"/>
        <v>0</v>
      </c>
      <c r="I152" s="220"/>
      <c r="J152" s="220"/>
      <c r="K152" s="166"/>
      <c r="L152" s="220" t="str">
        <f t="shared" si="13"/>
        <v xml:space="preserve"> </v>
      </c>
      <c r="M152" s="166"/>
      <c r="N152" s="395"/>
      <c r="O152" s="395"/>
      <c r="P152" s="396">
        <f t="shared" si="15"/>
        <v>0</v>
      </c>
    </row>
    <row r="153" spans="1:16" ht="15.75">
      <c r="A153" s="131"/>
      <c r="B153" s="66"/>
      <c r="C153" s="67"/>
      <c r="D153" s="66"/>
      <c r="E153" s="67"/>
      <c r="F153" s="66"/>
      <c r="G153" s="392">
        <f t="shared" si="14"/>
        <v>0</v>
      </c>
      <c r="H153" s="220">
        <f t="shared" si="14"/>
        <v>0</v>
      </c>
      <c r="I153" s="220"/>
      <c r="J153" s="220"/>
      <c r="K153" s="166"/>
      <c r="L153" s="220" t="str">
        <f t="shared" si="13"/>
        <v xml:space="preserve"> </v>
      </c>
      <c r="M153" s="166"/>
      <c r="N153" s="395"/>
      <c r="O153" s="395"/>
      <c r="P153" s="396">
        <f t="shared" si="15"/>
        <v>0</v>
      </c>
    </row>
    <row r="154" spans="1:16" ht="15.75">
      <c r="A154" s="131"/>
      <c r="B154" s="66"/>
      <c r="C154" s="67"/>
      <c r="D154" s="66"/>
      <c r="E154" s="67"/>
      <c r="F154" s="66"/>
      <c r="G154" s="392">
        <f t="shared" ref="G154:H169" si="16">G153-E154+C154</f>
        <v>0</v>
      </c>
      <c r="H154" s="220">
        <f t="shared" si="16"/>
        <v>0</v>
      </c>
      <c r="I154" s="220"/>
      <c r="J154" s="220"/>
      <c r="K154" s="166"/>
      <c r="L154" s="220" t="str">
        <f t="shared" si="13"/>
        <v xml:space="preserve"> </v>
      </c>
      <c r="M154" s="166"/>
      <c r="N154" s="395"/>
      <c r="O154" s="395"/>
      <c r="P154" s="396">
        <f t="shared" si="15"/>
        <v>0</v>
      </c>
    </row>
    <row r="155" spans="1:16" ht="15.75">
      <c r="A155" s="131"/>
      <c r="B155" s="66"/>
      <c r="C155" s="67"/>
      <c r="D155" s="66"/>
      <c r="E155" s="67"/>
      <c r="F155" s="66"/>
      <c r="G155" s="392">
        <f t="shared" si="16"/>
        <v>0</v>
      </c>
      <c r="H155" s="220">
        <f t="shared" si="16"/>
        <v>0</v>
      </c>
      <c r="I155" s="220"/>
      <c r="J155" s="220"/>
      <c r="K155" s="166"/>
      <c r="L155" s="220" t="str">
        <f t="shared" si="13"/>
        <v xml:space="preserve"> </v>
      </c>
      <c r="M155" s="166"/>
      <c r="N155" s="395"/>
      <c r="O155" s="395"/>
      <c r="P155" s="396">
        <f t="shared" si="15"/>
        <v>0</v>
      </c>
    </row>
    <row r="156" spans="1:16" ht="15.75">
      <c r="A156" s="131"/>
      <c r="B156" s="66"/>
      <c r="C156" s="67"/>
      <c r="D156" s="66"/>
      <c r="E156" s="67"/>
      <c r="F156" s="66"/>
      <c r="G156" s="392">
        <f t="shared" si="16"/>
        <v>0</v>
      </c>
      <c r="H156" s="220">
        <f t="shared" si="16"/>
        <v>0</v>
      </c>
      <c r="I156" s="220"/>
      <c r="J156" s="220"/>
      <c r="K156" s="166"/>
      <c r="L156" s="220" t="str">
        <f t="shared" si="13"/>
        <v xml:space="preserve"> </v>
      </c>
      <c r="M156" s="166"/>
      <c r="N156" s="395"/>
      <c r="O156" s="395"/>
      <c r="P156" s="396">
        <f t="shared" si="15"/>
        <v>0</v>
      </c>
    </row>
    <row r="157" spans="1:16" ht="15.75">
      <c r="A157" s="131"/>
      <c r="B157" s="66"/>
      <c r="C157" s="67"/>
      <c r="D157" s="66"/>
      <c r="E157" s="67"/>
      <c r="F157" s="66"/>
      <c r="G157" s="392">
        <f t="shared" si="16"/>
        <v>0</v>
      </c>
      <c r="H157" s="220">
        <f t="shared" si="16"/>
        <v>0</v>
      </c>
      <c r="I157" s="220"/>
      <c r="J157" s="220"/>
      <c r="K157" s="166"/>
      <c r="L157" s="220" t="str">
        <f t="shared" si="13"/>
        <v xml:space="preserve"> </v>
      </c>
      <c r="M157" s="166"/>
      <c r="N157" s="395"/>
      <c r="O157" s="395"/>
      <c r="P157" s="396">
        <f t="shared" si="15"/>
        <v>0</v>
      </c>
    </row>
    <row r="158" spans="1:16" ht="15.75">
      <c r="A158" s="131"/>
      <c r="B158" s="66"/>
      <c r="C158" s="67"/>
      <c r="D158" s="66"/>
      <c r="E158" s="67"/>
      <c r="F158" s="66"/>
      <c r="G158" s="392">
        <f t="shared" si="16"/>
        <v>0</v>
      </c>
      <c r="H158" s="220">
        <f t="shared" si="16"/>
        <v>0</v>
      </c>
      <c r="I158" s="220"/>
      <c r="J158" s="220"/>
      <c r="K158" s="166"/>
      <c r="L158" s="220" t="str">
        <f t="shared" si="13"/>
        <v xml:space="preserve"> </v>
      </c>
      <c r="M158" s="166"/>
      <c r="N158" s="395"/>
      <c r="O158" s="395"/>
      <c r="P158" s="396">
        <f t="shared" si="15"/>
        <v>0</v>
      </c>
    </row>
    <row r="159" spans="1:16" ht="15.75">
      <c r="A159" s="131"/>
      <c r="B159" s="66"/>
      <c r="C159" s="67"/>
      <c r="D159" s="66"/>
      <c r="E159" s="67"/>
      <c r="F159" s="66"/>
      <c r="G159" s="392">
        <f t="shared" si="16"/>
        <v>0</v>
      </c>
      <c r="H159" s="220">
        <f t="shared" si="16"/>
        <v>0</v>
      </c>
      <c r="I159" s="220"/>
      <c r="J159" s="220"/>
      <c r="K159" s="166"/>
      <c r="L159" s="220" t="str">
        <f t="shared" si="13"/>
        <v xml:space="preserve"> </v>
      </c>
      <c r="M159" s="166"/>
      <c r="N159" s="395"/>
      <c r="O159" s="395"/>
      <c r="P159" s="396">
        <f t="shared" si="15"/>
        <v>0</v>
      </c>
    </row>
    <row r="160" spans="1:16" ht="15.75">
      <c r="A160" s="131"/>
      <c r="B160" s="66"/>
      <c r="C160" s="67"/>
      <c r="D160" s="66"/>
      <c r="E160" s="67"/>
      <c r="F160" s="66"/>
      <c r="G160" s="392">
        <f t="shared" si="16"/>
        <v>0</v>
      </c>
      <c r="H160" s="220">
        <f t="shared" si="16"/>
        <v>0</v>
      </c>
      <c r="I160" s="220"/>
      <c r="J160" s="220"/>
      <c r="K160" s="166"/>
      <c r="L160" s="220" t="str">
        <f t="shared" si="13"/>
        <v xml:space="preserve"> </v>
      </c>
      <c r="M160" s="166"/>
      <c r="N160" s="395"/>
      <c r="O160" s="395"/>
      <c r="P160" s="396">
        <f t="shared" si="15"/>
        <v>0</v>
      </c>
    </row>
    <row r="161" spans="1:16" ht="15.75">
      <c r="A161" s="131"/>
      <c r="B161" s="66"/>
      <c r="C161" s="67"/>
      <c r="D161" s="66"/>
      <c r="E161" s="67"/>
      <c r="F161" s="66"/>
      <c r="G161" s="392">
        <f t="shared" si="16"/>
        <v>0</v>
      </c>
      <c r="H161" s="220">
        <f t="shared" si="16"/>
        <v>0</v>
      </c>
      <c r="I161" s="220"/>
      <c r="J161" s="220"/>
      <c r="K161" s="166"/>
      <c r="L161" s="220" t="str">
        <f t="shared" si="13"/>
        <v xml:space="preserve"> </v>
      </c>
      <c r="M161" s="166"/>
      <c r="N161" s="395"/>
      <c r="O161" s="395"/>
      <c r="P161" s="396">
        <f t="shared" si="15"/>
        <v>0</v>
      </c>
    </row>
    <row r="162" spans="1:16" ht="15.75">
      <c r="A162" s="131"/>
      <c r="B162" s="66"/>
      <c r="C162" s="67"/>
      <c r="D162" s="66"/>
      <c r="E162" s="67"/>
      <c r="F162" s="66"/>
      <c r="G162" s="392">
        <f t="shared" si="16"/>
        <v>0</v>
      </c>
      <c r="H162" s="220">
        <f t="shared" si="16"/>
        <v>0</v>
      </c>
      <c r="I162" s="220"/>
      <c r="J162" s="220"/>
      <c r="K162" s="166"/>
      <c r="L162" s="220" t="str">
        <f t="shared" si="13"/>
        <v xml:space="preserve"> </v>
      </c>
      <c r="M162" s="166"/>
      <c r="N162" s="395"/>
      <c r="O162" s="395"/>
      <c r="P162" s="396">
        <f t="shared" si="15"/>
        <v>0</v>
      </c>
    </row>
    <row r="163" spans="1:16" ht="15.75">
      <c r="A163" s="131"/>
      <c r="B163" s="66"/>
      <c r="C163" s="67"/>
      <c r="D163" s="66"/>
      <c r="E163" s="67"/>
      <c r="F163" s="66"/>
      <c r="G163" s="392">
        <f t="shared" si="16"/>
        <v>0</v>
      </c>
      <c r="H163" s="220">
        <f t="shared" si="16"/>
        <v>0</v>
      </c>
      <c r="I163" s="220"/>
      <c r="J163" s="220"/>
      <c r="K163" s="166"/>
      <c r="L163" s="220" t="str">
        <f t="shared" si="13"/>
        <v xml:space="preserve"> </v>
      </c>
      <c r="M163" s="166"/>
      <c r="N163" s="395"/>
      <c r="O163" s="395"/>
      <c r="P163" s="396">
        <f t="shared" si="15"/>
        <v>0</v>
      </c>
    </row>
    <row r="164" spans="1:16" ht="15.75">
      <c r="A164" s="131"/>
      <c r="B164" s="66"/>
      <c r="C164" s="67"/>
      <c r="D164" s="66"/>
      <c r="E164" s="67"/>
      <c r="F164" s="66"/>
      <c r="G164" s="392">
        <f t="shared" si="16"/>
        <v>0</v>
      </c>
      <c r="H164" s="220">
        <f t="shared" si="16"/>
        <v>0</v>
      </c>
      <c r="I164" s="220"/>
      <c r="J164" s="220"/>
      <c r="K164" s="166"/>
      <c r="L164" s="220" t="str">
        <f t="shared" si="13"/>
        <v xml:space="preserve"> </v>
      </c>
      <c r="M164" s="166"/>
      <c r="N164" s="395"/>
      <c r="O164" s="395"/>
      <c r="P164" s="396">
        <f t="shared" si="15"/>
        <v>0</v>
      </c>
    </row>
    <row r="165" spans="1:16" ht="15.75">
      <c r="A165" s="131"/>
      <c r="B165" s="66"/>
      <c r="C165" s="67"/>
      <c r="D165" s="66"/>
      <c r="E165" s="67"/>
      <c r="F165" s="66"/>
      <c r="G165" s="392">
        <f t="shared" si="16"/>
        <v>0</v>
      </c>
      <c r="H165" s="220">
        <f t="shared" si="16"/>
        <v>0</v>
      </c>
      <c r="I165" s="220"/>
      <c r="J165" s="220"/>
      <c r="K165" s="166"/>
      <c r="L165" s="220" t="str">
        <f t="shared" si="13"/>
        <v xml:space="preserve"> </v>
      </c>
      <c r="M165" s="166"/>
      <c r="N165" s="395"/>
      <c r="O165" s="395"/>
      <c r="P165" s="396">
        <f t="shared" si="15"/>
        <v>0</v>
      </c>
    </row>
    <row r="166" spans="1:16" ht="15.75">
      <c r="A166" s="131"/>
      <c r="B166" s="66"/>
      <c r="C166" s="75"/>
      <c r="D166" s="66"/>
      <c r="E166" s="67"/>
      <c r="F166" s="66"/>
      <c r="G166" s="392">
        <f t="shared" si="16"/>
        <v>0</v>
      </c>
      <c r="H166" s="220">
        <f t="shared" si="16"/>
        <v>0</v>
      </c>
      <c r="I166" s="220"/>
      <c r="J166" s="220"/>
      <c r="K166" s="166"/>
      <c r="L166" s="220" t="str">
        <f t="shared" si="13"/>
        <v xml:space="preserve"> </v>
      </c>
      <c r="M166" s="166"/>
      <c r="N166" s="395"/>
      <c r="O166" s="395"/>
      <c r="P166" s="396">
        <f t="shared" si="15"/>
        <v>0</v>
      </c>
    </row>
    <row r="167" spans="1:16" ht="15.75">
      <c r="A167" s="131"/>
      <c r="B167" s="66"/>
      <c r="C167" s="67"/>
      <c r="D167" s="66"/>
      <c r="E167" s="67"/>
      <c r="F167" s="66"/>
      <c r="G167" s="392">
        <f t="shared" si="16"/>
        <v>0</v>
      </c>
      <c r="H167" s="220">
        <f t="shared" si="16"/>
        <v>0</v>
      </c>
      <c r="I167" s="220"/>
      <c r="J167" s="220"/>
      <c r="K167" s="166"/>
      <c r="L167" s="220" t="str">
        <f t="shared" si="13"/>
        <v xml:space="preserve"> </v>
      </c>
      <c r="M167" s="166"/>
      <c r="N167" s="395"/>
      <c r="O167" s="395"/>
      <c r="P167" s="396">
        <f t="shared" si="15"/>
        <v>0</v>
      </c>
    </row>
    <row r="168" spans="1:16" ht="15.75">
      <c r="A168" s="131"/>
      <c r="B168" s="66"/>
      <c r="C168" s="67"/>
      <c r="D168" s="66"/>
      <c r="E168" s="67"/>
      <c r="F168" s="66"/>
      <c r="G168" s="392">
        <f t="shared" si="16"/>
        <v>0</v>
      </c>
      <c r="H168" s="220">
        <f t="shared" si="16"/>
        <v>0</v>
      </c>
      <c r="I168" s="220"/>
      <c r="J168" s="220"/>
      <c r="K168" s="166"/>
      <c r="L168" s="220" t="str">
        <f t="shared" si="13"/>
        <v xml:space="preserve"> </v>
      </c>
      <c r="M168" s="166"/>
      <c r="N168" s="395"/>
      <c r="O168" s="395"/>
      <c r="P168" s="396">
        <f t="shared" si="15"/>
        <v>0</v>
      </c>
    </row>
    <row r="169" spans="1:16" ht="15.75">
      <c r="A169" s="131"/>
      <c r="B169" s="66"/>
      <c r="C169" s="67"/>
      <c r="D169" s="66"/>
      <c r="E169" s="67"/>
      <c r="F169" s="66"/>
      <c r="G169" s="392">
        <f t="shared" si="16"/>
        <v>0</v>
      </c>
      <c r="H169" s="220">
        <f t="shared" si="16"/>
        <v>0</v>
      </c>
      <c r="I169" s="220"/>
      <c r="J169" s="220"/>
      <c r="K169" s="166"/>
      <c r="L169" s="220" t="str">
        <f t="shared" si="13"/>
        <v xml:space="preserve"> </v>
      </c>
      <c r="M169" s="166"/>
      <c r="N169" s="395"/>
      <c r="O169" s="395"/>
      <c r="P169" s="396">
        <f t="shared" si="15"/>
        <v>0</v>
      </c>
    </row>
    <row r="170" spans="1:16" ht="15.75">
      <c r="A170" s="131"/>
      <c r="B170" s="66"/>
      <c r="C170" s="67"/>
      <c r="D170" s="66"/>
      <c r="E170" s="67"/>
      <c r="F170" s="66"/>
      <c r="G170" s="392">
        <f t="shared" ref="G170:H185" si="17">G169-E170+C170</f>
        <v>0</v>
      </c>
      <c r="H170" s="220">
        <f t="shared" si="17"/>
        <v>0</v>
      </c>
      <c r="I170" s="220"/>
      <c r="J170" s="220"/>
      <c r="K170" s="166"/>
      <c r="L170" s="220" t="str">
        <f t="shared" si="13"/>
        <v xml:space="preserve"> </v>
      </c>
      <c r="M170" s="166"/>
      <c r="N170" s="395"/>
      <c r="O170" s="395"/>
      <c r="P170" s="396">
        <f t="shared" si="15"/>
        <v>0</v>
      </c>
    </row>
    <row r="171" spans="1:16" ht="15.75">
      <c r="A171" s="131"/>
      <c r="B171" s="66"/>
      <c r="C171" s="67"/>
      <c r="D171" s="66"/>
      <c r="E171" s="67"/>
      <c r="F171" s="66"/>
      <c r="G171" s="392">
        <f t="shared" si="17"/>
        <v>0</v>
      </c>
      <c r="H171" s="220">
        <f t="shared" si="17"/>
        <v>0</v>
      </c>
      <c r="I171" s="220"/>
      <c r="J171" s="220"/>
      <c r="K171" s="166"/>
      <c r="L171" s="220" t="str">
        <f t="shared" si="13"/>
        <v xml:space="preserve"> </v>
      </c>
      <c r="M171" s="166"/>
      <c r="N171" s="395"/>
      <c r="O171" s="395"/>
      <c r="P171" s="396">
        <f t="shared" si="15"/>
        <v>0</v>
      </c>
    </row>
    <row r="172" spans="1:16" ht="15.75">
      <c r="A172" s="131"/>
      <c r="B172" s="66"/>
      <c r="C172" s="67"/>
      <c r="D172" s="66"/>
      <c r="E172" s="67"/>
      <c r="F172" s="66"/>
      <c r="G172" s="392">
        <f t="shared" si="17"/>
        <v>0</v>
      </c>
      <c r="H172" s="220">
        <f t="shared" si="17"/>
        <v>0</v>
      </c>
      <c r="I172" s="220"/>
      <c r="J172" s="220"/>
      <c r="K172" s="166"/>
      <c r="L172" s="220" t="str">
        <f t="shared" si="13"/>
        <v xml:space="preserve"> </v>
      </c>
      <c r="M172" s="166"/>
      <c r="N172" s="395"/>
      <c r="O172" s="395"/>
      <c r="P172" s="396">
        <f t="shared" si="15"/>
        <v>0</v>
      </c>
    </row>
    <row r="173" spans="1:16" ht="15.75">
      <c r="A173" s="131"/>
      <c r="B173" s="66"/>
      <c r="C173" s="67"/>
      <c r="D173" s="66"/>
      <c r="E173" s="67"/>
      <c r="F173" s="66"/>
      <c r="G173" s="392">
        <f t="shared" si="17"/>
        <v>0</v>
      </c>
      <c r="H173" s="220">
        <f t="shared" si="17"/>
        <v>0</v>
      </c>
      <c r="I173" s="220"/>
      <c r="J173" s="220"/>
      <c r="K173" s="166"/>
      <c r="L173" s="220" t="str">
        <f t="shared" si="13"/>
        <v xml:space="preserve"> </v>
      </c>
      <c r="M173" s="166"/>
      <c r="N173" s="395"/>
      <c r="O173" s="395"/>
      <c r="P173" s="396">
        <f t="shared" si="15"/>
        <v>0</v>
      </c>
    </row>
    <row r="174" spans="1:16" ht="15.75">
      <c r="A174" s="131"/>
      <c r="B174" s="66"/>
      <c r="C174" s="67"/>
      <c r="D174" s="66"/>
      <c r="E174" s="67"/>
      <c r="F174" s="66"/>
      <c r="G174" s="392">
        <f t="shared" si="17"/>
        <v>0</v>
      </c>
      <c r="H174" s="220">
        <f t="shared" si="17"/>
        <v>0</v>
      </c>
      <c r="I174" s="220"/>
      <c r="J174" s="220"/>
      <c r="K174" s="166"/>
      <c r="L174" s="220" t="str">
        <f t="shared" si="13"/>
        <v xml:space="preserve"> </v>
      </c>
      <c r="M174" s="166"/>
      <c r="N174" s="395"/>
      <c r="O174" s="395"/>
      <c r="P174" s="396">
        <f t="shared" si="15"/>
        <v>0</v>
      </c>
    </row>
    <row r="175" spans="1:16" ht="15.75">
      <c r="A175" s="131"/>
      <c r="B175" s="66"/>
      <c r="C175" s="67"/>
      <c r="D175" s="66"/>
      <c r="E175" s="67"/>
      <c r="F175" s="66"/>
      <c r="G175" s="392">
        <f t="shared" si="17"/>
        <v>0</v>
      </c>
      <c r="H175" s="220">
        <f t="shared" si="17"/>
        <v>0</v>
      </c>
      <c r="I175" s="220"/>
      <c r="J175" s="220"/>
      <c r="K175" s="166"/>
      <c r="L175" s="220" t="str">
        <f t="shared" si="13"/>
        <v xml:space="preserve"> </v>
      </c>
      <c r="M175" s="166"/>
      <c r="N175" s="395"/>
      <c r="O175" s="395"/>
      <c r="P175" s="396">
        <f t="shared" si="15"/>
        <v>0</v>
      </c>
    </row>
    <row r="176" spans="1:16" ht="15.75">
      <c r="A176" s="131"/>
      <c r="B176" s="66"/>
      <c r="C176" s="67"/>
      <c r="D176" s="66"/>
      <c r="E176" s="67"/>
      <c r="F176" s="66"/>
      <c r="G176" s="392">
        <f t="shared" si="17"/>
        <v>0</v>
      </c>
      <c r="H176" s="220">
        <f t="shared" si="17"/>
        <v>0</v>
      </c>
      <c r="I176" s="220"/>
      <c r="J176" s="220"/>
      <c r="K176" s="166"/>
      <c r="L176" s="220" t="str">
        <f t="shared" si="13"/>
        <v xml:space="preserve"> </v>
      </c>
      <c r="M176" s="166"/>
      <c r="N176" s="395"/>
      <c r="O176" s="395"/>
      <c r="P176" s="396">
        <f t="shared" si="15"/>
        <v>0</v>
      </c>
    </row>
    <row r="177" spans="1:16" ht="15.75">
      <c r="A177" s="131"/>
      <c r="B177" s="66"/>
      <c r="C177" s="67"/>
      <c r="D177" s="66"/>
      <c r="E177" s="67"/>
      <c r="F177" s="66"/>
      <c r="G177" s="392">
        <f t="shared" si="17"/>
        <v>0</v>
      </c>
      <c r="H177" s="220">
        <f t="shared" si="17"/>
        <v>0</v>
      </c>
      <c r="I177" s="220"/>
      <c r="J177" s="220"/>
      <c r="K177" s="166"/>
      <c r="L177" s="220" t="str">
        <f t="shared" si="13"/>
        <v xml:space="preserve"> </v>
      </c>
      <c r="M177" s="166"/>
      <c r="N177" s="395"/>
      <c r="O177" s="395"/>
      <c r="P177" s="396">
        <f t="shared" si="15"/>
        <v>0</v>
      </c>
    </row>
    <row r="178" spans="1:16" ht="15.75">
      <c r="A178" s="131"/>
      <c r="B178" s="66"/>
      <c r="C178" s="67"/>
      <c r="D178" s="66"/>
      <c r="E178" s="67"/>
      <c r="F178" s="66"/>
      <c r="G178" s="392">
        <f t="shared" si="17"/>
        <v>0</v>
      </c>
      <c r="H178" s="220">
        <f t="shared" si="17"/>
        <v>0</v>
      </c>
      <c r="I178" s="220"/>
      <c r="J178" s="220"/>
      <c r="K178" s="166"/>
      <c r="L178" s="220" t="str">
        <f t="shared" si="13"/>
        <v xml:space="preserve"> </v>
      </c>
      <c r="M178" s="166"/>
      <c r="N178" s="395"/>
      <c r="O178" s="395"/>
      <c r="P178" s="396">
        <f t="shared" si="15"/>
        <v>0</v>
      </c>
    </row>
    <row r="179" spans="1:16" ht="15.75">
      <c r="A179" s="131"/>
      <c r="B179" s="66"/>
      <c r="C179" s="67"/>
      <c r="D179" s="66"/>
      <c r="E179" s="67"/>
      <c r="F179" s="66"/>
      <c r="G179" s="392">
        <f t="shared" si="17"/>
        <v>0</v>
      </c>
      <c r="H179" s="220">
        <f t="shared" si="17"/>
        <v>0</v>
      </c>
      <c r="I179" s="220"/>
      <c r="J179" s="220"/>
      <c r="K179" s="166"/>
      <c r="L179" s="220" t="str">
        <f t="shared" si="13"/>
        <v xml:space="preserve"> </v>
      </c>
      <c r="M179" s="166"/>
      <c r="N179" s="395"/>
      <c r="O179" s="395"/>
      <c r="P179" s="396">
        <f t="shared" si="15"/>
        <v>0</v>
      </c>
    </row>
    <row r="180" spans="1:16" ht="15.75">
      <c r="A180" s="131"/>
      <c r="B180" s="66"/>
      <c r="C180" s="67"/>
      <c r="D180" s="66"/>
      <c r="E180" s="67"/>
      <c r="F180" s="66"/>
      <c r="G180" s="392">
        <f t="shared" si="17"/>
        <v>0</v>
      </c>
      <c r="H180" s="220">
        <f t="shared" si="17"/>
        <v>0</v>
      </c>
      <c r="I180" s="220"/>
      <c r="J180" s="220"/>
      <c r="K180" s="166"/>
      <c r="L180" s="220" t="str">
        <f t="shared" si="13"/>
        <v xml:space="preserve"> </v>
      </c>
      <c r="M180" s="166"/>
      <c r="N180" s="395"/>
      <c r="O180" s="395"/>
      <c r="P180" s="396">
        <f t="shared" si="15"/>
        <v>0</v>
      </c>
    </row>
    <row r="181" spans="1:16" ht="15.75">
      <c r="A181" s="131"/>
      <c r="B181" s="66"/>
      <c r="C181" s="67"/>
      <c r="D181" s="66"/>
      <c r="E181" s="67"/>
      <c r="F181" s="66"/>
      <c r="G181" s="392">
        <f t="shared" si="17"/>
        <v>0</v>
      </c>
      <c r="H181" s="220">
        <f t="shared" si="17"/>
        <v>0</v>
      </c>
      <c r="I181" s="220"/>
      <c r="J181" s="220"/>
      <c r="K181" s="166"/>
      <c r="L181" s="220" t="str">
        <f t="shared" si="13"/>
        <v xml:space="preserve"> </v>
      </c>
      <c r="M181" s="166"/>
      <c r="N181" s="395"/>
      <c r="O181" s="395"/>
      <c r="P181" s="396">
        <f t="shared" si="15"/>
        <v>0</v>
      </c>
    </row>
    <row r="182" spans="1:16" ht="15.75">
      <c r="A182" s="131"/>
      <c r="B182" s="66"/>
      <c r="C182" s="67"/>
      <c r="D182" s="66"/>
      <c r="E182" s="67"/>
      <c r="F182" s="66"/>
      <c r="G182" s="392">
        <f t="shared" si="17"/>
        <v>0</v>
      </c>
      <c r="H182" s="220">
        <f t="shared" si="17"/>
        <v>0</v>
      </c>
      <c r="I182" s="220"/>
      <c r="J182" s="220"/>
      <c r="K182" s="166"/>
      <c r="L182" s="220" t="str">
        <f t="shared" si="13"/>
        <v xml:space="preserve"> </v>
      </c>
      <c r="M182" s="166"/>
      <c r="N182" s="395"/>
      <c r="O182" s="395"/>
      <c r="P182" s="396">
        <f t="shared" si="15"/>
        <v>0</v>
      </c>
    </row>
    <row r="183" spans="1:16" ht="15.75">
      <c r="A183" s="131"/>
      <c r="B183" s="66"/>
      <c r="C183" s="67"/>
      <c r="D183" s="66"/>
      <c r="E183" s="67"/>
      <c r="F183" s="66"/>
      <c r="G183" s="392">
        <f t="shared" si="17"/>
        <v>0</v>
      </c>
      <c r="H183" s="220">
        <f t="shared" si="17"/>
        <v>0</v>
      </c>
      <c r="I183" s="220"/>
      <c r="J183" s="220"/>
      <c r="K183" s="166"/>
      <c r="L183" s="220" t="str">
        <f t="shared" si="13"/>
        <v xml:space="preserve"> </v>
      </c>
      <c r="M183" s="166"/>
      <c r="N183" s="395"/>
      <c r="O183" s="395"/>
      <c r="P183" s="396">
        <f t="shared" si="15"/>
        <v>0</v>
      </c>
    </row>
    <row r="184" spans="1:16" ht="15.75">
      <c r="A184" s="131"/>
      <c r="B184" s="66"/>
      <c r="C184" s="67"/>
      <c r="D184" s="66"/>
      <c r="E184" s="67"/>
      <c r="F184" s="66"/>
      <c r="G184" s="392">
        <f t="shared" si="17"/>
        <v>0</v>
      </c>
      <c r="H184" s="220">
        <f t="shared" si="17"/>
        <v>0</v>
      </c>
      <c r="I184" s="220"/>
      <c r="J184" s="220"/>
      <c r="K184" s="166"/>
      <c r="L184" s="220" t="str">
        <f t="shared" si="13"/>
        <v xml:space="preserve"> </v>
      </c>
      <c r="M184" s="166"/>
      <c r="N184" s="395"/>
      <c r="O184" s="395"/>
      <c r="P184" s="396">
        <f t="shared" si="15"/>
        <v>0</v>
      </c>
    </row>
    <row r="185" spans="1:16" ht="15.75">
      <c r="A185" s="131"/>
      <c r="B185" s="66"/>
      <c r="C185" s="67"/>
      <c r="D185" s="66"/>
      <c r="E185" s="67"/>
      <c r="F185" s="66"/>
      <c r="G185" s="392">
        <f t="shared" si="17"/>
        <v>0</v>
      </c>
      <c r="H185" s="220">
        <f t="shared" si="17"/>
        <v>0</v>
      </c>
      <c r="I185" s="220"/>
      <c r="J185" s="220"/>
      <c r="K185" s="166"/>
      <c r="L185" s="220" t="str">
        <f t="shared" si="13"/>
        <v xml:space="preserve"> </v>
      </c>
      <c r="M185" s="166"/>
      <c r="N185" s="395"/>
      <c r="O185" s="395"/>
      <c r="P185" s="396">
        <f t="shared" si="15"/>
        <v>0</v>
      </c>
    </row>
    <row r="186" spans="1:16" ht="15.75">
      <c r="A186" s="131"/>
      <c r="B186" s="66"/>
      <c r="C186" s="67"/>
      <c r="D186" s="66"/>
      <c r="E186" s="67"/>
      <c r="F186" s="66"/>
      <c r="G186" s="392">
        <f t="shared" ref="G186:H201" si="18">G185-E186+C186</f>
        <v>0</v>
      </c>
      <c r="H186" s="220">
        <f t="shared" si="18"/>
        <v>0</v>
      </c>
      <c r="I186" s="220"/>
      <c r="J186" s="220"/>
      <c r="K186" s="166"/>
      <c r="L186" s="220" t="str">
        <f t="shared" si="13"/>
        <v xml:space="preserve"> </v>
      </c>
      <c r="M186" s="166"/>
      <c r="N186" s="395"/>
      <c r="O186" s="395"/>
      <c r="P186" s="396">
        <f t="shared" si="15"/>
        <v>0</v>
      </c>
    </row>
    <row r="187" spans="1:16" ht="15.75">
      <c r="A187" s="131"/>
      <c r="B187" s="66"/>
      <c r="C187" s="67"/>
      <c r="D187" s="66"/>
      <c r="E187" s="67"/>
      <c r="F187" s="66"/>
      <c r="G187" s="392">
        <f t="shared" si="18"/>
        <v>0</v>
      </c>
      <c r="H187" s="220">
        <f t="shared" si="18"/>
        <v>0</v>
      </c>
      <c r="I187" s="220"/>
      <c r="J187" s="220"/>
      <c r="K187" s="166"/>
      <c r="L187" s="220" t="str">
        <f t="shared" si="13"/>
        <v xml:space="preserve"> </v>
      </c>
      <c r="M187" s="166"/>
      <c r="N187" s="395"/>
      <c r="O187" s="395"/>
      <c r="P187" s="396">
        <f t="shared" si="15"/>
        <v>0</v>
      </c>
    </row>
    <row r="188" spans="1:16" ht="15.75">
      <c r="A188" s="131"/>
      <c r="B188" s="66"/>
      <c r="C188" s="67"/>
      <c r="D188" s="66"/>
      <c r="E188" s="67"/>
      <c r="F188" s="66"/>
      <c r="G188" s="392">
        <f t="shared" si="18"/>
        <v>0</v>
      </c>
      <c r="H188" s="220">
        <f t="shared" si="18"/>
        <v>0</v>
      </c>
      <c r="I188" s="220"/>
      <c r="J188" s="220"/>
      <c r="K188" s="166"/>
      <c r="L188" s="220" t="str">
        <f t="shared" si="13"/>
        <v xml:space="preserve"> </v>
      </c>
      <c r="M188" s="166"/>
      <c r="N188" s="395"/>
      <c r="O188" s="395"/>
      <c r="P188" s="396">
        <f t="shared" si="15"/>
        <v>0</v>
      </c>
    </row>
    <row r="189" spans="1:16" ht="15.75">
      <c r="A189" s="131"/>
      <c r="B189" s="66"/>
      <c r="C189" s="67"/>
      <c r="D189" s="66"/>
      <c r="E189" s="67"/>
      <c r="F189" s="66"/>
      <c r="G189" s="392">
        <f t="shared" si="18"/>
        <v>0</v>
      </c>
      <c r="H189" s="220">
        <f t="shared" si="18"/>
        <v>0</v>
      </c>
      <c r="I189" s="220"/>
      <c r="J189" s="220"/>
      <c r="K189" s="166"/>
      <c r="L189" s="220" t="str">
        <f t="shared" si="13"/>
        <v xml:space="preserve"> </v>
      </c>
      <c r="M189" s="166"/>
      <c r="N189" s="395"/>
      <c r="O189" s="395"/>
      <c r="P189" s="396">
        <f t="shared" si="15"/>
        <v>0</v>
      </c>
    </row>
    <row r="190" spans="1:16" ht="15.75">
      <c r="A190" s="131"/>
      <c r="B190" s="66"/>
      <c r="C190" s="67"/>
      <c r="D190" s="66"/>
      <c r="E190" s="67"/>
      <c r="F190" s="66"/>
      <c r="G190" s="392">
        <f t="shared" si="18"/>
        <v>0</v>
      </c>
      <c r="H190" s="220">
        <f t="shared" si="18"/>
        <v>0</v>
      </c>
      <c r="I190" s="220"/>
      <c r="J190" s="220"/>
      <c r="K190" s="166"/>
      <c r="L190" s="220" t="str">
        <f t="shared" si="13"/>
        <v xml:space="preserve"> </v>
      </c>
      <c r="M190" s="166"/>
      <c r="N190" s="395"/>
      <c r="O190" s="395"/>
      <c r="P190" s="396">
        <f t="shared" si="15"/>
        <v>0</v>
      </c>
    </row>
    <row r="191" spans="1:16" ht="15.75">
      <c r="A191" s="131"/>
      <c r="B191" s="66"/>
      <c r="C191" s="67"/>
      <c r="D191" s="66"/>
      <c r="E191" s="67"/>
      <c r="F191" s="66"/>
      <c r="G191" s="392">
        <f t="shared" si="18"/>
        <v>0</v>
      </c>
      <c r="H191" s="220">
        <f t="shared" si="18"/>
        <v>0</v>
      </c>
      <c r="I191" s="220"/>
      <c r="J191" s="220"/>
      <c r="K191" s="166"/>
      <c r="L191" s="220" t="str">
        <f t="shared" si="13"/>
        <v xml:space="preserve"> </v>
      </c>
      <c r="M191" s="166"/>
      <c r="N191" s="395"/>
      <c r="O191" s="395"/>
      <c r="P191" s="396">
        <f t="shared" si="15"/>
        <v>0</v>
      </c>
    </row>
    <row r="192" spans="1:16" ht="15.75">
      <c r="A192" s="131"/>
      <c r="B192" s="66"/>
      <c r="C192" s="67"/>
      <c r="D192" s="66"/>
      <c r="E192" s="67"/>
      <c r="F192" s="66"/>
      <c r="G192" s="392">
        <f t="shared" si="18"/>
        <v>0</v>
      </c>
      <c r="H192" s="220">
        <f t="shared" si="18"/>
        <v>0</v>
      </c>
      <c r="I192" s="220"/>
      <c r="J192" s="220"/>
      <c r="K192" s="166"/>
      <c r="L192" s="220" t="str">
        <f t="shared" si="13"/>
        <v xml:space="preserve"> </v>
      </c>
      <c r="M192" s="166"/>
      <c r="N192" s="395"/>
      <c r="O192" s="395"/>
      <c r="P192" s="396">
        <f t="shared" si="15"/>
        <v>0</v>
      </c>
    </row>
    <row r="193" spans="1:16" ht="15.75">
      <c r="A193" s="131"/>
      <c r="B193" s="66"/>
      <c r="C193" s="67"/>
      <c r="D193" s="66"/>
      <c r="E193" s="67"/>
      <c r="F193" s="66"/>
      <c r="G193" s="392">
        <f t="shared" si="18"/>
        <v>0</v>
      </c>
      <c r="H193" s="220">
        <f t="shared" si="18"/>
        <v>0</v>
      </c>
      <c r="I193" s="220"/>
      <c r="J193" s="220"/>
      <c r="K193" s="166"/>
      <c r="L193" s="220" t="str">
        <f t="shared" si="13"/>
        <v xml:space="preserve"> </v>
      </c>
      <c r="M193" s="166"/>
      <c r="N193" s="395"/>
      <c r="O193" s="395"/>
      <c r="P193" s="396">
        <f t="shared" si="15"/>
        <v>0</v>
      </c>
    </row>
    <row r="194" spans="1:16" ht="15.75">
      <c r="A194" s="131"/>
      <c r="B194" s="66"/>
      <c r="C194" s="67"/>
      <c r="D194" s="66"/>
      <c r="E194" s="67"/>
      <c r="F194" s="66"/>
      <c r="G194" s="392">
        <f t="shared" si="18"/>
        <v>0</v>
      </c>
      <c r="H194" s="220">
        <f t="shared" si="18"/>
        <v>0</v>
      </c>
      <c r="I194" s="220"/>
      <c r="J194" s="220"/>
      <c r="K194" s="166"/>
      <c r="L194" s="220" t="str">
        <f t="shared" ref="L194:L212" si="19">IF(D194&gt;0,D194," ")</f>
        <v xml:space="preserve"> </v>
      </c>
      <c r="M194" s="166"/>
      <c r="N194" s="395"/>
      <c r="O194" s="395"/>
      <c r="P194" s="396">
        <f t="shared" si="15"/>
        <v>0</v>
      </c>
    </row>
    <row r="195" spans="1:16" ht="15.75">
      <c r="A195" s="131"/>
      <c r="B195" s="66"/>
      <c r="C195" s="67"/>
      <c r="D195" s="66"/>
      <c r="E195" s="67"/>
      <c r="F195" s="66"/>
      <c r="G195" s="392">
        <f t="shared" si="18"/>
        <v>0</v>
      </c>
      <c r="H195" s="220">
        <f t="shared" si="18"/>
        <v>0</v>
      </c>
      <c r="I195" s="220"/>
      <c r="J195" s="220"/>
      <c r="K195" s="166"/>
      <c r="L195" s="220" t="str">
        <f t="shared" si="19"/>
        <v xml:space="preserve"> </v>
      </c>
      <c r="M195" s="166"/>
      <c r="N195" s="395"/>
      <c r="O195" s="395"/>
      <c r="P195" s="396">
        <f t="shared" si="15"/>
        <v>0</v>
      </c>
    </row>
    <row r="196" spans="1:16" ht="15.75">
      <c r="A196" s="131"/>
      <c r="B196" s="66"/>
      <c r="C196" s="67"/>
      <c r="D196" s="66"/>
      <c r="E196" s="67"/>
      <c r="F196" s="66"/>
      <c r="G196" s="392">
        <f t="shared" si="18"/>
        <v>0</v>
      </c>
      <c r="H196" s="220">
        <f t="shared" si="18"/>
        <v>0</v>
      </c>
      <c r="I196" s="220"/>
      <c r="J196" s="220"/>
      <c r="K196" s="166"/>
      <c r="L196" s="220" t="str">
        <f t="shared" si="19"/>
        <v xml:space="preserve"> </v>
      </c>
      <c r="M196" s="166"/>
      <c r="N196" s="395"/>
      <c r="O196" s="395"/>
      <c r="P196" s="396">
        <f t="shared" si="15"/>
        <v>0</v>
      </c>
    </row>
    <row r="197" spans="1:16" ht="15.75">
      <c r="A197" s="131"/>
      <c r="B197" s="66"/>
      <c r="C197" s="67"/>
      <c r="D197" s="66"/>
      <c r="E197" s="67"/>
      <c r="F197" s="66"/>
      <c r="G197" s="392">
        <f t="shared" si="18"/>
        <v>0</v>
      </c>
      <c r="H197" s="220">
        <f t="shared" si="18"/>
        <v>0</v>
      </c>
      <c r="I197" s="220"/>
      <c r="J197" s="220"/>
      <c r="K197" s="166"/>
      <c r="L197" s="220" t="str">
        <f t="shared" si="19"/>
        <v xml:space="preserve"> </v>
      </c>
      <c r="M197" s="166"/>
      <c r="N197" s="395"/>
      <c r="O197" s="395"/>
      <c r="P197" s="396">
        <f t="shared" si="15"/>
        <v>0</v>
      </c>
    </row>
    <row r="198" spans="1:16" ht="15.75">
      <c r="A198" s="131"/>
      <c r="B198" s="66"/>
      <c r="C198" s="67"/>
      <c r="D198" s="66"/>
      <c r="E198" s="67"/>
      <c r="F198" s="66"/>
      <c r="G198" s="392">
        <f t="shared" si="18"/>
        <v>0</v>
      </c>
      <c r="H198" s="220">
        <f t="shared" si="18"/>
        <v>0</v>
      </c>
      <c r="I198" s="220"/>
      <c r="J198" s="220"/>
      <c r="K198" s="166"/>
      <c r="L198" s="220" t="str">
        <f t="shared" si="19"/>
        <v xml:space="preserve"> </v>
      </c>
      <c r="M198" s="166"/>
      <c r="N198" s="395"/>
      <c r="O198" s="395"/>
      <c r="P198" s="396">
        <f t="shared" si="15"/>
        <v>0</v>
      </c>
    </row>
    <row r="199" spans="1:16" ht="15.75">
      <c r="A199" s="131"/>
      <c r="B199" s="66"/>
      <c r="C199" s="67"/>
      <c r="D199" s="66"/>
      <c r="E199" s="67"/>
      <c r="F199" s="66"/>
      <c r="G199" s="392">
        <f t="shared" si="18"/>
        <v>0</v>
      </c>
      <c r="H199" s="220">
        <f t="shared" si="18"/>
        <v>0</v>
      </c>
      <c r="I199" s="220"/>
      <c r="J199" s="220"/>
      <c r="K199" s="166"/>
      <c r="L199" s="220" t="str">
        <f t="shared" si="19"/>
        <v xml:space="preserve"> </v>
      </c>
      <c r="M199" s="166"/>
      <c r="N199" s="395"/>
      <c r="O199" s="395"/>
      <c r="P199" s="396">
        <f t="shared" si="15"/>
        <v>0</v>
      </c>
    </row>
    <row r="200" spans="1:16" ht="15.75">
      <c r="A200" s="131"/>
      <c r="B200" s="66"/>
      <c r="C200" s="67"/>
      <c r="D200" s="66"/>
      <c r="E200" s="67"/>
      <c r="F200" s="66"/>
      <c r="G200" s="392">
        <f t="shared" si="18"/>
        <v>0</v>
      </c>
      <c r="H200" s="220">
        <f t="shared" si="18"/>
        <v>0</v>
      </c>
      <c r="I200" s="220"/>
      <c r="J200" s="220"/>
      <c r="K200" s="166"/>
      <c r="L200" s="220" t="str">
        <f t="shared" si="19"/>
        <v xml:space="preserve"> </v>
      </c>
      <c r="M200" s="166"/>
      <c r="N200" s="395"/>
      <c r="O200" s="395"/>
      <c r="P200" s="396">
        <f t="shared" si="15"/>
        <v>0</v>
      </c>
    </row>
    <row r="201" spans="1:16" ht="15.75">
      <c r="A201" s="131"/>
      <c r="B201" s="66"/>
      <c r="C201" s="67"/>
      <c r="D201" s="66"/>
      <c r="E201" s="67"/>
      <c r="F201" s="66"/>
      <c r="G201" s="392">
        <f t="shared" si="18"/>
        <v>0</v>
      </c>
      <c r="H201" s="220">
        <f t="shared" si="18"/>
        <v>0</v>
      </c>
      <c r="I201" s="220"/>
      <c r="J201" s="220"/>
      <c r="K201" s="166"/>
      <c r="L201" s="220" t="str">
        <f t="shared" si="19"/>
        <v xml:space="preserve"> </v>
      </c>
      <c r="M201" s="166"/>
      <c r="N201" s="395"/>
      <c r="O201" s="395"/>
      <c r="P201" s="396">
        <f t="shared" si="15"/>
        <v>0</v>
      </c>
    </row>
    <row r="202" spans="1:16" ht="15.75">
      <c r="A202" s="131"/>
      <c r="B202" s="66"/>
      <c r="C202" s="67"/>
      <c r="D202" s="66"/>
      <c r="E202" s="67"/>
      <c r="F202" s="66"/>
      <c r="G202" s="392">
        <f t="shared" ref="G202:H217" si="20">G201-E202+C202</f>
        <v>0</v>
      </c>
      <c r="H202" s="220">
        <f t="shared" si="20"/>
        <v>0</v>
      </c>
      <c r="I202" s="220"/>
      <c r="J202" s="220"/>
      <c r="K202" s="166"/>
      <c r="L202" s="220" t="str">
        <f t="shared" si="19"/>
        <v xml:space="preserve"> </v>
      </c>
      <c r="M202" s="166"/>
      <c r="N202" s="395"/>
      <c r="O202" s="395"/>
      <c r="P202" s="396">
        <f t="shared" si="15"/>
        <v>0</v>
      </c>
    </row>
    <row r="203" spans="1:16" ht="15.75">
      <c r="A203" s="131"/>
      <c r="B203" s="66"/>
      <c r="C203" s="67"/>
      <c r="D203" s="66"/>
      <c r="E203" s="67"/>
      <c r="F203" s="66"/>
      <c r="G203" s="392">
        <f t="shared" si="20"/>
        <v>0</v>
      </c>
      <c r="H203" s="220">
        <f t="shared" si="20"/>
        <v>0</v>
      </c>
      <c r="I203" s="220"/>
      <c r="J203" s="220"/>
      <c r="K203" s="166"/>
      <c r="L203" s="220" t="str">
        <f t="shared" si="19"/>
        <v xml:space="preserve"> </v>
      </c>
      <c r="M203" s="166"/>
      <c r="N203" s="395"/>
      <c r="O203" s="395"/>
      <c r="P203" s="396">
        <f t="shared" si="15"/>
        <v>0</v>
      </c>
    </row>
    <row r="204" spans="1:16" ht="15.75">
      <c r="A204" s="131"/>
      <c r="B204" s="66"/>
      <c r="C204" s="67"/>
      <c r="D204" s="66"/>
      <c r="E204" s="67"/>
      <c r="F204" s="66"/>
      <c r="G204" s="392">
        <f t="shared" si="20"/>
        <v>0</v>
      </c>
      <c r="H204" s="220">
        <f t="shared" si="20"/>
        <v>0</v>
      </c>
      <c r="I204" s="220"/>
      <c r="J204" s="220"/>
      <c r="K204" s="166"/>
      <c r="L204" s="220" t="str">
        <f t="shared" si="19"/>
        <v xml:space="preserve"> </v>
      </c>
      <c r="M204" s="166"/>
      <c r="N204" s="395"/>
      <c r="O204" s="395"/>
      <c r="P204" s="396">
        <f t="shared" si="15"/>
        <v>0</v>
      </c>
    </row>
    <row r="205" spans="1:16" ht="15.75">
      <c r="A205" s="131"/>
      <c r="B205" s="66"/>
      <c r="C205" s="67"/>
      <c r="D205" s="66"/>
      <c r="E205" s="67"/>
      <c r="F205" s="66"/>
      <c r="G205" s="392">
        <f t="shared" si="20"/>
        <v>0</v>
      </c>
      <c r="H205" s="220">
        <f t="shared" si="20"/>
        <v>0</v>
      </c>
      <c r="I205" s="220"/>
      <c r="J205" s="220"/>
      <c r="K205" s="166"/>
      <c r="L205" s="220" t="str">
        <f t="shared" si="19"/>
        <v xml:space="preserve"> </v>
      </c>
      <c r="M205" s="166"/>
      <c r="N205" s="395"/>
      <c r="O205" s="395"/>
      <c r="P205" s="396">
        <f t="shared" si="15"/>
        <v>0</v>
      </c>
    </row>
    <row r="206" spans="1:16" ht="15.75">
      <c r="A206" s="131"/>
      <c r="B206" s="66"/>
      <c r="C206" s="67"/>
      <c r="D206" s="66"/>
      <c r="E206" s="67"/>
      <c r="F206" s="66"/>
      <c r="G206" s="392">
        <f t="shared" si="20"/>
        <v>0</v>
      </c>
      <c r="H206" s="220">
        <f t="shared" si="20"/>
        <v>0</v>
      </c>
      <c r="I206" s="220"/>
      <c r="J206" s="220"/>
      <c r="K206" s="166"/>
      <c r="L206" s="220" t="str">
        <f t="shared" si="19"/>
        <v xml:space="preserve"> </v>
      </c>
      <c r="M206" s="166"/>
      <c r="N206" s="395"/>
      <c r="O206" s="395"/>
      <c r="P206" s="396">
        <f t="shared" ref="P206:P212" si="21">O206*G206</f>
        <v>0</v>
      </c>
    </row>
    <row r="207" spans="1:16" ht="15.75">
      <c r="A207" s="131"/>
      <c r="B207" s="66"/>
      <c r="C207" s="67"/>
      <c r="D207" s="66"/>
      <c r="E207" s="67"/>
      <c r="F207" s="66"/>
      <c r="G207" s="392">
        <f t="shared" si="20"/>
        <v>0</v>
      </c>
      <c r="H207" s="220">
        <f t="shared" si="20"/>
        <v>0</v>
      </c>
      <c r="I207" s="220"/>
      <c r="J207" s="220"/>
      <c r="K207" s="166"/>
      <c r="L207" s="220" t="str">
        <f t="shared" si="19"/>
        <v xml:space="preserve"> </v>
      </c>
      <c r="M207" s="166"/>
      <c r="N207" s="395"/>
      <c r="O207" s="395"/>
      <c r="P207" s="396">
        <f t="shared" si="21"/>
        <v>0</v>
      </c>
    </row>
    <row r="208" spans="1:16" ht="15.75">
      <c r="A208" s="131"/>
      <c r="B208" s="66"/>
      <c r="C208" s="67"/>
      <c r="D208" s="66"/>
      <c r="E208" s="67"/>
      <c r="F208" s="66"/>
      <c r="G208" s="392">
        <f t="shared" si="20"/>
        <v>0</v>
      </c>
      <c r="H208" s="220">
        <f t="shared" si="20"/>
        <v>0</v>
      </c>
      <c r="I208" s="220"/>
      <c r="J208" s="220"/>
      <c r="K208" s="166"/>
      <c r="L208" s="220" t="str">
        <f t="shared" si="19"/>
        <v xml:space="preserve"> </v>
      </c>
      <c r="M208" s="166"/>
      <c r="N208" s="395"/>
      <c r="O208" s="395"/>
      <c r="P208" s="396">
        <f t="shared" si="21"/>
        <v>0</v>
      </c>
    </row>
    <row r="209" spans="1:16" ht="15.75">
      <c r="A209" s="131"/>
      <c r="B209" s="66"/>
      <c r="C209" s="67"/>
      <c r="D209" s="66"/>
      <c r="E209" s="67"/>
      <c r="F209" s="66"/>
      <c r="G209" s="392">
        <f t="shared" si="20"/>
        <v>0</v>
      </c>
      <c r="H209" s="220">
        <f t="shared" si="20"/>
        <v>0</v>
      </c>
      <c r="I209" s="220"/>
      <c r="J209" s="220"/>
      <c r="K209" s="166"/>
      <c r="L209" s="220" t="str">
        <f t="shared" si="19"/>
        <v xml:space="preserve"> </v>
      </c>
      <c r="M209" s="166"/>
      <c r="N209" s="395"/>
      <c r="O209" s="395"/>
      <c r="P209" s="396">
        <f t="shared" si="21"/>
        <v>0</v>
      </c>
    </row>
    <row r="210" spans="1:16" ht="15.75">
      <c r="A210" s="131"/>
      <c r="B210" s="66"/>
      <c r="C210" s="67"/>
      <c r="D210" s="66"/>
      <c r="E210" s="67"/>
      <c r="F210" s="66"/>
      <c r="G210" s="392">
        <f t="shared" si="20"/>
        <v>0</v>
      </c>
      <c r="H210" s="220">
        <f t="shared" si="20"/>
        <v>0</v>
      </c>
      <c r="I210" s="220"/>
      <c r="J210" s="220"/>
      <c r="K210" s="166"/>
      <c r="L210" s="220" t="str">
        <f t="shared" si="19"/>
        <v xml:space="preserve"> </v>
      </c>
      <c r="M210" s="166"/>
      <c r="N210" s="395"/>
      <c r="O210" s="395"/>
      <c r="P210" s="396">
        <f t="shared" si="21"/>
        <v>0</v>
      </c>
    </row>
    <row r="211" spans="1:16" ht="15.75">
      <c r="A211" s="131"/>
      <c r="B211" s="66"/>
      <c r="C211" s="67"/>
      <c r="D211" s="66"/>
      <c r="E211" s="67"/>
      <c r="F211" s="66"/>
      <c r="G211" s="392">
        <f t="shared" si="20"/>
        <v>0</v>
      </c>
      <c r="H211" s="220">
        <f t="shared" si="20"/>
        <v>0</v>
      </c>
      <c r="I211" s="220"/>
      <c r="J211" s="220"/>
      <c r="K211" s="166"/>
      <c r="L211" s="220" t="str">
        <f t="shared" si="19"/>
        <v xml:space="preserve"> </v>
      </c>
      <c r="M211" s="166"/>
      <c r="N211" s="395"/>
      <c r="O211" s="395"/>
      <c r="P211" s="396">
        <f t="shared" si="21"/>
        <v>0</v>
      </c>
    </row>
    <row r="212" spans="1:16" ht="15.75">
      <c r="A212" s="131"/>
      <c r="B212" s="66"/>
      <c r="C212" s="67"/>
      <c r="D212" s="66"/>
      <c r="E212" s="67"/>
      <c r="F212" s="66"/>
      <c r="G212" s="392">
        <f t="shared" si="20"/>
        <v>0</v>
      </c>
      <c r="H212" s="220">
        <f t="shared" si="20"/>
        <v>0</v>
      </c>
      <c r="I212" s="220"/>
      <c r="J212" s="220"/>
      <c r="K212" s="166"/>
      <c r="L212" s="220" t="str">
        <f t="shared" si="19"/>
        <v xml:space="preserve"> </v>
      </c>
      <c r="M212" s="166"/>
      <c r="N212" s="395"/>
      <c r="O212" s="395"/>
      <c r="P212" s="396">
        <f t="shared" si="21"/>
        <v>0</v>
      </c>
    </row>
    <row r="213" spans="1:16" ht="15.75">
      <c r="A213" s="131"/>
      <c r="B213" s="66"/>
      <c r="C213" s="67"/>
      <c r="D213" s="66"/>
      <c r="E213" s="67"/>
      <c r="F213" s="66"/>
      <c r="G213" s="392">
        <f t="shared" si="20"/>
        <v>0</v>
      </c>
      <c r="H213" s="220">
        <f t="shared" si="20"/>
        <v>0</v>
      </c>
      <c r="I213" s="166"/>
      <c r="J213" s="166"/>
      <c r="K213" s="166"/>
      <c r="L213" s="166"/>
      <c r="M213" s="166"/>
      <c r="N213" s="395"/>
      <c r="O213" s="395"/>
      <c r="P213" s="395"/>
    </row>
    <row r="214" spans="1:16" ht="15.75">
      <c r="A214" s="131"/>
      <c r="B214" s="66"/>
      <c r="C214" s="67"/>
      <c r="D214" s="66"/>
      <c r="E214" s="67"/>
      <c r="F214" s="66"/>
      <c r="G214" s="392">
        <f t="shared" si="20"/>
        <v>0</v>
      </c>
      <c r="H214" s="220">
        <f t="shared" si="20"/>
        <v>0</v>
      </c>
      <c r="I214" s="166"/>
      <c r="J214" s="166"/>
      <c r="K214" s="166"/>
      <c r="L214" s="166"/>
      <c r="M214" s="166"/>
      <c r="N214" s="395"/>
      <c r="O214" s="395"/>
      <c r="P214" s="395"/>
    </row>
    <row r="215" spans="1:16" ht="15.75">
      <c r="A215" s="131"/>
      <c r="B215" s="66"/>
      <c r="C215" s="67"/>
      <c r="D215" s="66"/>
      <c r="E215" s="67"/>
      <c r="F215" s="66"/>
      <c r="G215" s="392">
        <f t="shared" si="20"/>
        <v>0</v>
      </c>
      <c r="H215" s="220">
        <f t="shared" si="20"/>
        <v>0</v>
      </c>
      <c r="I215" s="166"/>
      <c r="J215" s="166"/>
      <c r="K215" s="166"/>
      <c r="L215" s="166"/>
      <c r="M215" s="166"/>
      <c r="N215" s="395"/>
      <c r="O215" s="395"/>
      <c r="P215" s="395"/>
    </row>
    <row r="216" spans="1:16" ht="15.75">
      <c r="A216" s="131"/>
      <c r="B216" s="66"/>
      <c r="C216" s="67"/>
      <c r="D216" s="66"/>
      <c r="E216" s="67"/>
      <c r="F216" s="66"/>
      <c r="G216" s="392">
        <f t="shared" si="20"/>
        <v>0</v>
      </c>
      <c r="H216" s="220">
        <f t="shared" si="20"/>
        <v>0</v>
      </c>
      <c r="I216" s="166"/>
      <c r="J216" s="166"/>
      <c r="K216" s="166"/>
      <c r="L216" s="166"/>
      <c r="M216" s="166"/>
      <c r="N216" s="395"/>
      <c r="O216" s="395"/>
      <c r="P216" s="395"/>
    </row>
    <row r="217" spans="1:16" ht="15.75">
      <c r="A217" s="131"/>
      <c r="B217" s="66"/>
      <c r="C217" s="67"/>
      <c r="D217" s="66"/>
      <c r="E217" s="67"/>
      <c r="F217" s="66"/>
      <c r="G217" s="392">
        <f t="shared" si="20"/>
        <v>0</v>
      </c>
      <c r="H217" s="220">
        <f t="shared" si="20"/>
        <v>0</v>
      </c>
      <c r="I217" s="166"/>
      <c r="J217" s="166"/>
      <c r="K217" s="166"/>
      <c r="L217" s="166"/>
      <c r="M217" s="166"/>
      <c r="N217" s="395"/>
      <c r="O217" s="395"/>
      <c r="P217" s="395"/>
    </row>
    <row r="218" spans="1:16" ht="15.75">
      <c r="A218" s="131"/>
      <c r="B218" s="66"/>
      <c r="C218" s="67"/>
      <c r="D218" s="66"/>
      <c r="E218" s="67"/>
      <c r="F218" s="66"/>
      <c r="G218" s="392">
        <f t="shared" ref="G218:H220" si="22">G217-E218+C218</f>
        <v>0</v>
      </c>
      <c r="H218" s="220">
        <f t="shared" si="22"/>
        <v>0</v>
      </c>
      <c r="I218" s="166"/>
      <c r="J218" s="166"/>
      <c r="K218" s="166"/>
      <c r="L218" s="166"/>
      <c r="M218" s="166"/>
      <c r="N218" s="395"/>
      <c r="O218" s="395"/>
      <c r="P218" s="395"/>
    </row>
    <row r="219" spans="1:16" ht="15.75">
      <c r="A219" s="131"/>
      <c r="B219" s="66"/>
      <c r="C219" s="67"/>
      <c r="D219" s="66"/>
      <c r="E219" s="67"/>
      <c r="F219" s="66"/>
      <c r="G219" s="392">
        <f t="shared" si="22"/>
        <v>0</v>
      </c>
      <c r="H219" s="220">
        <f t="shared" si="22"/>
        <v>0</v>
      </c>
      <c r="I219" s="166"/>
      <c r="J219" s="166"/>
      <c r="K219" s="166"/>
      <c r="L219" s="166"/>
      <c r="M219" s="166"/>
      <c r="N219" s="395"/>
      <c r="O219" s="395"/>
      <c r="P219" s="395"/>
    </row>
    <row r="220" spans="1:16" ht="15.75">
      <c r="A220" s="131"/>
      <c r="B220" s="66"/>
      <c r="C220" s="67"/>
      <c r="D220" s="66"/>
      <c r="E220" s="67"/>
      <c r="F220" s="66"/>
      <c r="G220" s="392">
        <f t="shared" si="22"/>
        <v>0</v>
      </c>
      <c r="H220" s="220">
        <f t="shared" si="22"/>
        <v>0</v>
      </c>
      <c r="I220" s="166"/>
      <c r="J220" s="166"/>
      <c r="K220" s="166"/>
      <c r="L220" s="166"/>
      <c r="M220" s="166"/>
      <c r="N220" s="395"/>
      <c r="O220" s="395"/>
      <c r="P220" s="395"/>
    </row>
    <row r="221" spans="1:16" ht="15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workbookViewId="0">
      <selection activeCell="J25" sqref="J25:K25"/>
    </sheetView>
  </sheetViews>
  <sheetFormatPr baseColWidth="10" defaultRowHeight="12.75"/>
  <cols>
    <col min="1" max="1" width="7.42578125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29"/>
    </row>
    <row r="4" spans="1:18">
      <c r="A4" s="129"/>
    </row>
    <row r="5" spans="1:18" ht="18.75" thickBot="1">
      <c r="A5" s="130" t="s">
        <v>0</v>
      </c>
      <c r="B5" s="28"/>
      <c r="C5" s="29" t="s">
        <v>64</v>
      </c>
      <c r="D5" s="30"/>
      <c r="E5" s="29"/>
      <c r="F5" s="31"/>
      <c r="G5" s="4"/>
      <c r="H5" s="27"/>
      <c r="I5" s="145"/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487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>
      <c r="A9" s="285"/>
      <c r="B9" s="194"/>
      <c r="C9" s="195"/>
      <c r="D9" s="196"/>
      <c r="E9" s="195"/>
      <c r="F9" s="196"/>
      <c r="G9" s="203"/>
      <c r="H9" s="205"/>
      <c r="I9" s="196"/>
      <c r="J9" s="205" t="s">
        <v>23</v>
      </c>
      <c r="K9" s="253"/>
      <c r="L9" s="196"/>
      <c r="M9" s="196"/>
      <c r="N9" s="234"/>
      <c r="O9" s="234"/>
      <c r="P9" s="234">
        <f t="shared" ref="P9:P76" si="0">O9*G9</f>
        <v>0</v>
      </c>
      <c r="R9" s="222"/>
    </row>
    <row r="10" spans="1:18" s="442" customFormat="1" ht="15.75">
      <c r="A10" s="469"/>
      <c r="B10" s="470"/>
      <c r="C10" s="459"/>
      <c r="D10" s="460"/>
      <c r="E10" s="469"/>
      <c r="F10" s="471"/>
      <c r="G10" s="472">
        <f>G9-E10+C10</f>
        <v>0</v>
      </c>
      <c r="H10" s="449">
        <f t="shared" ref="G10:H25" si="1">H9-F10+D10</f>
        <v>0</v>
      </c>
      <c r="I10" s="471"/>
      <c r="J10" s="461"/>
      <c r="K10" s="451"/>
      <c r="L10" s="449">
        <v>5.45</v>
      </c>
      <c r="M10" s="449">
        <f>L10*F10</f>
        <v>0</v>
      </c>
      <c r="N10" s="450"/>
      <c r="O10" s="450"/>
      <c r="P10" s="450">
        <f t="shared" si="0"/>
        <v>0</v>
      </c>
      <c r="R10" s="447"/>
    </row>
    <row r="11" spans="1:18" s="114" customFormat="1" ht="15.75">
      <c r="A11" s="224"/>
      <c r="B11" s="473"/>
      <c r="C11" s="474"/>
      <c r="D11" s="475"/>
      <c r="E11" s="224"/>
      <c r="F11" s="229"/>
      <c r="G11" s="228">
        <f t="shared" si="1"/>
        <v>0</v>
      </c>
      <c r="H11" s="227">
        <f t="shared" si="1"/>
        <v>0</v>
      </c>
      <c r="I11" s="321"/>
      <c r="J11" s="475"/>
      <c r="K11" s="243"/>
      <c r="L11" s="227">
        <v>5.45</v>
      </c>
      <c r="M11" s="227">
        <f t="shared" ref="M11:M50" si="2">L11*F11</f>
        <v>0</v>
      </c>
      <c r="N11" s="373"/>
      <c r="O11" s="373"/>
      <c r="P11" s="373">
        <f t="shared" si="0"/>
        <v>0</v>
      </c>
      <c r="R11" s="222"/>
    </row>
    <row r="12" spans="1:18" s="114" customFormat="1" ht="15.75">
      <c r="A12" s="224"/>
      <c r="B12" s="473"/>
      <c r="C12" s="476"/>
      <c r="D12" s="229"/>
      <c r="E12" s="224"/>
      <c r="F12" s="229"/>
      <c r="G12" s="228">
        <f>G11-E12+C12</f>
        <v>0</v>
      </c>
      <c r="H12" s="227">
        <f t="shared" si="1"/>
        <v>0</v>
      </c>
      <c r="I12" s="229"/>
      <c r="J12" s="229"/>
      <c r="K12" s="321"/>
      <c r="L12" s="227">
        <v>5.45</v>
      </c>
      <c r="M12" s="227">
        <f t="shared" si="2"/>
        <v>0</v>
      </c>
      <c r="N12" s="373"/>
      <c r="O12" s="373"/>
      <c r="P12" s="373">
        <f t="shared" si="0"/>
        <v>0</v>
      </c>
      <c r="R12" s="222"/>
    </row>
    <row r="13" spans="1:18" s="114" customFormat="1" ht="15.75">
      <c r="A13" s="224"/>
      <c r="B13" s="473"/>
      <c r="C13" s="241"/>
      <c r="D13" s="229"/>
      <c r="E13" s="224"/>
      <c r="F13" s="229"/>
      <c r="G13" s="228">
        <f t="shared" ref="G13:G20" si="3">G12-E13+C13</f>
        <v>0</v>
      </c>
      <c r="H13" s="227">
        <f t="shared" si="1"/>
        <v>0</v>
      </c>
      <c r="I13" s="229"/>
      <c r="J13" s="229"/>
      <c r="K13" s="321"/>
      <c r="L13" s="227">
        <v>5.45</v>
      </c>
      <c r="M13" s="227">
        <f t="shared" si="2"/>
        <v>0</v>
      </c>
      <c r="N13" s="373"/>
      <c r="O13" s="334"/>
      <c r="P13" s="373">
        <f t="shared" si="0"/>
        <v>0</v>
      </c>
      <c r="R13" s="222"/>
    </row>
    <row r="14" spans="1:18" s="114" customFormat="1" ht="15.75">
      <c r="A14" s="224"/>
      <c r="B14" s="473"/>
      <c r="C14" s="241"/>
      <c r="D14" s="229"/>
      <c r="E14" s="224"/>
      <c r="F14" s="229"/>
      <c r="G14" s="228">
        <f t="shared" si="3"/>
        <v>0</v>
      </c>
      <c r="H14" s="227">
        <f t="shared" si="1"/>
        <v>0</v>
      </c>
      <c r="I14" s="229"/>
      <c r="J14" s="229"/>
      <c r="K14" s="321"/>
      <c r="L14" s="227">
        <v>5.45</v>
      </c>
      <c r="M14" s="227">
        <f t="shared" si="2"/>
        <v>0</v>
      </c>
      <c r="N14" s="373"/>
      <c r="O14" s="373"/>
      <c r="P14" s="373">
        <f t="shared" si="0"/>
        <v>0</v>
      </c>
      <c r="R14" s="222"/>
    </row>
    <row r="15" spans="1:18" s="114" customFormat="1" ht="15.75">
      <c r="A15" s="224"/>
      <c r="B15" s="473"/>
      <c r="C15" s="241"/>
      <c r="D15" s="229"/>
      <c r="E15" s="224"/>
      <c r="F15" s="229"/>
      <c r="G15" s="228">
        <f t="shared" si="3"/>
        <v>0</v>
      </c>
      <c r="H15" s="227">
        <f t="shared" si="1"/>
        <v>0</v>
      </c>
      <c r="I15" s="229"/>
      <c r="J15" s="229"/>
      <c r="K15" s="227"/>
      <c r="L15" s="227">
        <v>5.45</v>
      </c>
      <c r="M15" s="227">
        <f t="shared" si="2"/>
        <v>0</v>
      </c>
      <c r="N15" s="373"/>
      <c r="O15" s="373"/>
      <c r="P15" s="373">
        <f t="shared" si="0"/>
        <v>0</v>
      </c>
      <c r="R15" s="222"/>
    </row>
    <row r="16" spans="1:18" s="114" customFormat="1" ht="15.75">
      <c r="A16" s="224"/>
      <c r="B16" s="224"/>
      <c r="C16" s="241"/>
      <c r="D16" s="477"/>
      <c r="E16" s="224"/>
      <c r="F16" s="229"/>
      <c r="G16" s="228">
        <f t="shared" si="3"/>
        <v>0</v>
      </c>
      <c r="H16" s="227">
        <f t="shared" si="1"/>
        <v>0</v>
      </c>
      <c r="I16" s="229"/>
      <c r="J16" s="229"/>
      <c r="K16" s="227"/>
      <c r="L16" s="227">
        <v>5.45</v>
      </c>
      <c r="M16" s="227">
        <f t="shared" si="2"/>
        <v>0</v>
      </c>
      <c r="N16" s="373"/>
      <c r="O16" s="373"/>
      <c r="P16" s="373">
        <f t="shared" si="0"/>
        <v>0</v>
      </c>
      <c r="R16" s="222"/>
    </row>
    <row r="17" spans="1:16" s="114" customFormat="1" ht="15.75">
      <c r="A17" s="224"/>
      <c r="B17" s="224"/>
      <c r="C17" s="241"/>
      <c r="D17" s="229"/>
      <c r="E17" s="224"/>
      <c r="F17" s="229"/>
      <c r="G17" s="228">
        <f t="shared" si="3"/>
        <v>0</v>
      </c>
      <c r="H17" s="227">
        <f t="shared" si="1"/>
        <v>0</v>
      </c>
      <c r="I17" s="229"/>
      <c r="J17" s="229"/>
      <c r="K17" s="227"/>
      <c r="L17" s="227">
        <v>5.45</v>
      </c>
      <c r="M17" s="227">
        <f t="shared" si="2"/>
        <v>0</v>
      </c>
      <c r="N17" s="373"/>
      <c r="O17" s="373"/>
      <c r="P17" s="373">
        <f t="shared" si="0"/>
        <v>0</v>
      </c>
    </row>
    <row r="18" spans="1:16" s="114" customFormat="1" ht="15.75">
      <c r="A18" s="224"/>
      <c r="B18" s="224"/>
      <c r="C18" s="241"/>
      <c r="D18" s="229"/>
      <c r="E18" s="224"/>
      <c r="F18" s="229"/>
      <c r="G18" s="228">
        <f t="shared" si="3"/>
        <v>0</v>
      </c>
      <c r="H18" s="227">
        <f t="shared" si="1"/>
        <v>0</v>
      </c>
      <c r="I18" s="298"/>
      <c r="J18" s="229"/>
      <c r="K18" s="227"/>
      <c r="L18" s="227">
        <v>5.45</v>
      </c>
      <c r="M18" s="227">
        <f t="shared" si="2"/>
        <v>0</v>
      </c>
      <c r="N18" s="373"/>
      <c r="O18" s="373"/>
      <c r="P18" s="373">
        <f t="shared" si="0"/>
        <v>0</v>
      </c>
    </row>
    <row r="19" spans="1:16" s="114" customFormat="1" ht="15.75">
      <c r="A19" s="224"/>
      <c r="B19" s="224"/>
      <c r="C19" s="241"/>
      <c r="D19" s="229"/>
      <c r="E19" s="224"/>
      <c r="F19" s="229"/>
      <c r="G19" s="228">
        <f t="shared" si="3"/>
        <v>0</v>
      </c>
      <c r="H19" s="227">
        <f t="shared" si="1"/>
        <v>0</v>
      </c>
      <c r="I19" s="298"/>
      <c r="J19" s="229"/>
      <c r="K19" s="227"/>
      <c r="L19" s="227">
        <v>5.45</v>
      </c>
      <c r="M19" s="227">
        <f t="shared" si="2"/>
        <v>0</v>
      </c>
      <c r="N19" s="373"/>
      <c r="O19" s="478"/>
      <c r="P19" s="373">
        <f t="shared" si="0"/>
        <v>0</v>
      </c>
    </row>
    <row r="20" spans="1:16" s="114" customFormat="1" ht="15.75">
      <c r="A20" s="224"/>
      <c r="B20" s="224"/>
      <c r="C20" s="241"/>
      <c r="D20" s="229"/>
      <c r="E20" s="224"/>
      <c r="F20" s="229"/>
      <c r="G20" s="228">
        <f t="shared" si="3"/>
        <v>0</v>
      </c>
      <c r="H20" s="227">
        <f t="shared" si="1"/>
        <v>0</v>
      </c>
      <c r="I20" s="298"/>
      <c r="J20" s="229"/>
      <c r="K20" s="227"/>
      <c r="L20" s="227">
        <v>5.45</v>
      </c>
      <c r="M20" s="227">
        <f t="shared" si="2"/>
        <v>0</v>
      </c>
      <c r="N20" s="373"/>
      <c r="O20" s="373"/>
      <c r="P20" s="373">
        <f t="shared" si="0"/>
        <v>0</v>
      </c>
    </row>
    <row r="21" spans="1:16" s="114" customFormat="1" ht="15.75">
      <c r="A21" s="224"/>
      <c r="B21" s="224"/>
      <c r="C21" s="241"/>
      <c r="D21" s="229"/>
      <c r="E21" s="224"/>
      <c r="F21" s="229"/>
      <c r="G21" s="228">
        <f t="shared" si="1"/>
        <v>0</v>
      </c>
      <c r="H21" s="227">
        <f t="shared" si="1"/>
        <v>0</v>
      </c>
      <c r="I21" s="298"/>
      <c r="J21" s="229"/>
      <c r="K21" s="227"/>
      <c r="L21" s="227">
        <v>5.45</v>
      </c>
      <c r="M21" s="227">
        <f t="shared" si="2"/>
        <v>0</v>
      </c>
      <c r="N21" s="373"/>
      <c r="O21" s="373"/>
      <c r="P21" s="373">
        <f t="shared" si="0"/>
        <v>0</v>
      </c>
    </row>
    <row r="22" spans="1:16" s="114" customFormat="1" ht="15.75">
      <c r="A22" s="224"/>
      <c r="B22" s="224"/>
      <c r="C22" s="241"/>
      <c r="D22" s="229"/>
      <c r="E22" s="479"/>
      <c r="F22" s="229"/>
      <c r="G22" s="228">
        <f t="shared" si="1"/>
        <v>0</v>
      </c>
      <c r="H22" s="227">
        <f t="shared" si="1"/>
        <v>0</v>
      </c>
      <c r="I22" s="298"/>
      <c r="J22" s="229"/>
      <c r="K22" s="227"/>
      <c r="L22" s="227">
        <v>5.45</v>
      </c>
      <c r="M22" s="227">
        <f t="shared" si="2"/>
        <v>0</v>
      </c>
      <c r="N22" s="373"/>
      <c r="O22" s="373"/>
      <c r="P22" s="373">
        <f t="shared" si="0"/>
        <v>0</v>
      </c>
    </row>
    <row r="23" spans="1:16" s="114" customFormat="1" ht="15.75">
      <c r="A23" s="224"/>
      <c r="B23" s="224"/>
      <c r="C23" s="241"/>
      <c r="D23" s="229"/>
      <c r="E23" s="359"/>
      <c r="F23" s="229"/>
      <c r="G23" s="228">
        <f t="shared" si="1"/>
        <v>0</v>
      </c>
      <c r="H23" s="227">
        <f t="shared" si="1"/>
        <v>0</v>
      </c>
      <c r="I23" s="298"/>
      <c r="J23" s="229"/>
      <c r="K23" s="227"/>
      <c r="L23" s="227">
        <v>5.45</v>
      </c>
      <c r="M23" s="227">
        <f t="shared" si="2"/>
        <v>0</v>
      </c>
      <c r="N23" s="480"/>
      <c r="O23" s="373"/>
      <c r="P23" s="373">
        <f t="shared" si="0"/>
        <v>0</v>
      </c>
    </row>
    <row r="24" spans="1:16" s="114" customFormat="1" ht="15.75">
      <c r="A24" s="224"/>
      <c r="B24" s="224"/>
      <c r="C24" s="241"/>
      <c r="D24" s="229"/>
      <c r="E24" s="359"/>
      <c r="F24" s="229"/>
      <c r="G24" s="228">
        <f t="shared" si="1"/>
        <v>0</v>
      </c>
      <c r="H24" s="227">
        <f t="shared" si="1"/>
        <v>0</v>
      </c>
      <c r="I24" s="298"/>
      <c r="J24" s="229"/>
      <c r="K24" s="227"/>
      <c r="L24" s="227">
        <v>5.45</v>
      </c>
      <c r="M24" s="227">
        <f t="shared" si="2"/>
        <v>0</v>
      </c>
      <c r="N24" s="373"/>
      <c r="O24" s="373"/>
      <c r="P24" s="373">
        <f t="shared" si="0"/>
        <v>0</v>
      </c>
    </row>
    <row r="25" spans="1:16" s="114" customFormat="1" ht="15.75">
      <c r="A25" s="225"/>
      <c r="B25" s="224"/>
      <c r="C25" s="241"/>
      <c r="D25" s="227"/>
      <c r="E25" s="388"/>
      <c r="F25" s="229"/>
      <c r="G25" s="228">
        <f t="shared" si="1"/>
        <v>0</v>
      </c>
      <c r="H25" s="227">
        <f t="shared" si="1"/>
        <v>0</v>
      </c>
      <c r="I25" s="298"/>
      <c r="J25" s="229"/>
      <c r="K25" s="227"/>
      <c r="L25" s="227">
        <v>5.45</v>
      </c>
      <c r="M25" s="227">
        <f t="shared" si="2"/>
        <v>0</v>
      </c>
      <c r="N25" s="373"/>
      <c r="O25" s="373"/>
      <c r="P25" s="373">
        <f t="shared" si="0"/>
        <v>0</v>
      </c>
    </row>
    <row r="26" spans="1:16" s="114" customFormat="1" ht="15.75">
      <c r="A26" s="225"/>
      <c r="B26" s="224"/>
      <c r="C26" s="241"/>
      <c r="D26" s="227"/>
      <c r="E26" s="388"/>
      <c r="F26" s="229"/>
      <c r="G26" s="228">
        <f t="shared" ref="G26:H41" si="4">G25-E26+C26</f>
        <v>0</v>
      </c>
      <c r="H26" s="227">
        <f t="shared" si="4"/>
        <v>0</v>
      </c>
      <c r="I26" s="298"/>
      <c r="J26" s="229"/>
      <c r="K26" s="227"/>
      <c r="L26" s="227">
        <v>5.45</v>
      </c>
      <c r="M26" s="227">
        <f t="shared" si="2"/>
        <v>0</v>
      </c>
      <c r="N26" s="373"/>
      <c r="O26" s="373"/>
      <c r="P26" s="373">
        <f t="shared" si="0"/>
        <v>0</v>
      </c>
    </row>
    <row r="27" spans="1:16" s="114" customFormat="1" ht="15.75">
      <c r="A27" s="194"/>
      <c r="B27" s="197"/>
      <c r="C27" s="192"/>
      <c r="D27" s="196"/>
      <c r="E27" s="206"/>
      <c r="F27" s="193"/>
      <c r="G27" s="228">
        <f t="shared" si="4"/>
        <v>0</v>
      </c>
      <c r="H27" s="227">
        <f t="shared" si="4"/>
        <v>0</v>
      </c>
      <c r="I27" s="298"/>
      <c r="J27" s="229"/>
      <c r="K27" s="227"/>
      <c r="L27" s="227">
        <v>5.45</v>
      </c>
      <c r="M27" s="227">
        <f t="shared" si="2"/>
        <v>0</v>
      </c>
      <c r="N27" s="373"/>
      <c r="O27" s="373"/>
      <c r="P27" s="373">
        <f t="shared" si="0"/>
        <v>0</v>
      </c>
    </row>
    <row r="28" spans="1:16" s="114" customFormat="1" ht="15.75">
      <c r="A28" s="194"/>
      <c r="B28" s="197"/>
      <c r="C28" s="192"/>
      <c r="D28" s="196"/>
      <c r="E28" s="206"/>
      <c r="F28" s="193"/>
      <c r="G28" s="228">
        <f t="shared" si="4"/>
        <v>0</v>
      </c>
      <c r="H28" s="227">
        <f t="shared" si="4"/>
        <v>0</v>
      </c>
      <c r="I28" s="298"/>
      <c r="J28" s="229"/>
      <c r="K28" s="227"/>
      <c r="L28" s="227">
        <v>5.45</v>
      </c>
      <c r="M28" s="227">
        <f t="shared" si="2"/>
        <v>0</v>
      </c>
      <c r="N28" s="373"/>
      <c r="O28" s="373"/>
      <c r="P28" s="373">
        <f t="shared" si="0"/>
        <v>0</v>
      </c>
    </row>
    <row r="29" spans="1:16" s="114" customFormat="1" ht="15.75">
      <c r="A29" s="194"/>
      <c r="B29" s="197"/>
      <c r="C29" s="192"/>
      <c r="D29" s="196"/>
      <c r="E29" s="206"/>
      <c r="F29" s="193"/>
      <c r="G29" s="228">
        <f t="shared" si="4"/>
        <v>0</v>
      </c>
      <c r="H29" s="227">
        <f t="shared" si="4"/>
        <v>0</v>
      </c>
      <c r="I29" s="298"/>
      <c r="J29" s="229"/>
      <c r="K29" s="227"/>
      <c r="L29" s="227">
        <v>5.45</v>
      </c>
      <c r="M29" s="227">
        <f t="shared" si="2"/>
        <v>0</v>
      </c>
      <c r="N29" s="373"/>
      <c r="O29" s="373"/>
      <c r="P29" s="373">
        <f t="shared" si="0"/>
        <v>0</v>
      </c>
    </row>
    <row r="30" spans="1:16" s="114" customFormat="1" ht="15.75">
      <c r="A30" s="194"/>
      <c r="B30" s="197"/>
      <c r="C30" s="242"/>
      <c r="D30" s="196"/>
      <c r="E30" s="206"/>
      <c r="F30" s="193"/>
      <c r="G30" s="228">
        <f t="shared" si="4"/>
        <v>0</v>
      </c>
      <c r="H30" s="227">
        <f t="shared" si="4"/>
        <v>0</v>
      </c>
      <c r="I30" s="298"/>
      <c r="J30" s="229"/>
      <c r="K30" s="227"/>
      <c r="L30" s="227">
        <v>5.45</v>
      </c>
      <c r="M30" s="227">
        <f t="shared" si="2"/>
        <v>0</v>
      </c>
      <c r="N30" s="373"/>
      <c r="O30" s="373"/>
      <c r="P30" s="373">
        <f t="shared" si="0"/>
        <v>0</v>
      </c>
    </row>
    <row r="31" spans="1:16" s="114" customFormat="1" ht="15.75">
      <c r="A31" s="194"/>
      <c r="B31" s="197"/>
      <c r="C31" s="195"/>
      <c r="D31" s="196"/>
      <c r="E31" s="206"/>
      <c r="F31" s="193"/>
      <c r="G31" s="228">
        <f t="shared" si="4"/>
        <v>0</v>
      </c>
      <c r="H31" s="227">
        <f t="shared" si="4"/>
        <v>0</v>
      </c>
      <c r="I31" s="298"/>
      <c r="J31" s="229"/>
      <c r="K31" s="227"/>
      <c r="L31" s="227">
        <v>5.45</v>
      </c>
      <c r="M31" s="227">
        <f t="shared" si="2"/>
        <v>0</v>
      </c>
      <c r="N31" s="373"/>
      <c r="O31" s="373"/>
      <c r="P31" s="373">
        <f t="shared" si="0"/>
        <v>0</v>
      </c>
    </row>
    <row r="32" spans="1:16" ht="15.75">
      <c r="A32" s="124"/>
      <c r="B32" s="134"/>
      <c r="C32" s="73"/>
      <c r="D32" s="50"/>
      <c r="E32" s="133"/>
      <c r="F32" s="74"/>
      <c r="G32" s="392">
        <f t="shared" si="4"/>
        <v>0</v>
      </c>
      <c r="H32" s="220">
        <f t="shared" si="4"/>
        <v>0</v>
      </c>
      <c r="I32" s="481"/>
      <c r="J32" s="393"/>
      <c r="K32" s="220"/>
      <c r="L32" s="220">
        <v>5.45</v>
      </c>
      <c r="M32" s="220">
        <f t="shared" si="2"/>
        <v>0</v>
      </c>
      <c r="N32" s="396"/>
      <c r="O32" s="396"/>
      <c r="P32" s="396">
        <f t="shared" si="0"/>
        <v>0</v>
      </c>
    </row>
    <row r="33" spans="1:16" ht="15.75">
      <c r="A33" s="124"/>
      <c r="B33" s="134"/>
      <c r="C33" s="73"/>
      <c r="D33" s="50"/>
      <c r="E33" s="133"/>
      <c r="F33" s="74"/>
      <c r="G33" s="392">
        <f t="shared" si="4"/>
        <v>0</v>
      </c>
      <c r="H33" s="220">
        <f t="shared" si="4"/>
        <v>0</v>
      </c>
      <c r="I33" s="481"/>
      <c r="J33" s="393"/>
      <c r="K33" s="220"/>
      <c r="L33" s="220">
        <v>5.45</v>
      </c>
      <c r="M33" s="220">
        <f t="shared" si="2"/>
        <v>0</v>
      </c>
      <c r="N33" s="396"/>
      <c r="O33" s="396"/>
      <c r="P33" s="396">
        <f t="shared" si="0"/>
        <v>0</v>
      </c>
    </row>
    <row r="34" spans="1:16" ht="15.75">
      <c r="A34" s="124"/>
      <c r="B34" s="134"/>
      <c r="C34" s="73"/>
      <c r="D34" s="50"/>
      <c r="E34" s="133"/>
      <c r="F34" s="74"/>
      <c r="G34" s="392">
        <f t="shared" si="4"/>
        <v>0</v>
      </c>
      <c r="H34" s="220">
        <f t="shared" si="4"/>
        <v>0</v>
      </c>
      <c r="I34" s="393"/>
      <c r="J34" s="393"/>
      <c r="K34" s="220"/>
      <c r="L34" s="220">
        <v>5.45</v>
      </c>
      <c r="M34" s="220">
        <f t="shared" si="2"/>
        <v>0</v>
      </c>
      <c r="N34" s="396"/>
      <c r="O34" s="396"/>
      <c r="P34" s="396">
        <f t="shared" si="0"/>
        <v>0</v>
      </c>
    </row>
    <row r="35" spans="1:16" ht="15.75">
      <c r="A35" s="124"/>
      <c r="B35" s="134"/>
      <c r="C35" s="73"/>
      <c r="D35" s="50"/>
      <c r="E35" s="133"/>
      <c r="F35" s="74"/>
      <c r="G35" s="392">
        <f t="shared" si="4"/>
        <v>0</v>
      </c>
      <c r="H35" s="220">
        <f t="shared" si="4"/>
        <v>0</v>
      </c>
      <c r="I35" s="393"/>
      <c r="J35" s="393"/>
      <c r="K35" s="220"/>
      <c r="L35" s="220">
        <v>5.45</v>
      </c>
      <c r="M35" s="220">
        <f t="shared" si="2"/>
        <v>0</v>
      </c>
      <c r="N35" s="396"/>
      <c r="O35" s="396"/>
      <c r="P35" s="396">
        <f t="shared" si="0"/>
        <v>0</v>
      </c>
    </row>
    <row r="36" spans="1:16" ht="15.75">
      <c r="A36" s="124"/>
      <c r="B36" s="134"/>
      <c r="C36" s="73"/>
      <c r="D36" s="50"/>
      <c r="E36" s="133"/>
      <c r="F36" s="74"/>
      <c r="G36" s="392">
        <f t="shared" si="4"/>
        <v>0</v>
      </c>
      <c r="H36" s="220">
        <f t="shared" si="4"/>
        <v>0</v>
      </c>
      <c r="I36" s="393"/>
      <c r="J36" s="393"/>
      <c r="K36" s="220"/>
      <c r="L36" s="220">
        <v>5.45</v>
      </c>
      <c r="M36" s="220">
        <f t="shared" si="2"/>
        <v>0</v>
      </c>
      <c r="N36" s="396"/>
      <c r="O36" s="396"/>
      <c r="P36" s="396"/>
    </row>
    <row r="37" spans="1:16" ht="15.75">
      <c r="A37" s="124"/>
      <c r="B37" s="74"/>
      <c r="C37" s="73"/>
      <c r="D37" s="50"/>
      <c r="E37" s="73"/>
      <c r="F37" s="74"/>
      <c r="G37" s="392">
        <f t="shared" si="4"/>
        <v>0</v>
      </c>
      <c r="H37" s="220">
        <f t="shared" si="4"/>
        <v>0</v>
      </c>
      <c r="I37" s="393"/>
      <c r="J37" s="393"/>
      <c r="K37" s="220"/>
      <c r="L37" s="220">
        <v>5.45</v>
      </c>
      <c r="M37" s="220">
        <f t="shared" si="2"/>
        <v>0</v>
      </c>
      <c r="N37" s="396"/>
      <c r="O37" s="396"/>
      <c r="P37" s="396">
        <f t="shared" si="0"/>
        <v>0</v>
      </c>
    </row>
    <row r="38" spans="1:16" ht="15.75">
      <c r="A38" s="124"/>
      <c r="B38" s="74"/>
      <c r="C38" s="73"/>
      <c r="D38" s="50"/>
      <c r="E38" s="73"/>
      <c r="F38" s="74"/>
      <c r="G38" s="392">
        <f t="shared" si="4"/>
        <v>0</v>
      </c>
      <c r="H38" s="220">
        <f t="shared" si="4"/>
        <v>0</v>
      </c>
      <c r="I38" s="393"/>
      <c r="J38" s="393"/>
      <c r="K38" s="220"/>
      <c r="L38" s="220">
        <v>5.45</v>
      </c>
      <c r="M38" s="220">
        <f t="shared" si="2"/>
        <v>0</v>
      </c>
      <c r="N38" s="396"/>
      <c r="O38" s="396"/>
      <c r="P38" s="396">
        <f t="shared" si="0"/>
        <v>0</v>
      </c>
    </row>
    <row r="39" spans="1:16" ht="15.75">
      <c r="A39" s="124"/>
      <c r="B39" s="74"/>
      <c r="C39" s="73"/>
      <c r="D39" s="50"/>
      <c r="E39" s="73"/>
      <c r="F39" s="74"/>
      <c r="G39" s="392">
        <f t="shared" si="4"/>
        <v>0</v>
      </c>
      <c r="H39" s="220">
        <f t="shared" si="4"/>
        <v>0</v>
      </c>
      <c r="I39" s="393"/>
      <c r="J39" s="393"/>
      <c r="K39" s="220"/>
      <c r="L39" s="220">
        <v>5.45</v>
      </c>
      <c r="M39" s="220">
        <f t="shared" si="2"/>
        <v>0</v>
      </c>
      <c r="N39" s="396"/>
      <c r="O39" s="396"/>
      <c r="P39" s="396">
        <f t="shared" si="0"/>
        <v>0</v>
      </c>
    </row>
    <row r="40" spans="1:16" ht="15.75">
      <c r="A40" s="124"/>
      <c r="B40" s="74"/>
      <c r="C40" s="73"/>
      <c r="D40" s="50"/>
      <c r="E40" s="73"/>
      <c r="F40" s="74"/>
      <c r="G40" s="392">
        <f t="shared" si="4"/>
        <v>0</v>
      </c>
      <c r="H40" s="220">
        <f t="shared" si="4"/>
        <v>0</v>
      </c>
      <c r="I40" s="393"/>
      <c r="J40" s="393"/>
      <c r="K40" s="220"/>
      <c r="L40" s="220">
        <v>5.45</v>
      </c>
      <c r="M40" s="220">
        <f t="shared" si="2"/>
        <v>0</v>
      </c>
      <c r="N40" s="396"/>
      <c r="O40" s="396"/>
      <c r="P40" s="396">
        <f t="shared" si="0"/>
        <v>0</v>
      </c>
    </row>
    <row r="41" spans="1:16" ht="15.75">
      <c r="A41" s="124"/>
      <c r="B41" s="74"/>
      <c r="C41" s="73"/>
      <c r="D41" s="50"/>
      <c r="E41" s="73"/>
      <c r="F41" s="74"/>
      <c r="G41" s="392">
        <f t="shared" si="4"/>
        <v>0</v>
      </c>
      <c r="H41" s="220">
        <f t="shared" si="4"/>
        <v>0</v>
      </c>
      <c r="I41" s="393"/>
      <c r="J41" s="393"/>
      <c r="K41" s="220"/>
      <c r="L41" s="220">
        <v>5.45</v>
      </c>
      <c r="M41" s="220">
        <f t="shared" si="2"/>
        <v>0</v>
      </c>
      <c r="N41" s="396"/>
      <c r="O41" s="396"/>
      <c r="P41" s="396">
        <f t="shared" si="0"/>
        <v>0</v>
      </c>
    </row>
    <row r="42" spans="1:16" ht="15.75">
      <c r="A42" s="124"/>
      <c r="B42" s="74"/>
      <c r="C42" s="73"/>
      <c r="D42" s="50"/>
      <c r="E42" s="73"/>
      <c r="F42" s="74"/>
      <c r="G42" s="392">
        <f t="shared" ref="G42:H57" si="5">G41-E42+C42</f>
        <v>0</v>
      </c>
      <c r="H42" s="220">
        <f t="shared" si="5"/>
        <v>0</v>
      </c>
      <c r="I42" s="393"/>
      <c r="J42" s="393"/>
      <c r="K42" s="220"/>
      <c r="L42" s="220">
        <v>5.45</v>
      </c>
      <c r="M42" s="220">
        <f t="shared" si="2"/>
        <v>0</v>
      </c>
      <c r="N42" s="396"/>
      <c r="O42" s="396"/>
      <c r="P42" s="396"/>
    </row>
    <row r="43" spans="1:16" ht="15.75">
      <c r="A43" s="124"/>
      <c r="B43" s="74"/>
      <c r="C43" s="73"/>
      <c r="D43" s="50"/>
      <c r="E43" s="73"/>
      <c r="F43" s="74"/>
      <c r="G43" s="392">
        <f t="shared" si="5"/>
        <v>0</v>
      </c>
      <c r="H43" s="220">
        <f t="shared" si="5"/>
        <v>0</v>
      </c>
      <c r="I43" s="393"/>
      <c r="J43" s="393"/>
      <c r="K43" s="220"/>
      <c r="L43" s="220">
        <v>5.45</v>
      </c>
      <c r="M43" s="220">
        <f t="shared" si="2"/>
        <v>0</v>
      </c>
      <c r="N43" s="396"/>
      <c r="O43" s="396"/>
      <c r="P43" s="396">
        <f t="shared" si="0"/>
        <v>0</v>
      </c>
    </row>
    <row r="44" spans="1:16" ht="15.75">
      <c r="A44" s="124"/>
      <c r="B44" s="74"/>
      <c r="C44" s="73"/>
      <c r="D44" s="50"/>
      <c r="E44" s="73"/>
      <c r="F44" s="74"/>
      <c r="G44" s="392">
        <f t="shared" si="5"/>
        <v>0</v>
      </c>
      <c r="H44" s="220">
        <f t="shared" si="5"/>
        <v>0</v>
      </c>
      <c r="I44" s="393"/>
      <c r="J44" s="393"/>
      <c r="K44" s="220"/>
      <c r="L44" s="220">
        <v>5.45</v>
      </c>
      <c r="M44" s="220">
        <f t="shared" si="2"/>
        <v>0</v>
      </c>
      <c r="N44" s="396"/>
      <c r="O44" s="396"/>
      <c r="P44" s="396">
        <f t="shared" si="0"/>
        <v>0</v>
      </c>
    </row>
    <row r="45" spans="1:16" ht="15.75">
      <c r="A45" s="124"/>
      <c r="B45" s="74"/>
      <c r="C45" s="73"/>
      <c r="D45" s="50"/>
      <c r="E45" s="73"/>
      <c r="F45" s="74"/>
      <c r="G45" s="392">
        <f t="shared" si="5"/>
        <v>0</v>
      </c>
      <c r="H45" s="220">
        <f t="shared" si="5"/>
        <v>0</v>
      </c>
      <c r="I45" s="393"/>
      <c r="J45" s="393"/>
      <c r="K45" s="220"/>
      <c r="L45" s="220">
        <v>5.45</v>
      </c>
      <c r="M45" s="220">
        <f t="shared" si="2"/>
        <v>0</v>
      </c>
      <c r="N45" s="396"/>
      <c r="O45" s="396"/>
      <c r="P45" s="396">
        <f t="shared" si="0"/>
        <v>0</v>
      </c>
    </row>
    <row r="46" spans="1:16" ht="15.75">
      <c r="A46" s="124"/>
      <c r="B46" s="74"/>
      <c r="C46" s="73"/>
      <c r="D46" s="50"/>
      <c r="E46" s="73"/>
      <c r="F46" s="74"/>
      <c r="G46" s="392">
        <f t="shared" si="5"/>
        <v>0</v>
      </c>
      <c r="H46" s="220">
        <f t="shared" si="5"/>
        <v>0</v>
      </c>
      <c r="I46" s="393"/>
      <c r="J46" s="393"/>
      <c r="K46" s="220"/>
      <c r="L46" s="220">
        <v>5.45</v>
      </c>
      <c r="M46" s="220">
        <f t="shared" si="2"/>
        <v>0</v>
      </c>
      <c r="N46" s="396"/>
      <c r="O46" s="396"/>
      <c r="P46" s="396">
        <f t="shared" si="0"/>
        <v>0</v>
      </c>
    </row>
    <row r="47" spans="1:16" ht="15.75">
      <c r="A47" s="124"/>
      <c r="B47" s="74"/>
      <c r="C47" s="73"/>
      <c r="D47" s="50"/>
      <c r="E47" s="73"/>
      <c r="F47" s="74"/>
      <c r="G47" s="392">
        <f t="shared" si="5"/>
        <v>0</v>
      </c>
      <c r="H47" s="220">
        <f t="shared" si="5"/>
        <v>0</v>
      </c>
      <c r="I47" s="393"/>
      <c r="J47" s="393"/>
      <c r="K47" s="220"/>
      <c r="L47" s="220">
        <v>5.45</v>
      </c>
      <c r="M47" s="220">
        <f t="shared" si="2"/>
        <v>0</v>
      </c>
      <c r="N47" s="396"/>
      <c r="O47" s="396"/>
      <c r="P47" s="396">
        <f t="shared" si="0"/>
        <v>0</v>
      </c>
    </row>
    <row r="48" spans="1:16" ht="15.75">
      <c r="A48" s="124"/>
      <c r="B48" s="74"/>
      <c r="C48" s="73"/>
      <c r="D48" s="50"/>
      <c r="E48" s="73"/>
      <c r="F48" s="74"/>
      <c r="G48" s="392">
        <f t="shared" si="5"/>
        <v>0</v>
      </c>
      <c r="H48" s="220">
        <f t="shared" si="5"/>
        <v>0</v>
      </c>
      <c r="I48" s="393"/>
      <c r="J48" s="393"/>
      <c r="K48" s="220"/>
      <c r="L48" s="220">
        <v>5.45</v>
      </c>
      <c r="M48" s="220">
        <f t="shared" si="2"/>
        <v>0</v>
      </c>
      <c r="N48" s="396"/>
      <c r="O48" s="396"/>
      <c r="P48" s="396">
        <f t="shared" si="0"/>
        <v>0</v>
      </c>
    </row>
    <row r="49" spans="1:16" ht="15.75">
      <c r="A49" s="124"/>
      <c r="B49" s="74"/>
      <c r="C49" s="73"/>
      <c r="D49" s="50"/>
      <c r="E49" s="73"/>
      <c r="F49" s="74"/>
      <c r="G49" s="392">
        <f t="shared" si="5"/>
        <v>0</v>
      </c>
      <c r="H49" s="220">
        <f t="shared" si="5"/>
        <v>0</v>
      </c>
      <c r="I49" s="393"/>
      <c r="J49" s="393"/>
      <c r="K49" s="220"/>
      <c r="L49" s="220">
        <v>5.45</v>
      </c>
      <c r="M49" s="220">
        <f t="shared" si="2"/>
        <v>0</v>
      </c>
      <c r="N49" s="396"/>
      <c r="O49" s="396"/>
      <c r="P49" s="396">
        <f t="shared" si="0"/>
        <v>0</v>
      </c>
    </row>
    <row r="50" spans="1:16" ht="15.75">
      <c r="A50" s="124"/>
      <c r="B50" s="74"/>
      <c r="C50" s="73"/>
      <c r="D50" s="50"/>
      <c r="E50" s="73"/>
      <c r="F50" s="74"/>
      <c r="G50" s="392">
        <f t="shared" si="5"/>
        <v>0</v>
      </c>
      <c r="H50" s="220">
        <f t="shared" si="5"/>
        <v>0</v>
      </c>
      <c r="I50" s="393"/>
      <c r="J50" s="393"/>
      <c r="K50" s="220"/>
      <c r="L50" s="220">
        <v>5.45</v>
      </c>
      <c r="M50" s="220">
        <f t="shared" si="2"/>
        <v>0</v>
      </c>
      <c r="N50" s="396"/>
      <c r="O50" s="396"/>
      <c r="P50" s="396">
        <f t="shared" si="0"/>
        <v>0</v>
      </c>
    </row>
    <row r="51" spans="1:16" ht="15.75">
      <c r="A51" s="124"/>
      <c r="B51" s="74"/>
      <c r="C51" s="73"/>
      <c r="D51" s="50"/>
      <c r="E51" s="73"/>
      <c r="F51" s="74"/>
      <c r="G51" s="392">
        <f t="shared" si="5"/>
        <v>0</v>
      </c>
      <c r="H51" s="220">
        <f t="shared" si="5"/>
        <v>0</v>
      </c>
      <c r="I51" s="393"/>
      <c r="J51" s="393"/>
      <c r="K51" s="220"/>
      <c r="L51" s="220"/>
      <c r="M51" s="220"/>
      <c r="N51" s="396"/>
      <c r="O51" s="396"/>
      <c r="P51" s="396">
        <f t="shared" si="0"/>
        <v>0</v>
      </c>
    </row>
    <row r="52" spans="1:16" ht="15.75">
      <c r="A52" s="124"/>
      <c r="B52" s="74"/>
      <c r="C52" s="73"/>
      <c r="D52" s="50"/>
      <c r="E52" s="73"/>
      <c r="F52" s="74"/>
      <c r="G52" s="392">
        <f t="shared" si="5"/>
        <v>0</v>
      </c>
      <c r="H52" s="220">
        <f t="shared" si="5"/>
        <v>0</v>
      </c>
      <c r="I52" s="393"/>
      <c r="J52" s="393"/>
      <c r="K52" s="220"/>
      <c r="L52" s="220"/>
      <c r="M52" s="220"/>
      <c r="N52" s="396"/>
      <c r="O52" s="396"/>
      <c r="P52" s="396">
        <f t="shared" si="0"/>
        <v>0</v>
      </c>
    </row>
    <row r="53" spans="1:16" ht="15.75">
      <c r="A53" s="124"/>
      <c r="B53" s="74"/>
      <c r="C53" s="73"/>
      <c r="D53" s="50"/>
      <c r="E53" s="73"/>
      <c r="F53" s="74"/>
      <c r="G53" s="392">
        <f t="shared" si="5"/>
        <v>0</v>
      </c>
      <c r="H53" s="220">
        <f t="shared" si="5"/>
        <v>0</v>
      </c>
      <c r="I53" s="393"/>
      <c r="J53" s="393"/>
      <c r="K53" s="220"/>
      <c r="L53" s="220"/>
      <c r="M53" s="220"/>
      <c r="N53" s="396"/>
      <c r="O53" s="396"/>
      <c r="P53" s="396">
        <f t="shared" si="0"/>
        <v>0</v>
      </c>
    </row>
    <row r="54" spans="1:16" ht="15.75">
      <c r="A54" s="124"/>
      <c r="B54" s="74"/>
      <c r="C54" s="73"/>
      <c r="D54" s="50"/>
      <c r="E54" s="73"/>
      <c r="F54" s="74"/>
      <c r="G54" s="392">
        <f t="shared" si="5"/>
        <v>0</v>
      </c>
      <c r="H54" s="220">
        <f t="shared" si="5"/>
        <v>0</v>
      </c>
      <c r="I54" s="393"/>
      <c r="J54" s="393"/>
      <c r="K54" s="220"/>
      <c r="L54" s="220"/>
      <c r="M54" s="220"/>
      <c r="N54" s="396"/>
      <c r="O54" s="396"/>
      <c r="P54" s="396">
        <f t="shared" si="0"/>
        <v>0</v>
      </c>
    </row>
    <row r="55" spans="1:16" ht="15.75">
      <c r="A55" s="124"/>
      <c r="B55" s="74"/>
      <c r="C55" s="73"/>
      <c r="D55" s="50"/>
      <c r="E55" s="73"/>
      <c r="F55" s="74"/>
      <c r="G55" s="392">
        <f t="shared" si="5"/>
        <v>0</v>
      </c>
      <c r="H55" s="220">
        <f t="shared" si="5"/>
        <v>0</v>
      </c>
      <c r="I55" s="393"/>
      <c r="J55" s="393"/>
      <c r="K55" s="220"/>
      <c r="L55" s="220"/>
      <c r="M55" s="220"/>
      <c r="N55" s="396"/>
      <c r="O55" s="396"/>
      <c r="P55" s="396">
        <f t="shared" si="0"/>
        <v>0</v>
      </c>
    </row>
    <row r="56" spans="1:16" ht="15.75">
      <c r="A56" s="124"/>
      <c r="B56" s="74"/>
      <c r="C56" s="73"/>
      <c r="D56" s="50"/>
      <c r="E56" s="73"/>
      <c r="F56" s="74"/>
      <c r="G56" s="392">
        <f t="shared" si="5"/>
        <v>0</v>
      </c>
      <c r="H56" s="220">
        <f t="shared" si="5"/>
        <v>0</v>
      </c>
      <c r="I56" s="393"/>
      <c r="J56" s="393"/>
      <c r="K56" s="220"/>
      <c r="L56" s="220"/>
      <c r="M56" s="220"/>
      <c r="N56" s="396"/>
      <c r="O56" s="396"/>
      <c r="P56" s="396">
        <f t="shared" si="0"/>
        <v>0</v>
      </c>
    </row>
    <row r="57" spans="1:16" ht="15.75">
      <c r="A57" s="124"/>
      <c r="B57" s="74"/>
      <c r="C57" s="73"/>
      <c r="D57" s="50"/>
      <c r="E57" s="73"/>
      <c r="F57" s="74"/>
      <c r="G57" s="392">
        <f t="shared" si="5"/>
        <v>0</v>
      </c>
      <c r="H57" s="220">
        <f t="shared" si="5"/>
        <v>0</v>
      </c>
      <c r="I57" s="393"/>
      <c r="J57" s="393"/>
      <c r="K57" s="220"/>
      <c r="L57" s="220"/>
      <c r="M57" s="220"/>
      <c r="N57" s="396"/>
      <c r="O57" s="396"/>
      <c r="P57" s="396">
        <f t="shared" si="0"/>
        <v>0</v>
      </c>
    </row>
    <row r="58" spans="1:16" ht="15.75">
      <c r="A58" s="124"/>
      <c r="B58" s="74"/>
      <c r="C58" s="73"/>
      <c r="D58" s="50"/>
      <c r="E58" s="73"/>
      <c r="F58" s="74"/>
      <c r="G58" s="392">
        <f t="shared" ref="G58:H73" si="6">G57-E58+C58</f>
        <v>0</v>
      </c>
      <c r="H58" s="220">
        <f t="shared" si="6"/>
        <v>0</v>
      </c>
      <c r="I58" s="393"/>
      <c r="J58" s="393"/>
      <c r="K58" s="220"/>
      <c r="L58" s="220"/>
      <c r="M58" s="220"/>
      <c r="N58" s="396"/>
      <c r="O58" s="396"/>
      <c r="P58" s="396">
        <f t="shared" si="0"/>
        <v>0</v>
      </c>
    </row>
    <row r="59" spans="1:16" ht="15.75">
      <c r="A59" s="124"/>
      <c r="B59" s="50"/>
      <c r="C59" s="73"/>
      <c r="D59" s="50"/>
      <c r="E59" s="73"/>
      <c r="F59" s="50"/>
      <c r="G59" s="392">
        <f t="shared" si="6"/>
        <v>0</v>
      </c>
      <c r="H59" s="220">
        <f t="shared" si="6"/>
        <v>0</v>
      </c>
      <c r="I59" s="220"/>
      <c r="J59" s="220"/>
      <c r="K59" s="220"/>
      <c r="L59" s="220"/>
      <c r="M59" s="220"/>
      <c r="N59" s="396"/>
      <c r="O59" s="396"/>
      <c r="P59" s="396">
        <f t="shared" si="0"/>
        <v>0</v>
      </c>
    </row>
    <row r="60" spans="1:16" ht="15.75">
      <c r="A60" s="124"/>
      <c r="B60" s="50"/>
      <c r="C60" s="73"/>
      <c r="D60" s="50"/>
      <c r="E60" s="73"/>
      <c r="F60" s="50"/>
      <c r="G60" s="392">
        <f t="shared" si="6"/>
        <v>0</v>
      </c>
      <c r="H60" s="220">
        <f t="shared" si="6"/>
        <v>0</v>
      </c>
      <c r="I60" s="220"/>
      <c r="J60" s="220"/>
      <c r="K60" s="220"/>
      <c r="L60" s="220"/>
      <c r="M60" s="220"/>
      <c r="N60" s="396"/>
      <c r="O60" s="396"/>
      <c r="P60" s="396">
        <f t="shared" si="0"/>
        <v>0</v>
      </c>
    </row>
    <row r="61" spans="1:16" ht="15.75">
      <c r="A61" s="124"/>
      <c r="B61" s="50"/>
      <c r="C61" s="73"/>
      <c r="D61" s="50"/>
      <c r="E61" s="73"/>
      <c r="F61" s="50"/>
      <c r="G61" s="392">
        <f t="shared" si="6"/>
        <v>0</v>
      </c>
      <c r="H61" s="220">
        <f t="shared" si="6"/>
        <v>0</v>
      </c>
      <c r="I61" s="220"/>
      <c r="J61" s="220"/>
      <c r="K61" s="220"/>
      <c r="L61" s="220"/>
      <c r="M61" s="220"/>
      <c r="N61" s="396"/>
      <c r="O61" s="396"/>
      <c r="P61" s="396"/>
    </row>
    <row r="62" spans="1:16" ht="15.75">
      <c r="A62" s="124"/>
      <c r="B62" s="50"/>
      <c r="C62" s="73"/>
      <c r="D62" s="50"/>
      <c r="E62" s="73"/>
      <c r="F62" s="50"/>
      <c r="G62" s="392">
        <f t="shared" si="6"/>
        <v>0</v>
      </c>
      <c r="H62" s="220">
        <f t="shared" si="6"/>
        <v>0</v>
      </c>
      <c r="I62" s="220"/>
      <c r="J62" s="220"/>
      <c r="K62" s="220"/>
      <c r="L62" s="220"/>
      <c r="M62" s="220"/>
      <c r="N62" s="396"/>
      <c r="O62" s="396"/>
      <c r="P62" s="396">
        <f t="shared" si="0"/>
        <v>0</v>
      </c>
    </row>
    <row r="63" spans="1:16" ht="15.75">
      <c r="A63" s="124"/>
      <c r="B63" s="50"/>
      <c r="C63" s="73"/>
      <c r="D63" s="50"/>
      <c r="E63" s="73"/>
      <c r="F63" s="50"/>
      <c r="G63" s="392">
        <f t="shared" si="6"/>
        <v>0</v>
      </c>
      <c r="H63" s="220">
        <f t="shared" si="6"/>
        <v>0</v>
      </c>
      <c r="I63" s="220"/>
      <c r="J63" s="220"/>
      <c r="K63" s="220"/>
      <c r="L63" s="220"/>
      <c r="M63" s="220"/>
      <c r="N63" s="396"/>
      <c r="O63" s="396"/>
      <c r="P63" s="396">
        <f t="shared" si="0"/>
        <v>0</v>
      </c>
    </row>
    <row r="64" spans="1:16" ht="15.75">
      <c r="A64" s="124"/>
      <c r="B64" s="50"/>
      <c r="C64" s="73"/>
      <c r="D64" s="50"/>
      <c r="E64" s="73"/>
      <c r="F64" s="50"/>
      <c r="G64" s="392">
        <f t="shared" si="6"/>
        <v>0</v>
      </c>
      <c r="H64" s="220">
        <f t="shared" si="6"/>
        <v>0</v>
      </c>
      <c r="I64" s="220"/>
      <c r="J64" s="220"/>
      <c r="K64" s="220"/>
      <c r="L64" s="220"/>
      <c r="M64" s="220"/>
      <c r="N64" s="396"/>
      <c r="O64" s="396"/>
      <c r="P64" s="396">
        <f t="shared" si="0"/>
        <v>0</v>
      </c>
    </row>
    <row r="65" spans="1:16" ht="15.75">
      <c r="A65" s="124"/>
      <c r="B65" s="50"/>
      <c r="C65" s="73"/>
      <c r="D65" s="50"/>
      <c r="E65" s="73"/>
      <c r="F65" s="50"/>
      <c r="G65" s="392">
        <f t="shared" si="6"/>
        <v>0</v>
      </c>
      <c r="H65" s="220">
        <f t="shared" si="6"/>
        <v>0</v>
      </c>
      <c r="I65" s="220"/>
      <c r="J65" s="220"/>
      <c r="K65" s="220"/>
      <c r="L65" s="220"/>
      <c r="M65" s="220"/>
      <c r="N65" s="396"/>
      <c r="O65" s="396"/>
      <c r="P65" s="396">
        <f t="shared" si="0"/>
        <v>0</v>
      </c>
    </row>
    <row r="66" spans="1:16" ht="15.75">
      <c r="A66" s="124"/>
      <c r="B66" s="50"/>
      <c r="C66" s="73"/>
      <c r="D66" s="50"/>
      <c r="E66" s="73"/>
      <c r="F66" s="50"/>
      <c r="G66" s="392">
        <f t="shared" si="6"/>
        <v>0</v>
      </c>
      <c r="H66" s="220">
        <f t="shared" si="6"/>
        <v>0</v>
      </c>
      <c r="I66" s="220"/>
      <c r="J66" s="220"/>
      <c r="K66" s="220"/>
      <c r="L66" s="220" t="str">
        <f t="shared" ref="L66:L129" si="7">IF(D66&gt;0,D66," ")</f>
        <v xml:space="preserve"> </v>
      </c>
      <c r="M66" s="220"/>
      <c r="N66" s="396"/>
      <c r="O66" s="396"/>
      <c r="P66" s="396">
        <f t="shared" si="0"/>
        <v>0</v>
      </c>
    </row>
    <row r="67" spans="1:16" ht="15.75">
      <c r="A67" s="124"/>
      <c r="B67" s="50"/>
      <c r="C67" s="73"/>
      <c r="D67" s="50"/>
      <c r="E67" s="73"/>
      <c r="F67" s="50"/>
      <c r="G67" s="392">
        <f t="shared" si="6"/>
        <v>0</v>
      </c>
      <c r="H67" s="220">
        <f t="shared" si="6"/>
        <v>0</v>
      </c>
      <c r="I67" s="220"/>
      <c r="J67" s="220"/>
      <c r="K67" s="220"/>
      <c r="L67" s="220" t="str">
        <f t="shared" si="7"/>
        <v xml:space="preserve"> </v>
      </c>
      <c r="M67" s="220"/>
      <c r="N67" s="396"/>
      <c r="O67" s="396"/>
      <c r="P67" s="396">
        <f t="shared" si="0"/>
        <v>0</v>
      </c>
    </row>
    <row r="68" spans="1:16" ht="15.75">
      <c r="A68" s="124"/>
      <c r="B68" s="50"/>
      <c r="C68" s="73"/>
      <c r="D68" s="50"/>
      <c r="E68" s="73"/>
      <c r="F68" s="50"/>
      <c r="G68" s="392">
        <f t="shared" si="6"/>
        <v>0</v>
      </c>
      <c r="H68" s="220">
        <f t="shared" si="6"/>
        <v>0</v>
      </c>
      <c r="I68" s="220"/>
      <c r="J68" s="220"/>
      <c r="K68" s="220"/>
      <c r="L68" s="220" t="str">
        <f t="shared" si="7"/>
        <v xml:space="preserve"> </v>
      </c>
      <c r="M68" s="220"/>
      <c r="N68" s="396"/>
      <c r="O68" s="396"/>
      <c r="P68" s="396">
        <f t="shared" si="0"/>
        <v>0</v>
      </c>
    </row>
    <row r="69" spans="1:16" ht="15.75">
      <c r="A69" s="124"/>
      <c r="B69" s="50"/>
      <c r="C69" s="73"/>
      <c r="D69" s="50"/>
      <c r="E69" s="73"/>
      <c r="F69" s="50"/>
      <c r="G69" s="392">
        <f t="shared" si="6"/>
        <v>0</v>
      </c>
      <c r="H69" s="220">
        <f t="shared" si="6"/>
        <v>0</v>
      </c>
      <c r="I69" s="220"/>
      <c r="J69" s="220"/>
      <c r="K69" s="220"/>
      <c r="L69" s="220" t="str">
        <f t="shared" si="7"/>
        <v xml:space="preserve"> </v>
      </c>
      <c r="M69" s="220"/>
      <c r="N69" s="396"/>
      <c r="O69" s="396"/>
      <c r="P69" s="396">
        <f t="shared" si="0"/>
        <v>0</v>
      </c>
    </row>
    <row r="70" spans="1:16" ht="15.75">
      <c r="A70" s="124"/>
      <c r="B70" s="50"/>
      <c r="C70" s="73"/>
      <c r="D70" s="50"/>
      <c r="E70" s="73"/>
      <c r="F70" s="50"/>
      <c r="G70" s="392">
        <f t="shared" si="6"/>
        <v>0</v>
      </c>
      <c r="H70" s="220">
        <f t="shared" si="6"/>
        <v>0</v>
      </c>
      <c r="I70" s="220"/>
      <c r="J70" s="220"/>
      <c r="K70" s="220"/>
      <c r="L70" s="220" t="str">
        <f t="shared" si="7"/>
        <v xml:space="preserve"> </v>
      </c>
      <c r="M70" s="220"/>
      <c r="N70" s="396"/>
      <c r="O70" s="396"/>
      <c r="P70" s="396">
        <f t="shared" si="0"/>
        <v>0</v>
      </c>
    </row>
    <row r="71" spans="1:16" ht="15.75">
      <c r="A71" s="124"/>
      <c r="B71" s="50"/>
      <c r="C71" s="73"/>
      <c r="D71" s="50"/>
      <c r="E71" s="73"/>
      <c r="F71" s="50"/>
      <c r="G71" s="392">
        <f t="shared" si="6"/>
        <v>0</v>
      </c>
      <c r="H71" s="220">
        <f t="shared" si="6"/>
        <v>0</v>
      </c>
      <c r="I71" s="220"/>
      <c r="J71" s="220"/>
      <c r="K71" s="220"/>
      <c r="L71" s="220" t="str">
        <f t="shared" si="7"/>
        <v xml:space="preserve"> </v>
      </c>
      <c r="M71" s="220"/>
      <c r="N71" s="396"/>
      <c r="O71" s="396"/>
      <c r="P71" s="396">
        <f t="shared" si="0"/>
        <v>0</v>
      </c>
    </row>
    <row r="72" spans="1:16" ht="15.75">
      <c r="A72" s="124"/>
      <c r="B72" s="50"/>
      <c r="C72" s="73"/>
      <c r="D72" s="50"/>
      <c r="E72" s="73"/>
      <c r="F72" s="50"/>
      <c r="G72" s="392">
        <f t="shared" si="6"/>
        <v>0</v>
      </c>
      <c r="H72" s="220">
        <f t="shared" si="6"/>
        <v>0</v>
      </c>
      <c r="I72" s="220"/>
      <c r="J72" s="220"/>
      <c r="K72" s="220"/>
      <c r="L72" s="220" t="str">
        <f t="shared" si="7"/>
        <v xml:space="preserve"> </v>
      </c>
      <c r="M72" s="220"/>
      <c r="N72" s="396"/>
      <c r="O72" s="396"/>
      <c r="P72" s="396">
        <f t="shared" si="0"/>
        <v>0</v>
      </c>
    </row>
    <row r="73" spans="1:16" ht="15.75">
      <c r="A73" s="124"/>
      <c r="B73" s="50"/>
      <c r="C73" s="73"/>
      <c r="D73" s="50"/>
      <c r="E73" s="73"/>
      <c r="F73" s="50"/>
      <c r="G73" s="392">
        <f t="shared" si="6"/>
        <v>0</v>
      </c>
      <c r="H73" s="220">
        <f t="shared" si="6"/>
        <v>0</v>
      </c>
      <c r="I73" s="220"/>
      <c r="J73" s="220"/>
      <c r="K73" s="220"/>
      <c r="L73" s="220" t="str">
        <f t="shared" si="7"/>
        <v xml:space="preserve"> </v>
      </c>
      <c r="M73" s="220"/>
      <c r="N73" s="396"/>
      <c r="O73" s="396"/>
      <c r="P73" s="396">
        <f t="shared" si="0"/>
        <v>0</v>
      </c>
    </row>
    <row r="74" spans="1:16" ht="15.75">
      <c r="A74" s="124"/>
      <c r="B74" s="50"/>
      <c r="C74" s="73"/>
      <c r="D74" s="50"/>
      <c r="E74" s="73"/>
      <c r="F74" s="50"/>
      <c r="G74" s="392">
        <f t="shared" ref="G74:H89" si="8">G73-E74+C74</f>
        <v>0</v>
      </c>
      <c r="H74" s="220">
        <f t="shared" si="8"/>
        <v>0</v>
      </c>
      <c r="I74" s="220"/>
      <c r="J74" s="220"/>
      <c r="K74" s="220"/>
      <c r="L74" s="220" t="str">
        <f t="shared" si="7"/>
        <v xml:space="preserve"> </v>
      </c>
      <c r="M74" s="220"/>
      <c r="N74" s="396"/>
      <c r="O74" s="396"/>
      <c r="P74" s="396">
        <f t="shared" si="0"/>
        <v>0</v>
      </c>
    </row>
    <row r="75" spans="1:16" ht="15.75">
      <c r="A75" s="124"/>
      <c r="B75" s="50"/>
      <c r="C75" s="73"/>
      <c r="D75" s="50"/>
      <c r="E75" s="73"/>
      <c r="F75" s="50"/>
      <c r="G75" s="392">
        <f t="shared" si="8"/>
        <v>0</v>
      </c>
      <c r="H75" s="220">
        <f t="shared" si="8"/>
        <v>0</v>
      </c>
      <c r="I75" s="220"/>
      <c r="J75" s="220"/>
      <c r="K75" s="220"/>
      <c r="L75" s="220" t="str">
        <f t="shared" si="7"/>
        <v xml:space="preserve"> </v>
      </c>
      <c r="M75" s="220"/>
      <c r="N75" s="396"/>
      <c r="O75" s="396"/>
      <c r="P75" s="396">
        <f t="shared" si="0"/>
        <v>0</v>
      </c>
    </row>
    <row r="76" spans="1:16" ht="15.75">
      <c r="A76" s="124"/>
      <c r="B76" s="50"/>
      <c r="C76" s="73"/>
      <c r="D76" s="50"/>
      <c r="E76" s="73"/>
      <c r="F76" s="50"/>
      <c r="G76" s="392">
        <f t="shared" si="8"/>
        <v>0</v>
      </c>
      <c r="H76" s="220">
        <f t="shared" si="8"/>
        <v>0</v>
      </c>
      <c r="I76" s="220"/>
      <c r="J76" s="220"/>
      <c r="K76" s="220"/>
      <c r="L76" s="220" t="str">
        <f t="shared" si="7"/>
        <v xml:space="preserve"> </v>
      </c>
      <c r="M76" s="220"/>
      <c r="N76" s="396"/>
      <c r="O76" s="396"/>
      <c r="P76" s="396">
        <f t="shared" si="0"/>
        <v>0</v>
      </c>
    </row>
    <row r="77" spans="1:16" ht="15.75">
      <c r="A77" s="124"/>
      <c r="B77" s="50"/>
      <c r="C77" s="73"/>
      <c r="D77" s="50"/>
      <c r="E77" s="73"/>
      <c r="F77" s="50"/>
      <c r="G77" s="392">
        <f t="shared" si="8"/>
        <v>0</v>
      </c>
      <c r="H77" s="220">
        <f t="shared" si="8"/>
        <v>0</v>
      </c>
      <c r="I77" s="220"/>
      <c r="J77" s="220"/>
      <c r="K77" s="220"/>
      <c r="L77" s="220" t="str">
        <f t="shared" si="7"/>
        <v xml:space="preserve"> </v>
      </c>
      <c r="M77" s="220"/>
      <c r="N77" s="396"/>
      <c r="O77" s="396"/>
      <c r="P77" s="396">
        <f t="shared" ref="P77:P140" si="9">O77*G77</f>
        <v>0</v>
      </c>
    </row>
    <row r="78" spans="1:16" ht="15.75">
      <c r="A78" s="124"/>
      <c r="B78" s="50"/>
      <c r="C78" s="73"/>
      <c r="D78" s="50"/>
      <c r="E78" s="73"/>
      <c r="F78" s="50"/>
      <c r="G78" s="392">
        <f t="shared" si="8"/>
        <v>0</v>
      </c>
      <c r="H78" s="220">
        <f t="shared" si="8"/>
        <v>0</v>
      </c>
      <c r="I78" s="220"/>
      <c r="J78" s="220"/>
      <c r="K78" s="220"/>
      <c r="L78" s="220" t="str">
        <f t="shared" si="7"/>
        <v xml:space="preserve"> </v>
      </c>
      <c r="M78" s="220"/>
      <c r="N78" s="396"/>
      <c r="O78" s="396"/>
      <c r="P78" s="396">
        <f t="shared" si="9"/>
        <v>0</v>
      </c>
    </row>
    <row r="79" spans="1:16" ht="15.75">
      <c r="A79" s="124"/>
      <c r="B79" s="50"/>
      <c r="C79" s="73"/>
      <c r="D79" s="50"/>
      <c r="E79" s="73"/>
      <c r="F79" s="50"/>
      <c r="G79" s="392">
        <f t="shared" si="8"/>
        <v>0</v>
      </c>
      <c r="H79" s="220">
        <f t="shared" si="8"/>
        <v>0</v>
      </c>
      <c r="I79" s="220"/>
      <c r="J79" s="220"/>
      <c r="K79" s="220"/>
      <c r="L79" s="220" t="str">
        <f t="shared" si="7"/>
        <v xml:space="preserve"> </v>
      </c>
      <c r="M79" s="220"/>
      <c r="N79" s="396"/>
      <c r="O79" s="396"/>
      <c r="P79" s="396">
        <f t="shared" si="9"/>
        <v>0</v>
      </c>
    </row>
    <row r="80" spans="1:16" ht="15.75">
      <c r="A80" s="124"/>
      <c r="B80" s="50"/>
      <c r="C80" s="73"/>
      <c r="D80" s="50"/>
      <c r="E80" s="73"/>
      <c r="F80" s="50"/>
      <c r="G80" s="392">
        <f t="shared" si="8"/>
        <v>0</v>
      </c>
      <c r="H80" s="220">
        <f t="shared" si="8"/>
        <v>0</v>
      </c>
      <c r="I80" s="220"/>
      <c r="J80" s="220"/>
      <c r="K80" s="220"/>
      <c r="L80" s="220" t="str">
        <f t="shared" si="7"/>
        <v xml:space="preserve"> </v>
      </c>
      <c r="M80" s="220"/>
      <c r="N80" s="396"/>
      <c r="O80" s="396"/>
      <c r="P80" s="396">
        <f t="shared" si="9"/>
        <v>0</v>
      </c>
    </row>
    <row r="81" spans="1:16" ht="15.75">
      <c r="A81" s="124"/>
      <c r="B81" s="50"/>
      <c r="C81" s="73"/>
      <c r="D81" s="50"/>
      <c r="E81" s="73"/>
      <c r="F81" s="50"/>
      <c r="G81" s="392">
        <f t="shared" si="8"/>
        <v>0</v>
      </c>
      <c r="H81" s="220">
        <f t="shared" si="8"/>
        <v>0</v>
      </c>
      <c r="I81" s="220"/>
      <c r="J81" s="220"/>
      <c r="K81" s="220"/>
      <c r="L81" s="220" t="str">
        <f t="shared" si="7"/>
        <v xml:space="preserve"> </v>
      </c>
      <c r="M81" s="220"/>
      <c r="N81" s="396"/>
      <c r="O81" s="396"/>
      <c r="P81" s="396">
        <f t="shared" si="9"/>
        <v>0</v>
      </c>
    </row>
    <row r="82" spans="1:16" ht="15.75">
      <c r="A82" s="124"/>
      <c r="B82" s="50"/>
      <c r="C82" s="73"/>
      <c r="D82" s="50"/>
      <c r="E82" s="73"/>
      <c r="F82" s="50"/>
      <c r="G82" s="392">
        <f t="shared" si="8"/>
        <v>0</v>
      </c>
      <c r="H82" s="220">
        <f t="shared" si="8"/>
        <v>0</v>
      </c>
      <c r="I82" s="220"/>
      <c r="J82" s="220"/>
      <c r="K82" s="220"/>
      <c r="L82" s="220" t="str">
        <f t="shared" si="7"/>
        <v xml:space="preserve"> </v>
      </c>
      <c r="M82" s="220"/>
      <c r="N82" s="396"/>
      <c r="O82" s="396"/>
      <c r="P82" s="396">
        <f t="shared" si="9"/>
        <v>0</v>
      </c>
    </row>
    <row r="83" spans="1:16" ht="15.75">
      <c r="A83" s="124"/>
      <c r="B83" s="50"/>
      <c r="C83" s="73"/>
      <c r="D83" s="50"/>
      <c r="E83" s="73"/>
      <c r="F83" s="50"/>
      <c r="G83" s="392">
        <f t="shared" si="8"/>
        <v>0</v>
      </c>
      <c r="H83" s="220">
        <f t="shared" si="8"/>
        <v>0</v>
      </c>
      <c r="I83" s="220"/>
      <c r="J83" s="220"/>
      <c r="K83" s="220"/>
      <c r="L83" s="220" t="str">
        <f t="shared" si="7"/>
        <v xml:space="preserve"> </v>
      </c>
      <c r="M83" s="220"/>
      <c r="N83" s="396"/>
      <c r="O83" s="396"/>
      <c r="P83" s="396">
        <f t="shared" si="9"/>
        <v>0</v>
      </c>
    </row>
    <row r="84" spans="1:16" ht="15.75">
      <c r="A84" s="124"/>
      <c r="B84" s="50"/>
      <c r="C84" s="73"/>
      <c r="D84" s="50"/>
      <c r="E84" s="73"/>
      <c r="F84" s="50"/>
      <c r="G84" s="392">
        <f t="shared" si="8"/>
        <v>0</v>
      </c>
      <c r="H84" s="220">
        <f t="shared" si="8"/>
        <v>0</v>
      </c>
      <c r="I84" s="220"/>
      <c r="J84" s="220"/>
      <c r="K84" s="220"/>
      <c r="L84" s="220" t="str">
        <f t="shared" si="7"/>
        <v xml:space="preserve"> </v>
      </c>
      <c r="M84" s="220"/>
      <c r="N84" s="396"/>
      <c r="O84" s="396"/>
      <c r="P84" s="396">
        <f t="shared" si="9"/>
        <v>0</v>
      </c>
    </row>
    <row r="85" spans="1:16" ht="15.75">
      <c r="A85" s="124"/>
      <c r="B85" s="50"/>
      <c r="C85" s="73"/>
      <c r="D85" s="50"/>
      <c r="E85" s="73"/>
      <c r="F85" s="50"/>
      <c r="G85" s="392">
        <f t="shared" si="8"/>
        <v>0</v>
      </c>
      <c r="H85" s="220">
        <f t="shared" si="8"/>
        <v>0</v>
      </c>
      <c r="I85" s="220"/>
      <c r="J85" s="220"/>
      <c r="K85" s="220"/>
      <c r="L85" s="220" t="str">
        <f t="shared" si="7"/>
        <v xml:space="preserve"> </v>
      </c>
      <c r="M85" s="220"/>
      <c r="N85" s="396"/>
      <c r="O85" s="396"/>
      <c r="P85" s="396">
        <f t="shared" si="9"/>
        <v>0</v>
      </c>
    </row>
    <row r="86" spans="1:16" ht="15.75">
      <c r="A86" s="124"/>
      <c r="B86" s="50"/>
      <c r="C86" s="73"/>
      <c r="D86" s="50"/>
      <c r="E86" s="73"/>
      <c r="F86" s="50"/>
      <c r="G86" s="392">
        <f t="shared" si="8"/>
        <v>0</v>
      </c>
      <c r="H86" s="220">
        <f t="shared" si="8"/>
        <v>0</v>
      </c>
      <c r="I86" s="220"/>
      <c r="J86" s="220"/>
      <c r="K86" s="220"/>
      <c r="L86" s="220" t="str">
        <f t="shared" si="7"/>
        <v xml:space="preserve"> </v>
      </c>
      <c r="M86" s="220"/>
      <c r="N86" s="396"/>
      <c r="O86" s="396"/>
      <c r="P86" s="396">
        <f t="shared" si="9"/>
        <v>0</v>
      </c>
    </row>
    <row r="87" spans="1:16" ht="15.75">
      <c r="A87" s="124"/>
      <c r="B87" s="50"/>
      <c r="C87" s="73"/>
      <c r="D87" s="50"/>
      <c r="E87" s="73"/>
      <c r="F87" s="50"/>
      <c r="G87" s="392">
        <f t="shared" si="8"/>
        <v>0</v>
      </c>
      <c r="H87" s="220">
        <f t="shared" si="8"/>
        <v>0</v>
      </c>
      <c r="I87" s="220"/>
      <c r="J87" s="220"/>
      <c r="K87" s="220"/>
      <c r="L87" s="220" t="str">
        <f t="shared" si="7"/>
        <v xml:space="preserve"> </v>
      </c>
      <c r="M87" s="220"/>
      <c r="N87" s="396"/>
      <c r="O87" s="396"/>
      <c r="P87" s="396">
        <f t="shared" si="9"/>
        <v>0</v>
      </c>
    </row>
    <row r="88" spans="1:16" ht="15.75">
      <c r="A88" s="124"/>
      <c r="B88" s="50"/>
      <c r="C88" s="73"/>
      <c r="D88" s="50"/>
      <c r="E88" s="73"/>
      <c r="F88" s="50"/>
      <c r="G88" s="392">
        <f t="shared" si="8"/>
        <v>0</v>
      </c>
      <c r="H88" s="220">
        <f t="shared" si="8"/>
        <v>0</v>
      </c>
      <c r="I88" s="220"/>
      <c r="J88" s="220"/>
      <c r="K88" s="220"/>
      <c r="L88" s="220" t="str">
        <f t="shared" si="7"/>
        <v xml:space="preserve"> </v>
      </c>
      <c r="M88" s="220"/>
      <c r="N88" s="396"/>
      <c r="O88" s="396"/>
      <c r="P88" s="396">
        <f t="shared" si="9"/>
        <v>0</v>
      </c>
    </row>
    <row r="89" spans="1:16" ht="15.75">
      <c r="A89" s="124"/>
      <c r="B89" s="50"/>
      <c r="C89" s="73"/>
      <c r="D89" s="50"/>
      <c r="E89" s="73"/>
      <c r="F89" s="50"/>
      <c r="G89" s="392">
        <f t="shared" si="8"/>
        <v>0</v>
      </c>
      <c r="H89" s="220">
        <f t="shared" si="8"/>
        <v>0</v>
      </c>
      <c r="I89" s="220"/>
      <c r="J89" s="220"/>
      <c r="K89" s="220"/>
      <c r="L89" s="220" t="str">
        <f t="shared" si="7"/>
        <v xml:space="preserve"> </v>
      </c>
      <c r="M89" s="220"/>
      <c r="N89" s="396"/>
      <c r="O89" s="396"/>
      <c r="P89" s="396">
        <f t="shared" si="9"/>
        <v>0</v>
      </c>
    </row>
    <row r="90" spans="1:16" ht="15.75">
      <c r="A90" s="124"/>
      <c r="B90" s="50"/>
      <c r="C90" s="73"/>
      <c r="D90" s="50"/>
      <c r="E90" s="73"/>
      <c r="F90" s="50"/>
      <c r="G90" s="392">
        <f t="shared" ref="G90:H105" si="10">G89-E90+C90</f>
        <v>0</v>
      </c>
      <c r="H90" s="220">
        <f t="shared" si="10"/>
        <v>0</v>
      </c>
      <c r="I90" s="220"/>
      <c r="J90" s="220"/>
      <c r="K90" s="220"/>
      <c r="L90" s="220" t="str">
        <f t="shared" si="7"/>
        <v xml:space="preserve"> </v>
      </c>
      <c r="M90" s="220"/>
      <c r="N90" s="396"/>
      <c r="O90" s="396"/>
      <c r="P90" s="396">
        <f t="shared" si="9"/>
        <v>0</v>
      </c>
    </row>
    <row r="91" spans="1:16" ht="15.75">
      <c r="A91" s="124"/>
      <c r="B91" s="50"/>
      <c r="C91" s="73"/>
      <c r="D91" s="50"/>
      <c r="E91" s="73"/>
      <c r="F91" s="50"/>
      <c r="G91" s="392">
        <f t="shared" si="10"/>
        <v>0</v>
      </c>
      <c r="H91" s="220">
        <f t="shared" si="10"/>
        <v>0</v>
      </c>
      <c r="I91" s="220"/>
      <c r="J91" s="220"/>
      <c r="K91" s="220"/>
      <c r="L91" s="220" t="str">
        <f t="shared" si="7"/>
        <v xml:space="preserve"> </v>
      </c>
      <c r="M91" s="220"/>
      <c r="N91" s="396"/>
      <c r="O91" s="396"/>
      <c r="P91" s="396">
        <f t="shared" si="9"/>
        <v>0</v>
      </c>
    </row>
    <row r="92" spans="1:16" ht="15.75">
      <c r="A92" s="124"/>
      <c r="B92" s="50"/>
      <c r="C92" s="73"/>
      <c r="D92" s="50"/>
      <c r="E92" s="73"/>
      <c r="F92" s="50"/>
      <c r="G92" s="392">
        <f t="shared" si="10"/>
        <v>0</v>
      </c>
      <c r="H92" s="220">
        <f t="shared" si="10"/>
        <v>0</v>
      </c>
      <c r="I92" s="220"/>
      <c r="J92" s="220"/>
      <c r="K92" s="220"/>
      <c r="L92" s="220" t="str">
        <f t="shared" si="7"/>
        <v xml:space="preserve"> </v>
      </c>
      <c r="M92" s="220"/>
      <c r="N92" s="396"/>
      <c r="O92" s="396"/>
      <c r="P92" s="396">
        <f t="shared" si="9"/>
        <v>0</v>
      </c>
    </row>
    <row r="93" spans="1:16" ht="15.75">
      <c r="A93" s="124"/>
      <c r="B93" s="50"/>
      <c r="C93" s="73"/>
      <c r="D93" s="50"/>
      <c r="E93" s="73"/>
      <c r="F93" s="50"/>
      <c r="G93" s="392">
        <f t="shared" si="10"/>
        <v>0</v>
      </c>
      <c r="H93" s="220">
        <f t="shared" si="10"/>
        <v>0</v>
      </c>
      <c r="I93" s="220"/>
      <c r="J93" s="220"/>
      <c r="K93" s="220"/>
      <c r="L93" s="220" t="str">
        <f t="shared" si="7"/>
        <v xml:space="preserve"> </v>
      </c>
      <c r="M93" s="220"/>
      <c r="N93" s="396"/>
      <c r="O93" s="396"/>
      <c r="P93" s="396">
        <f t="shared" si="9"/>
        <v>0</v>
      </c>
    </row>
    <row r="94" spans="1:16" ht="15.75">
      <c r="A94" s="124"/>
      <c r="B94" s="50"/>
      <c r="C94" s="73"/>
      <c r="D94" s="50"/>
      <c r="E94" s="73"/>
      <c r="F94" s="50"/>
      <c r="G94" s="392">
        <f t="shared" si="10"/>
        <v>0</v>
      </c>
      <c r="H94" s="220">
        <f t="shared" si="10"/>
        <v>0</v>
      </c>
      <c r="I94" s="220"/>
      <c r="J94" s="220"/>
      <c r="K94" s="220"/>
      <c r="L94" s="220" t="str">
        <f t="shared" si="7"/>
        <v xml:space="preserve"> </v>
      </c>
      <c r="M94" s="220"/>
      <c r="N94" s="396"/>
      <c r="O94" s="396"/>
      <c r="P94" s="396">
        <f t="shared" si="9"/>
        <v>0</v>
      </c>
    </row>
    <row r="95" spans="1:16" ht="15.75">
      <c r="A95" s="124"/>
      <c r="B95" s="50"/>
      <c r="C95" s="73"/>
      <c r="D95" s="50"/>
      <c r="E95" s="73"/>
      <c r="F95" s="50"/>
      <c r="G95" s="392">
        <f t="shared" si="10"/>
        <v>0</v>
      </c>
      <c r="H95" s="220">
        <f t="shared" si="10"/>
        <v>0</v>
      </c>
      <c r="I95" s="220"/>
      <c r="J95" s="220"/>
      <c r="K95" s="220"/>
      <c r="L95" s="220" t="str">
        <f t="shared" si="7"/>
        <v xml:space="preserve"> </v>
      </c>
      <c r="M95" s="220"/>
      <c r="N95" s="396"/>
      <c r="O95" s="396"/>
      <c r="P95" s="396">
        <f t="shared" si="9"/>
        <v>0</v>
      </c>
    </row>
    <row r="96" spans="1:16" ht="15.75">
      <c r="A96" s="124"/>
      <c r="B96" s="50"/>
      <c r="C96" s="73"/>
      <c r="D96" s="50"/>
      <c r="E96" s="73"/>
      <c r="F96" s="50"/>
      <c r="G96" s="392">
        <f t="shared" si="10"/>
        <v>0</v>
      </c>
      <c r="H96" s="220">
        <f t="shared" si="10"/>
        <v>0</v>
      </c>
      <c r="I96" s="220"/>
      <c r="J96" s="220"/>
      <c r="K96" s="220"/>
      <c r="L96" s="220" t="str">
        <f t="shared" si="7"/>
        <v xml:space="preserve"> </v>
      </c>
      <c r="M96" s="220"/>
      <c r="N96" s="396"/>
      <c r="O96" s="396"/>
      <c r="P96" s="396">
        <f t="shared" si="9"/>
        <v>0</v>
      </c>
    </row>
    <row r="97" spans="1:16" ht="15.75">
      <c r="A97" s="124"/>
      <c r="B97" s="50"/>
      <c r="C97" s="73"/>
      <c r="D97" s="50"/>
      <c r="E97" s="73"/>
      <c r="F97" s="50"/>
      <c r="G97" s="392">
        <f t="shared" si="10"/>
        <v>0</v>
      </c>
      <c r="H97" s="220">
        <f t="shared" si="10"/>
        <v>0</v>
      </c>
      <c r="I97" s="220"/>
      <c r="J97" s="220"/>
      <c r="K97" s="220"/>
      <c r="L97" s="220" t="str">
        <f t="shared" si="7"/>
        <v xml:space="preserve"> </v>
      </c>
      <c r="M97" s="220"/>
      <c r="N97" s="396"/>
      <c r="O97" s="396"/>
      <c r="P97" s="396">
        <f t="shared" si="9"/>
        <v>0</v>
      </c>
    </row>
    <row r="98" spans="1:16" ht="15.75">
      <c r="A98" s="124"/>
      <c r="B98" s="50"/>
      <c r="C98" s="73"/>
      <c r="D98" s="50"/>
      <c r="E98" s="73"/>
      <c r="F98" s="50"/>
      <c r="G98" s="392">
        <f t="shared" si="10"/>
        <v>0</v>
      </c>
      <c r="H98" s="220">
        <f t="shared" si="10"/>
        <v>0</v>
      </c>
      <c r="I98" s="220"/>
      <c r="J98" s="220"/>
      <c r="K98" s="220"/>
      <c r="L98" s="220" t="str">
        <f t="shared" si="7"/>
        <v xml:space="preserve"> </v>
      </c>
      <c r="M98" s="220"/>
      <c r="N98" s="396"/>
      <c r="O98" s="396"/>
      <c r="P98" s="396">
        <f t="shared" si="9"/>
        <v>0</v>
      </c>
    </row>
    <row r="99" spans="1:16" ht="15.75">
      <c r="A99" s="124"/>
      <c r="B99" s="50"/>
      <c r="C99" s="73"/>
      <c r="D99" s="50"/>
      <c r="E99" s="73"/>
      <c r="F99" s="50"/>
      <c r="G99" s="392">
        <f t="shared" si="10"/>
        <v>0</v>
      </c>
      <c r="H99" s="220">
        <f t="shared" si="10"/>
        <v>0</v>
      </c>
      <c r="I99" s="220"/>
      <c r="J99" s="220"/>
      <c r="K99" s="220"/>
      <c r="L99" s="220" t="str">
        <f t="shared" si="7"/>
        <v xml:space="preserve"> </v>
      </c>
      <c r="M99" s="220"/>
      <c r="N99" s="396"/>
      <c r="O99" s="396"/>
      <c r="P99" s="396">
        <f t="shared" si="9"/>
        <v>0</v>
      </c>
    </row>
    <row r="100" spans="1:16" ht="15.75">
      <c r="A100" s="124"/>
      <c r="B100" s="50"/>
      <c r="C100" s="73"/>
      <c r="D100" s="50"/>
      <c r="E100" s="73"/>
      <c r="F100" s="50"/>
      <c r="G100" s="392">
        <f t="shared" si="10"/>
        <v>0</v>
      </c>
      <c r="H100" s="220">
        <f t="shared" si="10"/>
        <v>0</v>
      </c>
      <c r="I100" s="220"/>
      <c r="J100" s="220"/>
      <c r="K100" s="220"/>
      <c r="L100" s="220" t="str">
        <f t="shared" si="7"/>
        <v xml:space="preserve"> </v>
      </c>
      <c r="M100" s="220"/>
      <c r="N100" s="396"/>
      <c r="O100" s="396"/>
      <c r="P100" s="396">
        <f t="shared" si="9"/>
        <v>0</v>
      </c>
    </row>
    <row r="101" spans="1:16" ht="15.75">
      <c r="A101" s="124"/>
      <c r="B101" s="50"/>
      <c r="C101" s="73"/>
      <c r="D101" s="50"/>
      <c r="E101" s="73"/>
      <c r="F101" s="50"/>
      <c r="G101" s="392">
        <f t="shared" si="10"/>
        <v>0</v>
      </c>
      <c r="H101" s="220">
        <f t="shared" si="10"/>
        <v>0</v>
      </c>
      <c r="I101" s="220"/>
      <c r="J101" s="220"/>
      <c r="K101" s="220"/>
      <c r="L101" s="220" t="str">
        <f t="shared" si="7"/>
        <v xml:space="preserve"> </v>
      </c>
      <c r="M101" s="220"/>
      <c r="N101" s="396"/>
      <c r="O101" s="396"/>
      <c r="P101" s="396">
        <f t="shared" si="9"/>
        <v>0</v>
      </c>
    </row>
    <row r="102" spans="1:16" ht="15.75">
      <c r="A102" s="124"/>
      <c r="B102" s="50"/>
      <c r="C102" s="73"/>
      <c r="D102" s="50"/>
      <c r="E102" s="73"/>
      <c r="F102" s="50"/>
      <c r="G102" s="392">
        <f t="shared" si="10"/>
        <v>0</v>
      </c>
      <c r="H102" s="220">
        <f t="shared" si="10"/>
        <v>0</v>
      </c>
      <c r="I102" s="220"/>
      <c r="J102" s="220"/>
      <c r="K102" s="220"/>
      <c r="L102" s="220" t="str">
        <f t="shared" si="7"/>
        <v xml:space="preserve"> </v>
      </c>
      <c r="M102" s="220"/>
      <c r="N102" s="396"/>
      <c r="O102" s="396"/>
      <c r="P102" s="396">
        <f t="shared" si="9"/>
        <v>0</v>
      </c>
    </row>
    <row r="103" spans="1:16" ht="15.75">
      <c r="A103" s="124"/>
      <c r="B103" s="50"/>
      <c r="C103" s="73"/>
      <c r="D103" s="50"/>
      <c r="E103" s="73"/>
      <c r="F103" s="50"/>
      <c r="G103" s="392">
        <f t="shared" si="10"/>
        <v>0</v>
      </c>
      <c r="H103" s="220">
        <f t="shared" si="10"/>
        <v>0</v>
      </c>
      <c r="I103" s="220"/>
      <c r="J103" s="220"/>
      <c r="K103" s="220"/>
      <c r="L103" s="220" t="str">
        <f t="shared" si="7"/>
        <v xml:space="preserve"> </v>
      </c>
      <c r="M103" s="220"/>
      <c r="N103" s="396"/>
      <c r="O103" s="396"/>
      <c r="P103" s="396">
        <f t="shared" si="9"/>
        <v>0</v>
      </c>
    </row>
    <row r="104" spans="1:16" ht="15.75">
      <c r="A104" s="124"/>
      <c r="B104" s="50"/>
      <c r="C104" s="73"/>
      <c r="D104" s="50"/>
      <c r="E104" s="73"/>
      <c r="F104" s="50"/>
      <c r="G104" s="392">
        <f t="shared" si="10"/>
        <v>0</v>
      </c>
      <c r="H104" s="220">
        <f t="shared" si="10"/>
        <v>0</v>
      </c>
      <c r="I104" s="220"/>
      <c r="J104" s="220"/>
      <c r="K104" s="220"/>
      <c r="L104" s="220" t="str">
        <f t="shared" si="7"/>
        <v xml:space="preserve"> </v>
      </c>
      <c r="M104" s="220"/>
      <c r="N104" s="396"/>
      <c r="O104" s="396"/>
      <c r="P104" s="396">
        <f t="shared" si="9"/>
        <v>0</v>
      </c>
    </row>
    <row r="105" spans="1:16" ht="15.75">
      <c r="A105" s="124"/>
      <c r="B105" s="50"/>
      <c r="C105" s="73"/>
      <c r="D105" s="50"/>
      <c r="E105" s="73"/>
      <c r="F105" s="50"/>
      <c r="G105" s="392">
        <f t="shared" si="10"/>
        <v>0</v>
      </c>
      <c r="H105" s="220">
        <f t="shared" si="10"/>
        <v>0</v>
      </c>
      <c r="I105" s="220"/>
      <c r="J105" s="220"/>
      <c r="K105" s="220"/>
      <c r="L105" s="220" t="str">
        <f t="shared" si="7"/>
        <v xml:space="preserve"> </v>
      </c>
      <c r="M105" s="220"/>
      <c r="N105" s="396"/>
      <c r="O105" s="396"/>
      <c r="P105" s="396">
        <f t="shared" si="9"/>
        <v>0</v>
      </c>
    </row>
    <row r="106" spans="1:16" ht="15.75">
      <c r="A106" s="124"/>
      <c r="B106" s="50"/>
      <c r="C106" s="73"/>
      <c r="D106" s="50"/>
      <c r="E106" s="73"/>
      <c r="F106" s="50"/>
      <c r="G106" s="392">
        <f t="shared" ref="G106:H121" si="11">G105-E106+C106</f>
        <v>0</v>
      </c>
      <c r="H106" s="220">
        <f t="shared" si="11"/>
        <v>0</v>
      </c>
      <c r="I106" s="220"/>
      <c r="J106" s="220"/>
      <c r="K106" s="220"/>
      <c r="L106" s="220" t="str">
        <f t="shared" si="7"/>
        <v xml:space="preserve"> </v>
      </c>
      <c r="M106" s="220"/>
      <c r="N106" s="396"/>
      <c r="O106" s="396"/>
      <c r="P106" s="396">
        <f t="shared" si="9"/>
        <v>0</v>
      </c>
    </row>
    <row r="107" spans="1:16" ht="15.75">
      <c r="A107" s="124"/>
      <c r="B107" s="50"/>
      <c r="C107" s="73"/>
      <c r="D107" s="50"/>
      <c r="E107" s="73"/>
      <c r="F107" s="50"/>
      <c r="G107" s="392">
        <f t="shared" si="11"/>
        <v>0</v>
      </c>
      <c r="H107" s="220">
        <f t="shared" si="11"/>
        <v>0</v>
      </c>
      <c r="I107" s="220"/>
      <c r="J107" s="220"/>
      <c r="K107" s="220"/>
      <c r="L107" s="220" t="str">
        <f t="shared" si="7"/>
        <v xml:space="preserve"> </v>
      </c>
      <c r="M107" s="220"/>
      <c r="N107" s="396"/>
      <c r="O107" s="396"/>
      <c r="P107" s="396">
        <f t="shared" si="9"/>
        <v>0</v>
      </c>
    </row>
    <row r="108" spans="1:16" ht="15.75">
      <c r="A108" s="124"/>
      <c r="B108" s="50"/>
      <c r="C108" s="73"/>
      <c r="D108" s="50"/>
      <c r="E108" s="73"/>
      <c r="F108" s="50"/>
      <c r="G108" s="392">
        <f t="shared" si="11"/>
        <v>0</v>
      </c>
      <c r="H108" s="220">
        <f t="shared" si="11"/>
        <v>0</v>
      </c>
      <c r="I108" s="220"/>
      <c r="J108" s="220"/>
      <c r="K108" s="220"/>
      <c r="L108" s="220" t="str">
        <f t="shared" si="7"/>
        <v xml:space="preserve"> </v>
      </c>
      <c r="M108" s="220"/>
      <c r="N108" s="396"/>
      <c r="O108" s="396"/>
      <c r="P108" s="396">
        <f t="shared" si="9"/>
        <v>0</v>
      </c>
    </row>
    <row r="109" spans="1:16" ht="15.75">
      <c r="A109" s="124"/>
      <c r="B109" s="50"/>
      <c r="C109" s="73"/>
      <c r="D109" s="50"/>
      <c r="E109" s="73"/>
      <c r="F109" s="50"/>
      <c r="G109" s="392">
        <f t="shared" si="11"/>
        <v>0</v>
      </c>
      <c r="H109" s="220">
        <f t="shared" si="11"/>
        <v>0</v>
      </c>
      <c r="I109" s="220"/>
      <c r="J109" s="220"/>
      <c r="K109" s="220"/>
      <c r="L109" s="220" t="str">
        <f t="shared" si="7"/>
        <v xml:space="preserve"> </v>
      </c>
      <c r="M109" s="220"/>
      <c r="N109" s="396"/>
      <c r="O109" s="396"/>
      <c r="P109" s="396">
        <f t="shared" si="9"/>
        <v>0</v>
      </c>
    </row>
    <row r="110" spans="1:16" ht="15.75">
      <c r="A110" s="124"/>
      <c r="B110" s="50"/>
      <c r="C110" s="73"/>
      <c r="D110" s="50"/>
      <c r="E110" s="73"/>
      <c r="F110" s="50"/>
      <c r="G110" s="392">
        <f t="shared" si="11"/>
        <v>0</v>
      </c>
      <c r="H110" s="220">
        <f t="shared" si="11"/>
        <v>0</v>
      </c>
      <c r="I110" s="220"/>
      <c r="J110" s="220"/>
      <c r="K110" s="220"/>
      <c r="L110" s="220" t="str">
        <f t="shared" si="7"/>
        <v xml:space="preserve"> </v>
      </c>
      <c r="M110" s="220"/>
      <c r="N110" s="396"/>
      <c r="O110" s="396"/>
      <c r="P110" s="396">
        <f t="shared" si="9"/>
        <v>0</v>
      </c>
    </row>
    <row r="111" spans="1:16" ht="15.75">
      <c r="A111" s="131"/>
      <c r="B111" s="66"/>
      <c r="C111" s="67"/>
      <c r="D111" s="66"/>
      <c r="E111" s="67"/>
      <c r="F111" s="66"/>
      <c r="G111" s="392">
        <f t="shared" si="11"/>
        <v>0</v>
      </c>
      <c r="H111" s="220">
        <f t="shared" si="11"/>
        <v>0</v>
      </c>
      <c r="I111" s="220"/>
      <c r="J111" s="220"/>
      <c r="K111" s="166"/>
      <c r="L111" s="220" t="str">
        <f t="shared" si="7"/>
        <v xml:space="preserve"> </v>
      </c>
      <c r="M111" s="166"/>
      <c r="N111" s="395"/>
      <c r="O111" s="395"/>
      <c r="P111" s="396">
        <f t="shared" si="9"/>
        <v>0</v>
      </c>
    </row>
    <row r="112" spans="1:16" ht="15.75">
      <c r="A112" s="131"/>
      <c r="B112" s="66"/>
      <c r="C112" s="67"/>
      <c r="D112" s="66"/>
      <c r="E112" s="67"/>
      <c r="F112" s="66"/>
      <c r="G112" s="392">
        <f t="shared" si="11"/>
        <v>0</v>
      </c>
      <c r="H112" s="220">
        <f t="shared" si="11"/>
        <v>0</v>
      </c>
      <c r="I112" s="220"/>
      <c r="J112" s="220"/>
      <c r="K112" s="166"/>
      <c r="L112" s="220" t="str">
        <f t="shared" si="7"/>
        <v xml:space="preserve"> </v>
      </c>
      <c r="M112" s="166"/>
      <c r="N112" s="395"/>
      <c r="O112" s="395"/>
      <c r="P112" s="396">
        <f t="shared" si="9"/>
        <v>0</v>
      </c>
    </row>
    <row r="113" spans="1:16" ht="15.75">
      <c r="A113" s="131"/>
      <c r="B113" s="66"/>
      <c r="C113" s="67"/>
      <c r="D113" s="66"/>
      <c r="E113" s="67"/>
      <c r="F113" s="66"/>
      <c r="G113" s="392">
        <f t="shared" si="11"/>
        <v>0</v>
      </c>
      <c r="H113" s="220">
        <f t="shared" si="11"/>
        <v>0</v>
      </c>
      <c r="I113" s="220"/>
      <c r="J113" s="220"/>
      <c r="K113" s="166"/>
      <c r="L113" s="220" t="str">
        <f t="shared" si="7"/>
        <v xml:space="preserve"> </v>
      </c>
      <c r="M113" s="166"/>
      <c r="N113" s="395"/>
      <c r="O113" s="395"/>
      <c r="P113" s="396">
        <f t="shared" si="9"/>
        <v>0</v>
      </c>
    </row>
    <row r="114" spans="1:16" ht="15.75">
      <c r="A114" s="131"/>
      <c r="B114" s="66"/>
      <c r="C114" s="67"/>
      <c r="D114" s="66"/>
      <c r="E114" s="67"/>
      <c r="F114" s="66"/>
      <c r="G114" s="392">
        <f t="shared" si="11"/>
        <v>0</v>
      </c>
      <c r="H114" s="220">
        <f t="shared" si="11"/>
        <v>0</v>
      </c>
      <c r="I114" s="220"/>
      <c r="J114" s="220"/>
      <c r="K114" s="166"/>
      <c r="L114" s="220" t="str">
        <f t="shared" si="7"/>
        <v xml:space="preserve"> </v>
      </c>
      <c r="M114" s="166"/>
      <c r="N114" s="395"/>
      <c r="O114" s="395"/>
      <c r="P114" s="396">
        <f t="shared" si="9"/>
        <v>0</v>
      </c>
    </row>
    <row r="115" spans="1:16" ht="15.75">
      <c r="A115" s="131"/>
      <c r="B115" s="66"/>
      <c r="C115" s="67"/>
      <c r="D115" s="66"/>
      <c r="E115" s="67"/>
      <c r="F115" s="66"/>
      <c r="G115" s="392">
        <f t="shared" si="11"/>
        <v>0</v>
      </c>
      <c r="H115" s="220">
        <f t="shared" si="11"/>
        <v>0</v>
      </c>
      <c r="I115" s="220"/>
      <c r="J115" s="220"/>
      <c r="K115" s="166"/>
      <c r="L115" s="220" t="str">
        <f t="shared" si="7"/>
        <v xml:space="preserve"> </v>
      </c>
      <c r="M115" s="166"/>
      <c r="N115" s="395"/>
      <c r="O115" s="395"/>
      <c r="P115" s="396">
        <f t="shared" si="9"/>
        <v>0</v>
      </c>
    </row>
    <row r="116" spans="1:16" ht="15.75">
      <c r="A116" s="131"/>
      <c r="B116" s="66"/>
      <c r="C116" s="67"/>
      <c r="D116" s="66"/>
      <c r="E116" s="67"/>
      <c r="F116" s="66"/>
      <c r="G116" s="392">
        <f t="shared" si="11"/>
        <v>0</v>
      </c>
      <c r="H116" s="220">
        <f t="shared" si="11"/>
        <v>0</v>
      </c>
      <c r="I116" s="220"/>
      <c r="J116" s="220"/>
      <c r="K116" s="166"/>
      <c r="L116" s="220" t="str">
        <f t="shared" si="7"/>
        <v xml:space="preserve"> </v>
      </c>
      <c r="M116" s="166"/>
      <c r="N116" s="395"/>
      <c r="O116" s="395"/>
      <c r="P116" s="396">
        <f t="shared" si="9"/>
        <v>0</v>
      </c>
    </row>
    <row r="117" spans="1:16" ht="15.75">
      <c r="A117" s="131"/>
      <c r="B117" s="66"/>
      <c r="C117" s="73"/>
      <c r="D117" s="66"/>
      <c r="E117" s="67"/>
      <c r="F117" s="66"/>
      <c r="G117" s="392">
        <f t="shared" si="11"/>
        <v>0</v>
      </c>
      <c r="H117" s="220">
        <f t="shared" si="11"/>
        <v>0</v>
      </c>
      <c r="I117" s="220"/>
      <c r="J117" s="220"/>
      <c r="K117" s="166"/>
      <c r="L117" s="220" t="str">
        <f t="shared" si="7"/>
        <v xml:space="preserve"> </v>
      </c>
      <c r="M117" s="166"/>
      <c r="N117" s="395"/>
      <c r="O117" s="395"/>
      <c r="P117" s="396">
        <f t="shared" si="9"/>
        <v>0</v>
      </c>
    </row>
    <row r="118" spans="1:16" ht="15.75">
      <c r="A118" s="131"/>
      <c r="B118" s="66"/>
      <c r="C118" s="67"/>
      <c r="D118" s="66"/>
      <c r="E118" s="67"/>
      <c r="F118" s="66"/>
      <c r="G118" s="392">
        <f t="shared" si="11"/>
        <v>0</v>
      </c>
      <c r="H118" s="220">
        <f t="shared" si="11"/>
        <v>0</v>
      </c>
      <c r="I118" s="220"/>
      <c r="J118" s="220"/>
      <c r="K118" s="166"/>
      <c r="L118" s="220" t="str">
        <f t="shared" si="7"/>
        <v xml:space="preserve"> </v>
      </c>
      <c r="M118" s="166"/>
      <c r="N118" s="395"/>
      <c r="O118" s="395"/>
      <c r="P118" s="396">
        <f t="shared" si="9"/>
        <v>0</v>
      </c>
    </row>
    <row r="119" spans="1:16" ht="15.75">
      <c r="A119" s="131"/>
      <c r="B119" s="66"/>
      <c r="C119" s="67"/>
      <c r="D119" s="66"/>
      <c r="E119" s="67"/>
      <c r="F119" s="66"/>
      <c r="G119" s="392">
        <f t="shared" si="11"/>
        <v>0</v>
      </c>
      <c r="H119" s="220">
        <f t="shared" si="11"/>
        <v>0</v>
      </c>
      <c r="I119" s="220"/>
      <c r="J119" s="220"/>
      <c r="K119" s="166"/>
      <c r="L119" s="220" t="str">
        <f t="shared" si="7"/>
        <v xml:space="preserve"> </v>
      </c>
      <c r="M119" s="166"/>
      <c r="N119" s="395"/>
      <c r="O119" s="395"/>
      <c r="P119" s="396">
        <f t="shared" si="9"/>
        <v>0</v>
      </c>
    </row>
    <row r="120" spans="1:16" ht="15.75">
      <c r="A120" s="131"/>
      <c r="B120" s="66"/>
      <c r="C120" s="67"/>
      <c r="D120" s="66"/>
      <c r="E120" s="67"/>
      <c r="F120" s="66"/>
      <c r="G120" s="392">
        <f t="shared" si="11"/>
        <v>0</v>
      </c>
      <c r="H120" s="220">
        <f t="shared" si="11"/>
        <v>0</v>
      </c>
      <c r="I120" s="220"/>
      <c r="J120" s="220"/>
      <c r="K120" s="166"/>
      <c r="L120" s="220" t="str">
        <f t="shared" si="7"/>
        <v xml:space="preserve"> </v>
      </c>
      <c r="M120" s="166"/>
      <c r="N120" s="395"/>
      <c r="O120" s="395"/>
      <c r="P120" s="396">
        <f t="shared" si="9"/>
        <v>0</v>
      </c>
    </row>
    <row r="121" spans="1:16" ht="15.75">
      <c r="A121" s="131"/>
      <c r="B121" s="66"/>
      <c r="C121" s="67"/>
      <c r="D121" s="66"/>
      <c r="E121" s="67"/>
      <c r="F121" s="66"/>
      <c r="G121" s="392">
        <f t="shared" si="11"/>
        <v>0</v>
      </c>
      <c r="H121" s="220">
        <f t="shared" si="11"/>
        <v>0</v>
      </c>
      <c r="I121" s="220"/>
      <c r="J121" s="220"/>
      <c r="K121" s="166"/>
      <c r="L121" s="220" t="str">
        <f t="shared" si="7"/>
        <v xml:space="preserve"> </v>
      </c>
      <c r="M121" s="166"/>
      <c r="N121" s="395"/>
      <c r="O121" s="395"/>
      <c r="P121" s="396">
        <f t="shared" si="9"/>
        <v>0</v>
      </c>
    </row>
    <row r="122" spans="1:16" ht="15.75">
      <c r="A122" s="131"/>
      <c r="B122" s="66"/>
      <c r="C122" s="67"/>
      <c r="D122" s="66"/>
      <c r="E122" s="67"/>
      <c r="F122" s="66"/>
      <c r="G122" s="392">
        <f t="shared" ref="G122:H137" si="12">G121-E122+C122</f>
        <v>0</v>
      </c>
      <c r="H122" s="220">
        <f t="shared" si="12"/>
        <v>0</v>
      </c>
      <c r="I122" s="220"/>
      <c r="J122" s="220"/>
      <c r="K122" s="166"/>
      <c r="L122" s="220" t="str">
        <f t="shared" si="7"/>
        <v xml:space="preserve"> </v>
      </c>
      <c r="M122" s="166"/>
      <c r="N122" s="395"/>
      <c r="O122" s="395"/>
      <c r="P122" s="396">
        <f t="shared" si="9"/>
        <v>0</v>
      </c>
    </row>
    <row r="123" spans="1:16" ht="15.75">
      <c r="A123" s="131"/>
      <c r="B123" s="66"/>
      <c r="C123" s="67"/>
      <c r="D123" s="66"/>
      <c r="E123" s="67"/>
      <c r="F123" s="66"/>
      <c r="G123" s="392">
        <f t="shared" si="12"/>
        <v>0</v>
      </c>
      <c r="H123" s="220">
        <f t="shared" si="12"/>
        <v>0</v>
      </c>
      <c r="I123" s="220"/>
      <c r="J123" s="220"/>
      <c r="K123" s="166"/>
      <c r="L123" s="220" t="str">
        <f t="shared" si="7"/>
        <v xml:space="preserve"> </v>
      </c>
      <c r="M123" s="166"/>
      <c r="N123" s="395"/>
      <c r="O123" s="395"/>
      <c r="P123" s="396">
        <f t="shared" si="9"/>
        <v>0</v>
      </c>
    </row>
    <row r="124" spans="1:16" ht="15.75">
      <c r="A124" s="131"/>
      <c r="B124" s="66"/>
      <c r="C124" s="67"/>
      <c r="D124" s="66"/>
      <c r="E124" s="67"/>
      <c r="F124" s="66"/>
      <c r="G124" s="392">
        <f t="shared" si="12"/>
        <v>0</v>
      </c>
      <c r="H124" s="220">
        <f t="shared" si="12"/>
        <v>0</v>
      </c>
      <c r="I124" s="220"/>
      <c r="J124" s="220"/>
      <c r="K124" s="166"/>
      <c r="L124" s="220" t="str">
        <f t="shared" si="7"/>
        <v xml:space="preserve"> </v>
      </c>
      <c r="M124" s="166"/>
      <c r="N124" s="395"/>
      <c r="O124" s="395"/>
      <c r="P124" s="396">
        <f t="shared" si="9"/>
        <v>0</v>
      </c>
    </row>
    <row r="125" spans="1:16" ht="15.75">
      <c r="A125" s="131"/>
      <c r="B125" s="66"/>
      <c r="C125" s="67"/>
      <c r="D125" s="66"/>
      <c r="E125" s="67"/>
      <c r="F125" s="66"/>
      <c r="G125" s="392">
        <f t="shared" si="12"/>
        <v>0</v>
      </c>
      <c r="H125" s="220">
        <f t="shared" si="12"/>
        <v>0</v>
      </c>
      <c r="I125" s="220"/>
      <c r="J125" s="220"/>
      <c r="K125" s="166"/>
      <c r="L125" s="220" t="str">
        <f t="shared" si="7"/>
        <v xml:space="preserve"> </v>
      </c>
      <c r="M125" s="166"/>
      <c r="N125" s="395"/>
      <c r="O125" s="395"/>
      <c r="P125" s="396">
        <f t="shared" si="9"/>
        <v>0</v>
      </c>
    </row>
    <row r="126" spans="1:16" ht="15.75">
      <c r="A126" s="131"/>
      <c r="B126" s="66"/>
      <c r="C126" s="67"/>
      <c r="D126" s="66"/>
      <c r="E126" s="67"/>
      <c r="F126" s="66"/>
      <c r="G126" s="392">
        <f t="shared" si="12"/>
        <v>0</v>
      </c>
      <c r="H126" s="220">
        <f t="shared" si="12"/>
        <v>0</v>
      </c>
      <c r="I126" s="220"/>
      <c r="J126" s="220"/>
      <c r="K126" s="166"/>
      <c r="L126" s="220" t="str">
        <f t="shared" si="7"/>
        <v xml:space="preserve"> </v>
      </c>
      <c r="M126" s="166"/>
      <c r="N126" s="395"/>
      <c r="O126" s="395"/>
      <c r="P126" s="396">
        <f t="shared" si="9"/>
        <v>0</v>
      </c>
    </row>
    <row r="127" spans="1:16" ht="15.75">
      <c r="A127" s="131"/>
      <c r="B127" s="66"/>
      <c r="C127" s="75"/>
      <c r="D127" s="66"/>
      <c r="E127" s="67"/>
      <c r="F127" s="66"/>
      <c r="G127" s="392">
        <f t="shared" si="12"/>
        <v>0</v>
      </c>
      <c r="H127" s="220">
        <f t="shared" si="12"/>
        <v>0</v>
      </c>
      <c r="I127" s="220"/>
      <c r="J127" s="220"/>
      <c r="K127" s="166"/>
      <c r="L127" s="220" t="str">
        <f t="shared" si="7"/>
        <v xml:space="preserve"> </v>
      </c>
      <c r="M127" s="166"/>
      <c r="N127" s="395"/>
      <c r="O127" s="395"/>
      <c r="P127" s="396">
        <f t="shared" si="9"/>
        <v>0</v>
      </c>
    </row>
    <row r="128" spans="1:16" ht="15.75">
      <c r="A128" s="131"/>
      <c r="B128" s="66"/>
      <c r="C128" s="67"/>
      <c r="D128" s="66"/>
      <c r="E128" s="67"/>
      <c r="F128" s="66"/>
      <c r="G128" s="392">
        <f t="shared" si="12"/>
        <v>0</v>
      </c>
      <c r="H128" s="220">
        <f t="shared" si="12"/>
        <v>0</v>
      </c>
      <c r="I128" s="220"/>
      <c r="J128" s="220"/>
      <c r="K128" s="166"/>
      <c r="L128" s="220" t="str">
        <f t="shared" si="7"/>
        <v xml:space="preserve"> </v>
      </c>
      <c r="M128" s="166"/>
      <c r="N128" s="395"/>
      <c r="O128" s="395"/>
      <c r="P128" s="396">
        <f t="shared" si="9"/>
        <v>0</v>
      </c>
    </row>
    <row r="129" spans="1:16" ht="15.75">
      <c r="A129" s="131"/>
      <c r="B129" s="66"/>
      <c r="C129" s="67"/>
      <c r="D129" s="66"/>
      <c r="E129" s="67"/>
      <c r="F129" s="66"/>
      <c r="G129" s="392">
        <f t="shared" si="12"/>
        <v>0</v>
      </c>
      <c r="H129" s="220">
        <f t="shared" si="12"/>
        <v>0</v>
      </c>
      <c r="I129" s="220"/>
      <c r="J129" s="220"/>
      <c r="K129" s="166"/>
      <c r="L129" s="220" t="str">
        <f t="shared" si="7"/>
        <v xml:space="preserve"> </v>
      </c>
      <c r="M129" s="166"/>
      <c r="N129" s="395"/>
      <c r="O129" s="395"/>
      <c r="P129" s="396">
        <f t="shared" si="9"/>
        <v>0</v>
      </c>
    </row>
    <row r="130" spans="1:16" ht="15.75">
      <c r="A130" s="131"/>
      <c r="B130" s="66"/>
      <c r="C130" s="67"/>
      <c r="D130" s="66"/>
      <c r="E130" s="67"/>
      <c r="F130" s="66"/>
      <c r="G130" s="392">
        <f t="shared" si="12"/>
        <v>0</v>
      </c>
      <c r="H130" s="220">
        <f t="shared" si="12"/>
        <v>0</v>
      </c>
      <c r="I130" s="220"/>
      <c r="J130" s="220"/>
      <c r="K130" s="166"/>
      <c r="L130" s="220" t="str">
        <f t="shared" ref="L130:L193" si="13">IF(D130&gt;0,D130," ")</f>
        <v xml:space="preserve"> </v>
      </c>
      <c r="M130" s="166"/>
      <c r="N130" s="395"/>
      <c r="O130" s="395"/>
      <c r="P130" s="396">
        <f t="shared" si="9"/>
        <v>0</v>
      </c>
    </row>
    <row r="131" spans="1:16" ht="15.75">
      <c r="A131" s="131"/>
      <c r="B131" s="66"/>
      <c r="C131" s="67"/>
      <c r="D131" s="66"/>
      <c r="E131" s="67"/>
      <c r="F131" s="66"/>
      <c r="G131" s="392">
        <f t="shared" si="12"/>
        <v>0</v>
      </c>
      <c r="H131" s="220">
        <f t="shared" si="12"/>
        <v>0</v>
      </c>
      <c r="I131" s="220"/>
      <c r="J131" s="220"/>
      <c r="K131" s="166"/>
      <c r="L131" s="220" t="str">
        <f t="shared" si="13"/>
        <v xml:space="preserve"> </v>
      </c>
      <c r="M131" s="166"/>
      <c r="N131" s="395"/>
      <c r="O131" s="395"/>
      <c r="P131" s="396">
        <f t="shared" si="9"/>
        <v>0</v>
      </c>
    </row>
    <row r="132" spans="1:16" ht="15.75">
      <c r="A132" s="131"/>
      <c r="B132" s="66"/>
      <c r="C132" s="67"/>
      <c r="D132" s="66"/>
      <c r="E132" s="67"/>
      <c r="F132" s="66"/>
      <c r="G132" s="392">
        <f t="shared" si="12"/>
        <v>0</v>
      </c>
      <c r="H132" s="220">
        <f t="shared" si="12"/>
        <v>0</v>
      </c>
      <c r="I132" s="220"/>
      <c r="J132" s="220"/>
      <c r="K132" s="166"/>
      <c r="L132" s="220" t="str">
        <f t="shared" si="13"/>
        <v xml:space="preserve"> </v>
      </c>
      <c r="M132" s="166"/>
      <c r="N132" s="395"/>
      <c r="O132" s="395"/>
      <c r="P132" s="396">
        <f t="shared" si="9"/>
        <v>0</v>
      </c>
    </row>
    <row r="133" spans="1:16" ht="15.75">
      <c r="A133" s="131"/>
      <c r="B133" s="66"/>
      <c r="C133" s="67"/>
      <c r="D133" s="66"/>
      <c r="E133" s="67"/>
      <c r="F133" s="66"/>
      <c r="G133" s="392">
        <f t="shared" si="12"/>
        <v>0</v>
      </c>
      <c r="H133" s="220">
        <f t="shared" si="12"/>
        <v>0</v>
      </c>
      <c r="I133" s="220"/>
      <c r="J133" s="220"/>
      <c r="K133" s="166"/>
      <c r="L133" s="220" t="str">
        <f t="shared" si="13"/>
        <v xml:space="preserve"> </v>
      </c>
      <c r="M133" s="166"/>
      <c r="N133" s="395"/>
      <c r="O133" s="395"/>
      <c r="P133" s="396">
        <f t="shared" si="9"/>
        <v>0</v>
      </c>
    </row>
    <row r="134" spans="1:16" ht="15.75">
      <c r="A134" s="131"/>
      <c r="B134" s="66"/>
      <c r="C134" s="67"/>
      <c r="D134" s="66"/>
      <c r="E134" s="67"/>
      <c r="F134" s="66"/>
      <c r="G134" s="392">
        <f t="shared" si="12"/>
        <v>0</v>
      </c>
      <c r="H134" s="220">
        <f t="shared" si="12"/>
        <v>0</v>
      </c>
      <c r="I134" s="220"/>
      <c r="J134" s="220"/>
      <c r="K134" s="166"/>
      <c r="L134" s="220" t="str">
        <f t="shared" si="13"/>
        <v xml:space="preserve"> </v>
      </c>
      <c r="M134" s="166"/>
      <c r="N134" s="395"/>
      <c r="O134" s="395"/>
      <c r="P134" s="396">
        <f t="shared" si="9"/>
        <v>0</v>
      </c>
    </row>
    <row r="135" spans="1:16" ht="15.75">
      <c r="A135" s="131"/>
      <c r="B135" s="66"/>
      <c r="C135" s="67"/>
      <c r="D135" s="66"/>
      <c r="E135" s="67"/>
      <c r="F135" s="66"/>
      <c r="G135" s="392">
        <f t="shared" si="12"/>
        <v>0</v>
      </c>
      <c r="H135" s="220">
        <f t="shared" si="12"/>
        <v>0</v>
      </c>
      <c r="I135" s="220"/>
      <c r="J135" s="220"/>
      <c r="K135" s="166"/>
      <c r="L135" s="220" t="str">
        <f t="shared" si="13"/>
        <v xml:space="preserve"> </v>
      </c>
      <c r="M135" s="166"/>
      <c r="N135" s="395"/>
      <c r="O135" s="395"/>
      <c r="P135" s="396">
        <f t="shared" si="9"/>
        <v>0</v>
      </c>
    </row>
    <row r="136" spans="1:16" ht="15.75">
      <c r="A136" s="131"/>
      <c r="B136" s="66"/>
      <c r="C136" s="67"/>
      <c r="D136" s="66"/>
      <c r="E136" s="67"/>
      <c r="F136" s="66"/>
      <c r="G136" s="392">
        <f t="shared" si="12"/>
        <v>0</v>
      </c>
      <c r="H136" s="220">
        <f t="shared" si="12"/>
        <v>0</v>
      </c>
      <c r="I136" s="220"/>
      <c r="J136" s="220"/>
      <c r="K136" s="166"/>
      <c r="L136" s="220" t="str">
        <f t="shared" si="13"/>
        <v xml:space="preserve"> </v>
      </c>
      <c r="M136" s="166"/>
      <c r="N136" s="395"/>
      <c r="O136" s="395"/>
      <c r="P136" s="396">
        <f t="shared" si="9"/>
        <v>0</v>
      </c>
    </row>
    <row r="137" spans="1:16" ht="15.75">
      <c r="A137" s="131"/>
      <c r="B137" s="66"/>
      <c r="C137" s="67"/>
      <c r="D137" s="66"/>
      <c r="E137" s="67"/>
      <c r="F137" s="66"/>
      <c r="G137" s="392">
        <f t="shared" si="12"/>
        <v>0</v>
      </c>
      <c r="H137" s="220">
        <f t="shared" si="12"/>
        <v>0</v>
      </c>
      <c r="I137" s="220"/>
      <c r="J137" s="220"/>
      <c r="K137" s="166"/>
      <c r="L137" s="220" t="str">
        <f t="shared" si="13"/>
        <v xml:space="preserve"> </v>
      </c>
      <c r="M137" s="166"/>
      <c r="N137" s="395"/>
      <c r="O137" s="395"/>
      <c r="P137" s="396">
        <f t="shared" si="9"/>
        <v>0</v>
      </c>
    </row>
    <row r="138" spans="1:16" ht="15.75">
      <c r="A138" s="131"/>
      <c r="B138" s="66"/>
      <c r="C138" s="67"/>
      <c r="D138" s="66"/>
      <c r="E138" s="67"/>
      <c r="F138" s="66"/>
      <c r="G138" s="392">
        <f t="shared" ref="G138:H153" si="14">G137-E138+C138</f>
        <v>0</v>
      </c>
      <c r="H138" s="220">
        <f t="shared" si="14"/>
        <v>0</v>
      </c>
      <c r="I138" s="220"/>
      <c r="J138" s="220"/>
      <c r="K138" s="166"/>
      <c r="L138" s="220" t="str">
        <f t="shared" si="13"/>
        <v xml:space="preserve"> </v>
      </c>
      <c r="M138" s="166"/>
      <c r="N138" s="395"/>
      <c r="O138" s="395"/>
      <c r="P138" s="396">
        <f t="shared" si="9"/>
        <v>0</v>
      </c>
    </row>
    <row r="139" spans="1:16" ht="15.75">
      <c r="A139" s="131"/>
      <c r="B139" s="66"/>
      <c r="C139" s="67"/>
      <c r="D139" s="66"/>
      <c r="E139" s="67"/>
      <c r="F139" s="66"/>
      <c r="G139" s="392">
        <f t="shared" si="14"/>
        <v>0</v>
      </c>
      <c r="H139" s="220">
        <f t="shared" si="14"/>
        <v>0</v>
      </c>
      <c r="I139" s="220"/>
      <c r="J139" s="220"/>
      <c r="K139" s="166"/>
      <c r="L139" s="220" t="str">
        <f t="shared" si="13"/>
        <v xml:space="preserve"> </v>
      </c>
      <c r="M139" s="166"/>
      <c r="N139" s="395"/>
      <c r="O139" s="395"/>
      <c r="P139" s="396">
        <f t="shared" si="9"/>
        <v>0</v>
      </c>
    </row>
    <row r="140" spans="1:16" ht="15.75">
      <c r="A140" s="131"/>
      <c r="B140" s="66"/>
      <c r="C140" s="67"/>
      <c r="D140" s="66"/>
      <c r="E140" s="67"/>
      <c r="F140" s="66"/>
      <c r="G140" s="392">
        <f t="shared" si="14"/>
        <v>0</v>
      </c>
      <c r="H140" s="220">
        <f t="shared" si="14"/>
        <v>0</v>
      </c>
      <c r="I140" s="220"/>
      <c r="J140" s="220"/>
      <c r="K140" s="166"/>
      <c r="L140" s="220" t="str">
        <f t="shared" si="13"/>
        <v xml:space="preserve"> </v>
      </c>
      <c r="M140" s="166"/>
      <c r="N140" s="395"/>
      <c r="O140" s="395"/>
      <c r="P140" s="396">
        <f t="shared" si="9"/>
        <v>0</v>
      </c>
    </row>
    <row r="141" spans="1:16" ht="15.75">
      <c r="A141" s="131"/>
      <c r="B141" s="66"/>
      <c r="C141" s="67"/>
      <c r="D141" s="66"/>
      <c r="E141" s="67"/>
      <c r="F141" s="66"/>
      <c r="G141" s="392">
        <f t="shared" si="14"/>
        <v>0</v>
      </c>
      <c r="H141" s="220">
        <f t="shared" si="14"/>
        <v>0</v>
      </c>
      <c r="I141" s="220"/>
      <c r="J141" s="220"/>
      <c r="K141" s="166"/>
      <c r="L141" s="220" t="str">
        <f t="shared" si="13"/>
        <v xml:space="preserve"> </v>
      </c>
      <c r="M141" s="166"/>
      <c r="N141" s="395"/>
      <c r="O141" s="395"/>
      <c r="P141" s="396">
        <f t="shared" ref="P141:P205" si="15">O141*G141</f>
        <v>0</v>
      </c>
    </row>
    <row r="142" spans="1:16" ht="15.75">
      <c r="A142" s="131"/>
      <c r="B142" s="66"/>
      <c r="C142" s="67"/>
      <c r="D142" s="66"/>
      <c r="E142" s="67"/>
      <c r="F142" s="66"/>
      <c r="G142" s="392">
        <f t="shared" si="14"/>
        <v>0</v>
      </c>
      <c r="H142" s="220">
        <f t="shared" si="14"/>
        <v>0</v>
      </c>
      <c r="I142" s="220"/>
      <c r="J142" s="220"/>
      <c r="K142" s="166"/>
      <c r="L142" s="220" t="str">
        <f t="shared" si="13"/>
        <v xml:space="preserve"> </v>
      </c>
      <c r="M142" s="166"/>
      <c r="N142" s="395"/>
      <c r="O142" s="395"/>
      <c r="P142" s="396">
        <f t="shared" si="15"/>
        <v>0</v>
      </c>
    </row>
    <row r="143" spans="1:16" ht="15.75">
      <c r="A143" s="131"/>
      <c r="B143" s="66"/>
      <c r="C143" s="67"/>
      <c r="D143" s="66"/>
      <c r="E143" s="67"/>
      <c r="F143" s="66"/>
      <c r="G143" s="392">
        <f t="shared" si="14"/>
        <v>0</v>
      </c>
      <c r="H143" s="220">
        <f t="shared" si="14"/>
        <v>0</v>
      </c>
      <c r="I143" s="220"/>
      <c r="J143" s="220"/>
      <c r="K143" s="166"/>
      <c r="L143" s="220" t="str">
        <f t="shared" si="13"/>
        <v xml:space="preserve"> </v>
      </c>
      <c r="M143" s="166"/>
      <c r="N143" s="395"/>
      <c r="O143" s="395"/>
      <c r="P143" s="396">
        <f t="shared" si="15"/>
        <v>0</v>
      </c>
    </row>
    <row r="144" spans="1:16" ht="15.75">
      <c r="A144" s="131"/>
      <c r="B144" s="66"/>
      <c r="C144" s="67"/>
      <c r="D144" s="66"/>
      <c r="E144" s="67"/>
      <c r="F144" s="66"/>
      <c r="G144" s="392">
        <f t="shared" si="14"/>
        <v>0</v>
      </c>
      <c r="H144" s="220">
        <f t="shared" si="14"/>
        <v>0</v>
      </c>
      <c r="I144" s="220"/>
      <c r="J144" s="220"/>
      <c r="K144" s="166"/>
      <c r="L144" s="220" t="str">
        <f t="shared" si="13"/>
        <v xml:space="preserve"> </v>
      </c>
      <c r="M144" s="166"/>
      <c r="N144" s="395"/>
      <c r="O144" s="395"/>
      <c r="P144" s="396">
        <f t="shared" si="15"/>
        <v>0</v>
      </c>
    </row>
    <row r="145" spans="1:16" ht="15.75">
      <c r="A145" s="131"/>
      <c r="B145" s="66"/>
      <c r="C145" s="67"/>
      <c r="D145" s="66"/>
      <c r="E145" s="67"/>
      <c r="F145" s="66"/>
      <c r="G145" s="392">
        <f t="shared" si="14"/>
        <v>0</v>
      </c>
      <c r="H145" s="220">
        <f t="shared" si="14"/>
        <v>0</v>
      </c>
      <c r="I145" s="220"/>
      <c r="J145" s="220"/>
      <c r="K145" s="166"/>
      <c r="L145" s="220" t="str">
        <f t="shared" si="13"/>
        <v xml:space="preserve"> </v>
      </c>
      <c r="M145" s="166"/>
      <c r="N145" s="395"/>
      <c r="O145" s="395"/>
      <c r="P145" s="396">
        <f t="shared" si="15"/>
        <v>0</v>
      </c>
    </row>
    <row r="146" spans="1:16" ht="15.75">
      <c r="A146" s="131"/>
      <c r="B146" s="66"/>
      <c r="C146" s="75"/>
      <c r="D146" s="66"/>
      <c r="E146" s="67"/>
      <c r="F146" s="66"/>
      <c r="G146" s="392">
        <f t="shared" si="14"/>
        <v>0</v>
      </c>
      <c r="H146" s="220">
        <f t="shared" si="14"/>
        <v>0</v>
      </c>
      <c r="I146" s="220"/>
      <c r="J146" s="220"/>
      <c r="K146" s="166"/>
      <c r="L146" s="220"/>
      <c r="M146" s="166"/>
      <c r="N146" s="395"/>
      <c r="O146" s="395"/>
      <c r="P146" s="396">
        <f t="shared" si="15"/>
        <v>0</v>
      </c>
    </row>
    <row r="147" spans="1:16" ht="15.75">
      <c r="A147" s="131"/>
      <c r="B147" s="66"/>
      <c r="C147" s="67"/>
      <c r="D147" s="66"/>
      <c r="E147" s="67"/>
      <c r="F147" s="66"/>
      <c r="G147" s="392">
        <f t="shared" si="14"/>
        <v>0</v>
      </c>
      <c r="H147" s="220">
        <f t="shared" si="14"/>
        <v>0</v>
      </c>
      <c r="I147" s="220"/>
      <c r="J147" s="220"/>
      <c r="K147" s="166"/>
      <c r="L147" s="220" t="str">
        <f t="shared" si="13"/>
        <v xml:space="preserve"> </v>
      </c>
      <c r="M147" s="166"/>
      <c r="N147" s="395"/>
      <c r="O147" s="395"/>
      <c r="P147" s="396">
        <f t="shared" si="15"/>
        <v>0</v>
      </c>
    </row>
    <row r="148" spans="1:16" ht="15.75">
      <c r="A148" s="131"/>
      <c r="B148" s="66"/>
      <c r="C148" s="67"/>
      <c r="D148" s="66"/>
      <c r="E148" s="67"/>
      <c r="F148" s="66"/>
      <c r="G148" s="392">
        <f t="shared" si="14"/>
        <v>0</v>
      </c>
      <c r="H148" s="220">
        <f t="shared" si="14"/>
        <v>0</v>
      </c>
      <c r="I148" s="220"/>
      <c r="J148" s="220"/>
      <c r="K148" s="166"/>
      <c r="L148" s="220" t="str">
        <f t="shared" si="13"/>
        <v xml:space="preserve"> </v>
      </c>
      <c r="M148" s="166"/>
      <c r="N148" s="395"/>
      <c r="O148" s="395"/>
      <c r="P148" s="396">
        <f t="shared" si="15"/>
        <v>0</v>
      </c>
    </row>
    <row r="149" spans="1:16" ht="15.75">
      <c r="A149" s="131"/>
      <c r="B149" s="66"/>
      <c r="C149" s="67"/>
      <c r="D149" s="66"/>
      <c r="E149" s="67"/>
      <c r="F149" s="66"/>
      <c r="G149" s="392">
        <f t="shared" si="14"/>
        <v>0</v>
      </c>
      <c r="H149" s="220">
        <f t="shared" si="14"/>
        <v>0</v>
      </c>
      <c r="I149" s="220"/>
      <c r="J149" s="220"/>
      <c r="K149" s="166"/>
      <c r="L149" s="220" t="str">
        <f t="shared" si="13"/>
        <v xml:space="preserve"> </v>
      </c>
      <c r="M149" s="166"/>
      <c r="N149" s="395"/>
      <c r="O149" s="395"/>
      <c r="P149" s="396">
        <f t="shared" si="15"/>
        <v>0</v>
      </c>
    </row>
    <row r="150" spans="1:16" ht="15.75">
      <c r="A150" s="131"/>
      <c r="B150" s="66"/>
      <c r="C150" s="67"/>
      <c r="D150" s="66"/>
      <c r="E150" s="67"/>
      <c r="F150" s="66"/>
      <c r="G150" s="392">
        <f t="shared" si="14"/>
        <v>0</v>
      </c>
      <c r="H150" s="220">
        <f t="shared" si="14"/>
        <v>0</v>
      </c>
      <c r="I150" s="220"/>
      <c r="J150" s="220"/>
      <c r="K150" s="166"/>
      <c r="L150" s="220" t="str">
        <f t="shared" si="13"/>
        <v xml:space="preserve"> </v>
      </c>
      <c r="M150" s="166"/>
      <c r="N150" s="395"/>
      <c r="O150" s="395"/>
      <c r="P150" s="396">
        <f t="shared" si="15"/>
        <v>0</v>
      </c>
    </row>
    <row r="151" spans="1:16" ht="15.75">
      <c r="A151" s="131"/>
      <c r="B151" s="66"/>
      <c r="C151" s="67"/>
      <c r="D151" s="66"/>
      <c r="E151" s="67"/>
      <c r="F151" s="66"/>
      <c r="G151" s="392">
        <f t="shared" si="14"/>
        <v>0</v>
      </c>
      <c r="H151" s="220">
        <f t="shared" si="14"/>
        <v>0</v>
      </c>
      <c r="I151" s="220"/>
      <c r="J151" s="220"/>
      <c r="K151" s="166"/>
      <c r="L151" s="220" t="str">
        <f t="shared" si="13"/>
        <v xml:space="preserve"> </v>
      </c>
      <c r="M151" s="166"/>
      <c r="N151" s="395"/>
      <c r="O151" s="395"/>
      <c r="P151" s="396">
        <f t="shared" si="15"/>
        <v>0</v>
      </c>
    </row>
    <row r="152" spans="1:16" ht="15.75">
      <c r="A152" s="131"/>
      <c r="B152" s="66"/>
      <c r="C152" s="67"/>
      <c r="D152" s="66"/>
      <c r="E152" s="67"/>
      <c r="F152" s="66"/>
      <c r="G152" s="392">
        <f t="shared" si="14"/>
        <v>0</v>
      </c>
      <c r="H152" s="220">
        <f t="shared" si="14"/>
        <v>0</v>
      </c>
      <c r="I152" s="220"/>
      <c r="J152" s="220"/>
      <c r="K152" s="166"/>
      <c r="L152" s="220" t="str">
        <f t="shared" si="13"/>
        <v xml:space="preserve"> </v>
      </c>
      <c r="M152" s="166"/>
      <c r="N152" s="395"/>
      <c r="O152" s="395"/>
      <c r="P152" s="396">
        <f t="shared" si="15"/>
        <v>0</v>
      </c>
    </row>
    <row r="153" spans="1:16" ht="15.75">
      <c r="A153" s="131"/>
      <c r="B153" s="66"/>
      <c r="C153" s="67"/>
      <c r="D153" s="66"/>
      <c r="E153" s="67"/>
      <c r="F153" s="66"/>
      <c r="G153" s="392">
        <f t="shared" si="14"/>
        <v>0</v>
      </c>
      <c r="H153" s="220">
        <f t="shared" si="14"/>
        <v>0</v>
      </c>
      <c r="I153" s="220"/>
      <c r="J153" s="220"/>
      <c r="K153" s="166"/>
      <c r="L153" s="220" t="str">
        <f t="shared" si="13"/>
        <v xml:space="preserve"> </v>
      </c>
      <c r="M153" s="166"/>
      <c r="N153" s="395"/>
      <c r="O153" s="395"/>
      <c r="P153" s="396">
        <f t="shared" si="15"/>
        <v>0</v>
      </c>
    </row>
    <row r="154" spans="1:16" ht="15.75">
      <c r="A154" s="131"/>
      <c r="B154" s="66"/>
      <c r="C154" s="67"/>
      <c r="D154" s="66"/>
      <c r="E154" s="67"/>
      <c r="F154" s="66"/>
      <c r="G154" s="392">
        <f t="shared" ref="G154:H169" si="16">G153-E154+C154</f>
        <v>0</v>
      </c>
      <c r="H154" s="220">
        <f t="shared" si="16"/>
        <v>0</v>
      </c>
      <c r="I154" s="220"/>
      <c r="J154" s="220"/>
      <c r="K154" s="166"/>
      <c r="L154" s="220" t="str">
        <f t="shared" si="13"/>
        <v xml:space="preserve"> </v>
      </c>
      <c r="M154" s="166"/>
      <c r="N154" s="395"/>
      <c r="O154" s="395"/>
      <c r="P154" s="396">
        <f t="shared" si="15"/>
        <v>0</v>
      </c>
    </row>
    <row r="155" spans="1:16" ht="15.75">
      <c r="A155" s="131"/>
      <c r="B155" s="66"/>
      <c r="C155" s="67"/>
      <c r="D155" s="66"/>
      <c r="E155" s="67"/>
      <c r="F155" s="66"/>
      <c r="G155" s="392">
        <f t="shared" si="16"/>
        <v>0</v>
      </c>
      <c r="H155" s="220">
        <f t="shared" si="16"/>
        <v>0</v>
      </c>
      <c r="I155" s="220"/>
      <c r="J155" s="220"/>
      <c r="K155" s="166"/>
      <c r="L155" s="220" t="str">
        <f t="shared" si="13"/>
        <v xml:space="preserve"> </v>
      </c>
      <c r="M155" s="166"/>
      <c r="N155" s="395"/>
      <c r="O155" s="395"/>
      <c r="P155" s="396">
        <f t="shared" si="15"/>
        <v>0</v>
      </c>
    </row>
    <row r="156" spans="1:16" ht="15.75">
      <c r="A156" s="131"/>
      <c r="B156" s="66"/>
      <c r="C156" s="67"/>
      <c r="D156" s="66"/>
      <c r="E156" s="67"/>
      <c r="F156" s="66"/>
      <c r="G156" s="392">
        <f t="shared" si="16"/>
        <v>0</v>
      </c>
      <c r="H156" s="220">
        <f t="shared" si="16"/>
        <v>0</v>
      </c>
      <c r="I156" s="220"/>
      <c r="J156" s="220"/>
      <c r="K156" s="166"/>
      <c r="L156" s="220" t="str">
        <f t="shared" si="13"/>
        <v xml:space="preserve"> </v>
      </c>
      <c r="M156" s="166"/>
      <c r="N156" s="395"/>
      <c r="O156" s="395"/>
      <c r="P156" s="396">
        <f t="shared" si="15"/>
        <v>0</v>
      </c>
    </row>
    <row r="157" spans="1:16" ht="15.75">
      <c r="A157" s="131"/>
      <c r="B157" s="66"/>
      <c r="C157" s="67"/>
      <c r="D157" s="66"/>
      <c r="E157" s="67"/>
      <c r="F157" s="66"/>
      <c r="G157" s="392">
        <f t="shared" si="16"/>
        <v>0</v>
      </c>
      <c r="H157" s="220">
        <f t="shared" si="16"/>
        <v>0</v>
      </c>
      <c r="I157" s="220"/>
      <c r="J157" s="220"/>
      <c r="K157" s="166"/>
      <c r="L157" s="220" t="str">
        <f t="shared" si="13"/>
        <v xml:space="preserve"> </v>
      </c>
      <c r="M157" s="166"/>
      <c r="N157" s="395"/>
      <c r="O157" s="395"/>
      <c r="P157" s="396">
        <f t="shared" si="15"/>
        <v>0</v>
      </c>
    </row>
    <row r="158" spans="1:16" ht="15.75">
      <c r="A158" s="131"/>
      <c r="B158" s="66"/>
      <c r="C158" s="67"/>
      <c r="D158" s="66"/>
      <c r="E158" s="67"/>
      <c r="F158" s="66"/>
      <c r="G158" s="392">
        <f t="shared" si="16"/>
        <v>0</v>
      </c>
      <c r="H158" s="220">
        <f t="shared" si="16"/>
        <v>0</v>
      </c>
      <c r="I158" s="220"/>
      <c r="J158" s="220"/>
      <c r="K158" s="166"/>
      <c r="L158" s="220" t="str">
        <f t="shared" si="13"/>
        <v xml:space="preserve"> </v>
      </c>
      <c r="M158" s="166"/>
      <c r="N158" s="395"/>
      <c r="O158" s="395"/>
      <c r="P158" s="396">
        <f t="shared" si="15"/>
        <v>0</v>
      </c>
    </row>
    <row r="159" spans="1:16" ht="15.75">
      <c r="A159" s="131"/>
      <c r="B159" s="66"/>
      <c r="C159" s="67"/>
      <c r="D159" s="66"/>
      <c r="E159" s="67"/>
      <c r="F159" s="66"/>
      <c r="G159" s="392">
        <f t="shared" si="16"/>
        <v>0</v>
      </c>
      <c r="H159" s="220">
        <f t="shared" si="16"/>
        <v>0</v>
      </c>
      <c r="I159" s="220"/>
      <c r="J159" s="220"/>
      <c r="K159" s="166"/>
      <c r="L159" s="220" t="str">
        <f t="shared" si="13"/>
        <v xml:space="preserve"> </v>
      </c>
      <c r="M159" s="166"/>
      <c r="N159" s="395"/>
      <c r="O159" s="395"/>
      <c r="P159" s="396">
        <f t="shared" si="15"/>
        <v>0</v>
      </c>
    </row>
    <row r="160" spans="1:16" ht="15.75">
      <c r="A160" s="131"/>
      <c r="B160" s="66"/>
      <c r="C160" s="67"/>
      <c r="D160" s="66"/>
      <c r="E160" s="67"/>
      <c r="F160" s="66"/>
      <c r="G160" s="392">
        <f t="shared" si="16"/>
        <v>0</v>
      </c>
      <c r="H160" s="220">
        <f t="shared" si="16"/>
        <v>0</v>
      </c>
      <c r="I160" s="220"/>
      <c r="J160" s="220"/>
      <c r="K160" s="166"/>
      <c r="L160" s="220" t="str">
        <f t="shared" si="13"/>
        <v xml:space="preserve"> </v>
      </c>
      <c r="M160" s="166"/>
      <c r="N160" s="395"/>
      <c r="O160" s="395"/>
      <c r="P160" s="396">
        <f t="shared" si="15"/>
        <v>0</v>
      </c>
    </row>
    <row r="161" spans="1:16" ht="15.75">
      <c r="A161" s="131"/>
      <c r="B161" s="66"/>
      <c r="C161" s="67"/>
      <c r="D161" s="66"/>
      <c r="E161" s="67"/>
      <c r="F161" s="66"/>
      <c r="G161" s="392">
        <f t="shared" si="16"/>
        <v>0</v>
      </c>
      <c r="H161" s="220">
        <f t="shared" si="16"/>
        <v>0</v>
      </c>
      <c r="I161" s="220"/>
      <c r="J161" s="220"/>
      <c r="K161" s="166"/>
      <c r="L161" s="220" t="str">
        <f t="shared" si="13"/>
        <v xml:space="preserve"> </v>
      </c>
      <c r="M161" s="166"/>
      <c r="N161" s="395"/>
      <c r="O161" s="395"/>
      <c r="P161" s="396">
        <f t="shared" si="15"/>
        <v>0</v>
      </c>
    </row>
    <row r="162" spans="1:16" ht="15.75">
      <c r="A162" s="131"/>
      <c r="B162" s="66"/>
      <c r="C162" s="67"/>
      <c r="D162" s="66"/>
      <c r="E162" s="67"/>
      <c r="F162" s="66"/>
      <c r="G162" s="392">
        <f t="shared" si="16"/>
        <v>0</v>
      </c>
      <c r="H162" s="220">
        <f t="shared" si="16"/>
        <v>0</v>
      </c>
      <c r="I162" s="220"/>
      <c r="J162" s="220"/>
      <c r="K162" s="166"/>
      <c r="L162" s="220" t="str">
        <f t="shared" si="13"/>
        <v xml:space="preserve"> </v>
      </c>
      <c r="M162" s="166"/>
      <c r="N162" s="395"/>
      <c r="O162" s="395"/>
      <c r="P162" s="396">
        <f t="shared" si="15"/>
        <v>0</v>
      </c>
    </row>
    <row r="163" spans="1:16" ht="15.75">
      <c r="A163" s="131"/>
      <c r="B163" s="66"/>
      <c r="C163" s="67"/>
      <c r="D163" s="66"/>
      <c r="E163" s="67"/>
      <c r="F163" s="66"/>
      <c r="G163" s="392">
        <f t="shared" si="16"/>
        <v>0</v>
      </c>
      <c r="H163" s="220">
        <f t="shared" si="16"/>
        <v>0</v>
      </c>
      <c r="I163" s="220"/>
      <c r="J163" s="220"/>
      <c r="K163" s="166"/>
      <c r="L163" s="220" t="str">
        <f t="shared" si="13"/>
        <v xml:space="preserve"> </v>
      </c>
      <c r="M163" s="166"/>
      <c r="N163" s="395"/>
      <c r="O163" s="395"/>
      <c r="P163" s="396">
        <f t="shared" si="15"/>
        <v>0</v>
      </c>
    </row>
    <row r="164" spans="1:16" ht="15.75">
      <c r="A164" s="131"/>
      <c r="B164" s="66"/>
      <c r="C164" s="67"/>
      <c r="D164" s="66"/>
      <c r="E164" s="67"/>
      <c r="F164" s="66"/>
      <c r="G164" s="392">
        <f t="shared" si="16"/>
        <v>0</v>
      </c>
      <c r="H164" s="220">
        <f t="shared" si="16"/>
        <v>0</v>
      </c>
      <c r="I164" s="220"/>
      <c r="J164" s="220"/>
      <c r="K164" s="166"/>
      <c r="L164" s="220" t="str">
        <f t="shared" si="13"/>
        <v xml:space="preserve"> </v>
      </c>
      <c r="M164" s="166"/>
      <c r="N164" s="395"/>
      <c r="O164" s="395"/>
      <c r="P164" s="396">
        <f t="shared" si="15"/>
        <v>0</v>
      </c>
    </row>
    <row r="165" spans="1:16" ht="15.75">
      <c r="A165" s="131"/>
      <c r="B165" s="66"/>
      <c r="C165" s="67"/>
      <c r="D165" s="66"/>
      <c r="E165" s="67"/>
      <c r="F165" s="66"/>
      <c r="G165" s="392">
        <f t="shared" si="16"/>
        <v>0</v>
      </c>
      <c r="H165" s="220">
        <f t="shared" si="16"/>
        <v>0</v>
      </c>
      <c r="I165" s="220"/>
      <c r="J165" s="220"/>
      <c r="K165" s="166"/>
      <c r="L165" s="220" t="str">
        <f t="shared" si="13"/>
        <v xml:space="preserve"> </v>
      </c>
      <c r="M165" s="166"/>
      <c r="N165" s="395"/>
      <c r="O165" s="395"/>
      <c r="P165" s="396">
        <f t="shared" si="15"/>
        <v>0</v>
      </c>
    </row>
    <row r="166" spans="1:16" ht="15.75">
      <c r="A166" s="131"/>
      <c r="B166" s="66"/>
      <c r="C166" s="75"/>
      <c r="D166" s="66"/>
      <c r="E166" s="67"/>
      <c r="F166" s="66"/>
      <c r="G166" s="392">
        <f t="shared" si="16"/>
        <v>0</v>
      </c>
      <c r="H166" s="220">
        <f t="shared" si="16"/>
        <v>0</v>
      </c>
      <c r="I166" s="220"/>
      <c r="J166" s="220"/>
      <c r="K166" s="166"/>
      <c r="L166" s="220" t="str">
        <f t="shared" si="13"/>
        <v xml:space="preserve"> </v>
      </c>
      <c r="M166" s="166"/>
      <c r="N166" s="395"/>
      <c r="O166" s="395"/>
      <c r="P166" s="396">
        <f t="shared" si="15"/>
        <v>0</v>
      </c>
    </row>
    <row r="167" spans="1:16" ht="15.75">
      <c r="A167" s="131"/>
      <c r="B167" s="66"/>
      <c r="C167" s="67"/>
      <c r="D167" s="66"/>
      <c r="E167" s="67"/>
      <c r="F167" s="66"/>
      <c r="G167" s="392">
        <f t="shared" si="16"/>
        <v>0</v>
      </c>
      <c r="H167" s="220">
        <f t="shared" si="16"/>
        <v>0</v>
      </c>
      <c r="I167" s="220"/>
      <c r="J167" s="220"/>
      <c r="K167" s="166"/>
      <c r="L167" s="220" t="str">
        <f t="shared" si="13"/>
        <v xml:space="preserve"> </v>
      </c>
      <c r="M167" s="166"/>
      <c r="N167" s="395"/>
      <c r="O167" s="395"/>
      <c r="P167" s="396">
        <f t="shared" si="15"/>
        <v>0</v>
      </c>
    </row>
    <row r="168" spans="1:16" ht="15.75">
      <c r="A168" s="131"/>
      <c r="B168" s="66"/>
      <c r="C168" s="67"/>
      <c r="D168" s="66"/>
      <c r="E168" s="67"/>
      <c r="F168" s="66"/>
      <c r="G168" s="392">
        <f t="shared" si="16"/>
        <v>0</v>
      </c>
      <c r="H168" s="220">
        <f t="shared" si="16"/>
        <v>0</v>
      </c>
      <c r="I168" s="220"/>
      <c r="J168" s="220"/>
      <c r="K168" s="166"/>
      <c r="L168" s="220" t="str">
        <f t="shared" si="13"/>
        <v xml:space="preserve"> </v>
      </c>
      <c r="M168" s="166"/>
      <c r="N168" s="395"/>
      <c r="O168" s="395"/>
      <c r="P168" s="396">
        <f t="shared" si="15"/>
        <v>0</v>
      </c>
    </row>
    <row r="169" spans="1:16" ht="15.75">
      <c r="A169" s="131"/>
      <c r="B169" s="66"/>
      <c r="C169" s="67"/>
      <c r="D169" s="66"/>
      <c r="E169" s="67"/>
      <c r="F169" s="66"/>
      <c r="G169" s="392">
        <f t="shared" si="16"/>
        <v>0</v>
      </c>
      <c r="H169" s="220">
        <f t="shared" si="16"/>
        <v>0</v>
      </c>
      <c r="I169" s="220"/>
      <c r="J169" s="220"/>
      <c r="K169" s="166"/>
      <c r="L169" s="220" t="str">
        <f t="shared" si="13"/>
        <v xml:space="preserve"> </v>
      </c>
      <c r="M169" s="166"/>
      <c r="N169" s="395"/>
      <c r="O169" s="395"/>
      <c r="P169" s="396">
        <f t="shared" si="15"/>
        <v>0</v>
      </c>
    </row>
    <row r="170" spans="1:16" ht="15.75">
      <c r="A170" s="131"/>
      <c r="B170" s="66"/>
      <c r="C170" s="67"/>
      <c r="D170" s="66"/>
      <c r="E170" s="67"/>
      <c r="F170" s="66"/>
      <c r="G170" s="392">
        <f t="shared" ref="G170:H185" si="17">G169-E170+C170</f>
        <v>0</v>
      </c>
      <c r="H170" s="220">
        <f t="shared" si="17"/>
        <v>0</v>
      </c>
      <c r="I170" s="220"/>
      <c r="J170" s="220"/>
      <c r="K170" s="166"/>
      <c r="L170" s="220" t="str">
        <f t="shared" si="13"/>
        <v xml:space="preserve"> </v>
      </c>
      <c r="M170" s="166"/>
      <c r="N170" s="395"/>
      <c r="O170" s="395"/>
      <c r="P170" s="396">
        <f t="shared" si="15"/>
        <v>0</v>
      </c>
    </row>
    <row r="171" spans="1:16" ht="15.75">
      <c r="A171" s="131"/>
      <c r="B171" s="66"/>
      <c r="C171" s="67"/>
      <c r="D171" s="66"/>
      <c r="E171" s="67"/>
      <c r="F171" s="66"/>
      <c r="G171" s="392">
        <f t="shared" si="17"/>
        <v>0</v>
      </c>
      <c r="H171" s="220">
        <f t="shared" si="17"/>
        <v>0</v>
      </c>
      <c r="I171" s="220"/>
      <c r="J171" s="220"/>
      <c r="K171" s="166"/>
      <c r="L171" s="220" t="str">
        <f t="shared" si="13"/>
        <v xml:space="preserve"> </v>
      </c>
      <c r="M171" s="166"/>
      <c r="N171" s="395"/>
      <c r="O171" s="395"/>
      <c r="P171" s="396">
        <f t="shared" si="15"/>
        <v>0</v>
      </c>
    </row>
    <row r="172" spans="1:16" ht="15.75">
      <c r="A172" s="131"/>
      <c r="B172" s="66"/>
      <c r="C172" s="67"/>
      <c r="D172" s="66"/>
      <c r="E172" s="67"/>
      <c r="F172" s="66"/>
      <c r="G172" s="392">
        <f t="shared" si="17"/>
        <v>0</v>
      </c>
      <c r="H172" s="220">
        <f t="shared" si="17"/>
        <v>0</v>
      </c>
      <c r="I172" s="220"/>
      <c r="J172" s="220"/>
      <c r="K172" s="166"/>
      <c r="L172" s="220" t="str">
        <f t="shared" si="13"/>
        <v xml:space="preserve"> </v>
      </c>
      <c r="M172" s="166"/>
      <c r="N172" s="395"/>
      <c r="O172" s="395"/>
      <c r="P172" s="396">
        <f t="shared" si="15"/>
        <v>0</v>
      </c>
    </row>
    <row r="173" spans="1:16" ht="15.75">
      <c r="A173" s="131"/>
      <c r="B173" s="66"/>
      <c r="C173" s="67"/>
      <c r="D173" s="66"/>
      <c r="E173" s="67"/>
      <c r="F173" s="66"/>
      <c r="G173" s="392">
        <f t="shared" si="17"/>
        <v>0</v>
      </c>
      <c r="H173" s="220">
        <f t="shared" si="17"/>
        <v>0</v>
      </c>
      <c r="I173" s="220"/>
      <c r="J173" s="220"/>
      <c r="K173" s="166"/>
      <c r="L173" s="220" t="str">
        <f t="shared" si="13"/>
        <v xml:space="preserve"> </v>
      </c>
      <c r="M173" s="166"/>
      <c r="N173" s="395"/>
      <c r="O173" s="395"/>
      <c r="P173" s="396">
        <f t="shared" si="15"/>
        <v>0</v>
      </c>
    </row>
    <row r="174" spans="1:16" ht="15.75">
      <c r="A174" s="131"/>
      <c r="B174" s="66"/>
      <c r="C174" s="67"/>
      <c r="D174" s="66"/>
      <c r="E174" s="67"/>
      <c r="F174" s="66"/>
      <c r="G174" s="392">
        <f t="shared" si="17"/>
        <v>0</v>
      </c>
      <c r="H174" s="220">
        <f t="shared" si="17"/>
        <v>0</v>
      </c>
      <c r="I174" s="220"/>
      <c r="J174" s="220"/>
      <c r="K174" s="166"/>
      <c r="L174" s="220" t="str">
        <f t="shared" si="13"/>
        <v xml:space="preserve"> </v>
      </c>
      <c r="M174" s="166"/>
      <c r="N174" s="395"/>
      <c r="O174" s="395"/>
      <c r="P174" s="396">
        <f t="shared" si="15"/>
        <v>0</v>
      </c>
    </row>
    <row r="175" spans="1:16" ht="15.75">
      <c r="A175" s="131"/>
      <c r="B175" s="66"/>
      <c r="C175" s="67"/>
      <c r="D175" s="66"/>
      <c r="E175" s="67"/>
      <c r="F175" s="66"/>
      <c r="G175" s="392">
        <f t="shared" si="17"/>
        <v>0</v>
      </c>
      <c r="H175" s="220">
        <f t="shared" si="17"/>
        <v>0</v>
      </c>
      <c r="I175" s="220"/>
      <c r="J175" s="220"/>
      <c r="K175" s="166"/>
      <c r="L175" s="220" t="str">
        <f t="shared" si="13"/>
        <v xml:space="preserve"> </v>
      </c>
      <c r="M175" s="166"/>
      <c r="N175" s="395"/>
      <c r="O175" s="395"/>
      <c r="P175" s="396">
        <f t="shared" si="15"/>
        <v>0</v>
      </c>
    </row>
    <row r="176" spans="1:16" ht="15.75">
      <c r="A176" s="131"/>
      <c r="B176" s="66"/>
      <c r="C176" s="67"/>
      <c r="D176" s="66"/>
      <c r="E176" s="67"/>
      <c r="F176" s="66"/>
      <c r="G176" s="392">
        <f t="shared" si="17"/>
        <v>0</v>
      </c>
      <c r="H176" s="220">
        <f t="shared" si="17"/>
        <v>0</v>
      </c>
      <c r="I176" s="220"/>
      <c r="J176" s="220"/>
      <c r="K176" s="166"/>
      <c r="L176" s="220" t="str">
        <f t="shared" si="13"/>
        <v xml:space="preserve"> </v>
      </c>
      <c r="M176" s="166"/>
      <c r="N176" s="395"/>
      <c r="O176" s="395"/>
      <c r="P176" s="396">
        <f t="shared" si="15"/>
        <v>0</v>
      </c>
    </row>
    <row r="177" spans="1:16" ht="15.75">
      <c r="A177" s="131"/>
      <c r="B177" s="66"/>
      <c r="C177" s="67"/>
      <c r="D177" s="66"/>
      <c r="E177" s="67"/>
      <c r="F177" s="66"/>
      <c r="G177" s="392">
        <f t="shared" si="17"/>
        <v>0</v>
      </c>
      <c r="H177" s="220">
        <f t="shared" si="17"/>
        <v>0</v>
      </c>
      <c r="I177" s="220"/>
      <c r="J177" s="220"/>
      <c r="K177" s="166"/>
      <c r="L177" s="220" t="str">
        <f t="shared" si="13"/>
        <v xml:space="preserve"> </v>
      </c>
      <c r="M177" s="166"/>
      <c r="N177" s="395"/>
      <c r="O177" s="395"/>
      <c r="P177" s="396">
        <f t="shared" si="15"/>
        <v>0</v>
      </c>
    </row>
    <row r="178" spans="1:16" ht="15.75">
      <c r="A178" s="131"/>
      <c r="B178" s="66"/>
      <c r="C178" s="67"/>
      <c r="D178" s="66"/>
      <c r="E178" s="67"/>
      <c r="F178" s="66"/>
      <c r="G178" s="392">
        <f t="shared" si="17"/>
        <v>0</v>
      </c>
      <c r="H178" s="220">
        <f t="shared" si="17"/>
        <v>0</v>
      </c>
      <c r="I178" s="220"/>
      <c r="J178" s="220"/>
      <c r="K178" s="166"/>
      <c r="L178" s="220" t="str">
        <f t="shared" si="13"/>
        <v xml:space="preserve"> </v>
      </c>
      <c r="M178" s="166"/>
      <c r="N178" s="395"/>
      <c r="O178" s="395"/>
      <c r="P178" s="396">
        <f t="shared" si="15"/>
        <v>0</v>
      </c>
    </row>
    <row r="179" spans="1:16" ht="15.75">
      <c r="A179" s="131"/>
      <c r="B179" s="66"/>
      <c r="C179" s="67"/>
      <c r="D179" s="66"/>
      <c r="E179" s="67"/>
      <c r="F179" s="66"/>
      <c r="G179" s="392">
        <f t="shared" si="17"/>
        <v>0</v>
      </c>
      <c r="H179" s="220">
        <f t="shared" si="17"/>
        <v>0</v>
      </c>
      <c r="I179" s="220"/>
      <c r="J179" s="220"/>
      <c r="K179" s="166"/>
      <c r="L179" s="220" t="str">
        <f t="shared" si="13"/>
        <v xml:space="preserve"> </v>
      </c>
      <c r="M179" s="166"/>
      <c r="N179" s="395"/>
      <c r="O179" s="395"/>
      <c r="P179" s="396">
        <f t="shared" si="15"/>
        <v>0</v>
      </c>
    </row>
    <row r="180" spans="1:16" ht="15.75">
      <c r="A180" s="131"/>
      <c r="B180" s="66"/>
      <c r="C180" s="67"/>
      <c r="D180" s="66"/>
      <c r="E180" s="67"/>
      <c r="F180" s="66"/>
      <c r="G180" s="392">
        <f t="shared" si="17"/>
        <v>0</v>
      </c>
      <c r="H180" s="220">
        <f t="shared" si="17"/>
        <v>0</v>
      </c>
      <c r="I180" s="220"/>
      <c r="J180" s="220"/>
      <c r="K180" s="166"/>
      <c r="L180" s="220" t="str">
        <f t="shared" si="13"/>
        <v xml:space="preserve"> </v>
      </c>
      <c r="M180" s="166"/>
      <c r="N180" s="395"/>
      <c r="O180" s="395"/>
      <c r="P180" s="396">
        <f t="shared" si="15"/>
        <v>0</v>
      </c>
    </row>
    <row r="181" spans="1:16" ht="15.75">
      <c r="A181" s="131"/>
      <c r="B181" s="66"/>
      <c r="C181" s="67"/>
      <c r="D181" s="66"/>
      <c r="E181" s="67"/>
      <c r="F181" s="66"/>
      <c r="G181" s="392">
        <f t="shared" si="17"/>
        <v>0</v>
      </c>
      <c r="H181" s="220">
        <f t="shared" si="17"/>
        <v>0</v>
      </c>
      <c r="I181" s="220"/>
      <c r="J181" s="220"/>
      <c r="K181" s="166"/>
      <c r="L181" s="220" t="str">
        <f t="shared" si="13"/>
        <v xml:space="preserve"> </v>
      </c>
      <c r="M181" s="166"/>
      <c r="N181" s="395"/>
      <c r="O181" s="395"/>
      <c r="P181" s="396">
        <f t="shared" si="15"/>
        <v>0</v>
      </c>
    </row>
    <row r="182" spans="1:16" ht="15.75">
      <c r="A182" s="131"/>
      <c r="B182" s="66"/>
      <c r="C182" s="67"/>
      <c r="D182" s="66"/>
      <c r="E182" s="67"/>
      <c r="F182" s="66"/>
      <c r="G182" s="392">
        <f t="shared" si="17"/>
        <v>0</v>
      </c>
      <c r="H182" s="220">
        <f t="shared" si="17"/>
        <v>0</v>
      </c>
      <c r="I182" s="220"/>
      <c r="J182" s="220"/>
      <c r="K182" s="166"/>
      <c r="L182" s="220" t="str">
        <f t="shared" si="13"/>
        <v xml:space="preserve"> </v>
      </c>
      <c r="M182" s="166"/>
      <c r="N182" s="395"/>
      <c r="O182" s="395"/>
      <c r="P182" s="396">
        <f t="shared" si="15"/>
        <v>0</v>
      </c>
    </row>
    <row r="183" spans="1:16" ht="15.75">
      <c r="A183" s="131"/>
      <c r="B183" s="66"/>
      <c r="C183" s="67"/>
      <c r="D183" s="66"/>
      <c r="E183" s="67"/>
      <c r="F183" s="66"/>
      <c r="G183" s="392">
        <f t="shared" si="17"/>
        <v>0</v>
      </c>
      <c r="H183" s="220">
        <f t="shared" si="17"/>
        <v>0</v>
      </c>
      <c r="I183" s="220"/>
      <c r="J183" s="220"/>
      <c r="K183" s="166"/>
      <c r="L183" s="220" t="str">
        <f t="shared" si="13"/>
        <v xml:space="preserve"> </v>
      </c>
      <c r="M183" s="166"/>
      <c r="N183" s="395"/>
      <c r="O183" s="395"/>
      <c r="P183" s="396">
        <f t="shared" si="15"/>
        <v>0</v>
      </c>
    </row>
    <row r="184" spans="1:16" ht="15.75">
      <c r="A184" s="131"/>
      <c r="B184" s="66"/>
      <c r="C184" s="67"/>
      <c r="D184" s="66"/>
      <c r="E184" s="67"/>
      <c r="F184" s="66"/>
      <c r="G184" s="392">
        <f t="shared" si="17"/>
        <v>0</v>
      </c>
      <c r="H184" s="220">
        <f t="shared" si="17"/>
        <v>0</v>
      </c>
      <c r="I184" s="220"/>
      <c r="J184" s="220"/>
      <c r="K184" s="166"/>
      <c r="L184" s="220" t="str">
        <f t="shared" si="13"/>
        <v xml:space="preserve"> </v>
      </c>
      <c r="M184" s="166"/>
      <c r="N184" s="395"/>
      <c r="O184" s="395"/>
      <c r="P184" s="396">
        <f t="shared" si="15"/>
        <v>0</v>
      </c>
    </row>
    <row r="185" spans="1:16" ht="15.75">
      <c r="A185" s="131"/>
      <c r="B185" s="66"/>
      <c r="C185" s="67"/>
      <c r="D185" s="66"/>
      <c r="E185" s="67"/>
      <c r="F185" s="66"/>
      <c r="G185" s="392">
        <f t="shared" si="17"/>
        <v>0</v>
      </c>
      <c r="H185" s="220">
        <f t="shared" si="17"/>
        <v>0</v>
      </c>
      <c r="I185" s="220"/>
      <c r="J185" s="220"/>
      <c r="K185" s="166"/>
      <c r="L185" s="220" t="str">
        <f t="shared" si="13"/>
        <v xml:space="preserve"> </v>
      </c>
      <c r="M185" s="166"/>
      <c r="N185" s="395"/>
      <c r="O185" s="395"/>
      <c r="P185" s="396">
        <f t="shared" si="15"/>
        <v>0</v>
      </c>
    </row>
    <row r="186" spans="1:16" ht="15.75">
      <c r="A186" s="131"/>
      <c r="B186" s="66"/>
      <c r="C186" s="67"/>
      <c r="D186" s="66"/>
      <c r="E186" s="67"/>
      <c r="F186" s="66"/>
      <c r="G186" s="392">
        <f t="shared" ref="G186:H201" si="18">G185-E186+C186</f>
        <v>0</v>
      </c>
      <c r="H186" s="220">
        <f t="shared" si="18"/>
        <v>0</v>
      </c>
      <c r="I186" s="220"/>
      <c r="J186" s="220"/>
      <c r="K186" s="166"/>
      <c r="L186" s="220" t="str">
        <f t="shared" si="13"/>
        <v xml:space="preserve"> </v>
      </c>
      <c r="M186" s="166"/>
      <c r="N186" s="395"/>
      <c r="O186" s="395"/>
      <c r="P186" s="396">
        <f t="shared" si="15"/>
        <v>0</v>
      </c>
    </row>
    <row r="187" spans="1:16" ht="15.75">
      <c r="A187" s="131"/>
      <c r="B187" s="66"/>
      <c r="C187" s="67"/>
      <c r="D187" s="66"/>
      <c r="E187" s="67"/>
      <c r="F187" s="66"/>
      <c r="G187" s="392">
        <f t="shared" si="18"/>
        <v>0</v>
      </c>
      <c r="H187" s="220">
        <f t="shared" si="18"/>
        <v>0</v>
      </c>
      <c r="I187" s="220"/>
      <c r="J187" s="220"/>
      <c r="K187" s="166"/>
      <c r="L187" s="220" t="str">
        <f t="shared" si="13"/>
        <v xml:space="preserve"> </v>
      </c>
      <c r="M187" s="166"/>
      <c r="N187" s="395"/>
      <c r="O187" s="395"/>
      <c r="P187" s="396">
        <f t="shared" si="15"/>
        <v>0</v>
      </c>
    </row>
    <row r="188" spans="1:16" ht="15.75">
      <c r="A188" s="131"/>
      <c r="B188" s="66"/>
      <c r="C188" s="67"/>
      <c r="D188" s="66"/>
      <c r="E188" s="67"/>
      <c r="F188" s="66"/>
      <c r="G188" s="392">
        <f t="shared" si="18"/>
        <v>0</v>
      </c>
      <c r="H188" s="220">
        <f t="shared" si="18"/>
        <v>0</v>
      </c>
      <c r="I188" s="220"/>
      <c r="J188" s="220"/>
      <c r="K188" s="166"/>
      <c r="L188" s="220" t="str">
        <f t="shared" si="13"/>
        <v xml:space="preserve"> </v>
      </c>
      <c r="M188" s="166"/>
      <c r="N188" s="395"/>
      <c r="O188" s="395"/>
      <c r="P188" s="396">
        <f t="shared" si="15"/>
        <v>0</v>
      </c>
    </row>
    <row r="189" spans="1:16" ht="15.75">
      <c r="A189" s="131"/>
      <c r="B189" s="66"/>
      <c r="C189" s="67"/>
      <c r="D189" s="66"/>
      <c r="E189" s="67"/>
      <c r="F189" s="66"/>
      <c r="G189" s="392">
        <f t="shared" si="18"/>
        <v>0</v>
      </c>
      <c r="H189" s="220">
        <f t="shared" si="18"/>
        <v>0</v>
      </c>
      <c r="I189" s="220"/>
      <c r="J189" s="220"/>
      <c r="K189" s="166"/>
      <c r="L189" s="220" t="str">
        <f t="shared" si="13"/>
        <v xml:space="preserve"> </v>
      </c>
      <c r="M189" s="166"/>
      <c r="N189" s="395"/>
      <c r="O189" s="395"/>
      <c r="P189" s="396">
        <f t="shared" si="15"/>
        <v>0</v>
      </c>
    </row>
    <row r="190" spans="1:16" ht="15.75">
      <c r="A190" s="131"/>
      <c r="B190" s="66"/>
      <c r="C190" s="67"/>
      <c r="D190" s="66"/>
      <c r="E190" s="67"/>
      <c r="F190" s="66"/>
      <c r="G190" s="392">
        <f t="shared" si="18"/>
        <v>0</v>
      </c>
      <c r="H190" s="220">
        <f t="shared" si="18"/>
        <v>0</v>
      </c>
      <c r="I190" s="220"/>
      <c r="J190" s="220"/>
      <c r="K190" s="166"/>
      <c r="L190" s="220" t="str">
        <f t="shared" si="13"/>
        <v xml:space="preserve"> </v>
      </c>
      <c r="M190" s="166"/>
      <c r="N190" s="395"/>
      <c r="O190" s="395"/>
      <c r="P190" s="396">
        <f t="shared" si="15"/>
        <v>0</v>
      </c>
    </row>
    <row r="191" spans="1:16" ht="15.75">
      <c r="A191" s="131"/>
      <c r="B191" s="66"/>
      <c r="C191" s="67"/>
      <c r="D191" s="66"/>
      <c r="E191" s="67"/>
      <c r="F191" s="66"/>
      <c r="G191" s="392">
        <f t="shared" si="18"/>
        <v>0</v>
      </c>
      <c r="H191" s="220">
        <f t="shared" si="18"/>
        <v>0</v>
      </c>
      <c r="I191" s="220"/>
      <c r="J191" s="220"/>
      <c r="K191" s="166"/>
      <c r="L191" s="220" t="str">
        <f t="shared" si="13"/>
        <v xml:space="preserve"> </v>
      </c>
      <c r="M191" s="166"/>
      <c r="N191" s="395"/>
      <c r="O191" s="395"/>
      <c r="P191" s="396">
        <f t="shared" si="15"/>
        <v>0</v>
      </c>
    </row>
    <row r="192" spans="1:16" ht="15.75">
      <c r="A192" s="131"/>
      <c r="B192" s="66"/>
      <c r="C192" s="67"/>
      <c r="D192" s="66"/>
      <c r="E192" s="67"/>
      <c r="F192" s="66"/>
      <c r="G192" s="392">
        <f t="shared" si="18"/>
        <v>0</v>
      </c>
      <c r="H192" s="220">
        <f t="shared" si="18"/>
        <v>0</v>
      </c>
      <c r="I192" s="220"/>
      <c r="J192" s="220"/>
      <c r="K192" s="166"/>
      <c r="L192" s="220" t="str">
        <f t="shared" si="13"/>
        <v xml:space="preserve"> </v>
      </c>
      <c r="M192" s="166"/>
      <c r="N192" s="395"/>
      <c r="O192" s="395"/>
      <c r="P192" s="396">
        <f t="shared" si="15"/>
        <v>0</v>
      </c>
    </row>
    <row r="193" spans="1:16" ht="15.75">
      <c r="A193" s="131"/>
      <c r="B193" s="66"/>
      <c r="C193" s="67"/>
      <c r="D193" s="66"/>
      <c r="E193" s="67"/>
      <c r="F193" s="66"/>
      <c r="G193" s="392">
        <f t="shared" si="18"/>
        <v>0</v>
      </c>
      <c r="H193" s="220">
        <f t="shared" si="18"/>
        <v>0</v>
      </c>
      <c r="I193" s="220"/>
      <c r="J193" s="220"/>
      <c r="K193" s="166"/>
      <c r="L193" s="220" t="str">
        <f t="shared" si="13"/>
        <v xml:space="preserve"> </v>
      </c>
      <c r="M193" s="166"/>
      <c r="N193" s="395"/>
      <c r="O193" s="395"/>
      <c r="P193" s="396">
        <f t="shared" si="15"/>
        <v>0</v>
      </c>
    </row>
    <row r="194" spans="1:16" ht="15.75">
      <c r="A194" s="131"/>
      <c r="B194" s="66"/>
      <c r="C194" s="67"/>
      <c r="D194" s="66"/>
      <c r="E194" s="67"/>
      <c r="F194" s="66"/>
      <c r="G194" s="392">
        <f t="shared" si="18"/>
        <v>0</v>
      </c>
      <c r="H194" s="220">
        <f t="shared" si="18"/>
        <v>0</v>
      </c>
      <c r="I194" s="220"/>
      <c r="J194" s="220"/>
      <c r="K194" s="166"/>
      <c r="L194" s="220" t="str">
        <f t="shared" ref="L194:L212" si="19">IF(D194&gt;0,D194," ")</f>
        <v xml:space="preserve"> </v>
      </c>
      <c r="M194" s="166"/>
      <c r="N194" s="395"/>
      <c r="O194" s="395"/>
      <c r="P194" s="396">
        <f t="shared" si="15"/>
        <v>0</v>
      </c>
    </row>
    <row r="195" spans="1:16" ht="15.75">
      <c r="A195" s="131"/>
      <c r="B195" s="66"/>
      <c r="C195" s="67"/>
      <c r="D195" s="66"/>
      <c r="E195" s="67"/>
      <c r="F195" s="66"/>
      <c r="G195" s="392">
        <f t="shared" si="18"/>
        <v>0</v>
      </c>
      <c r="H195" s="220">
        <f t="shared" si="18"/>
        <v>0</v>
      </c>
      <c r="I195" s="220"/>
      <c r="J195" s="220"/>
      <c r="K195" s="166"/>
      <c r="L195" s="220" t="str">
        <f t="shared" si="19"/>
        <v xml:space="preserve"> </v>
      </c>
      <c r="M195" s="166"/>
      <c r="N195" s="395"/>
      <c r="O195" s="395"/>
      <c r="P195" s="396">
        <f t="shared" si="15"/>
        <v>0</v>
      </c>
    </row>
    <row r="196" spans="1:16" ht="15.75">
      <c r="A196" s="131"/>
      <c r="B196" s="66"/>
      <c r="C196" s="67"/>
      <c r="D196" s="66"/>
      <c r="E196" s="67"/>
      <c r="F196" s="66"/>
      <c r="G196" s="392">
        <f t="shared" si="18"/>
        <v>0</v>
      </c>
      <c r="H196" s="220">
        <f t="shared" si="18"/>
        <v>0</v>
      </c>
      <c r="I196" s="220"/>
      <c r="J196" s="220"/>
      <c r="K196" s="166"/>
      <c r="L196" s="220" t="str">
        <f t="shared" si="19"/>
        <v xml:space="preserve"> </v>
      </c>
      <c r="M196" s="166"/>
      <c r="N196" s="395"/>
      <c r="O196" s="395"/>
      <c r="P196" s="396">
        <f t="shared" si="15"/>
        <v>0</v>
      </c>
    </row>
    <row r="197" spans="1:16" ht="15.75">
      <c r="A197" s="131"/>
      <c r="B197" s="66"/>
      <c r="C197" s="67"/>
      <c r="D197" s="66"/>
      <c r="E197" s="67"/>
      <c r="F197" s="66"/>
      <c r="G197" s="392">
        <f t="shared" si="18"/>
        <v>0</v>
      </c>
      <c r="H197" s="220">
        <f t="shared" si="18"/>
        <v>0</v>
      </c>
      <c r="I197" s="220"/>
      <c r="J197" s="220"/>
      <c r="K197" s="166"/>
      <c r="L197" s="220" t="str">
        <f t="shared" si="19"/>
        <v xml:space="preserve"> </v>
      </c>
      <c r="M197" s="166"/>
      <c r="N197" s="395"/>
      <c r="O197" s="395"/>
      <c r="P197" s="396">
        <f t="shared" si="15"/>
        <v>0</v>
      </c>
    </row>
    <row r="198" spans="1:16" ht="15.75">
      <c r="A198" s="131"/>
      <c r="B198" s="66"/>
      <c r="C198" s="67"/>
      <c r="D198" s="66"/>
      <c r="E198" s="67"/>
      <c r="F198" s="66"/>
      <c r="G198" s="392">
        <f t="shared" si="18"/>
        <v>0</v>
      </c>
      <c r="H198" s="220">
        <f t="shared" si="18"/>
        <v>0</v>
      </c>
      <c r="I198" s="220"/>
      <c r="J198" s="220"/>
      <c r="K198" s="166"/>
      <c r="L198" s="220" t="str">
        <f t="shared" si="19"/>
        <v xml:space="preserve"> </v>
      </c>
      <c r="M198" s="166"/>
      <c r="N198" s="395"/>
      <c r="O198" s="395"/>
      <c r="P198" s="396">
        <f t="shared" si="15"/>
        <v>0</v>
      </c>
    </row>
    <row r="199" spans="1:16" ht="15.75">
      <c r="A199" s="131"/>
      <c r="B199" s="66"/>
      <c r="C199" s="67"/>
      <c r="D199" s="66"/>
      <c r="E199" s="67"/>
      <c r="F199" s="66"/>
      <c r="G199" s="392">
        <f t="shared" si="18"/>
        <v>0</v>
      </c>
      <c r="H199" s="220">
        <f t="shared" si="18"/>
        <v>0</v>
      </c>
      <c r="I199" s="220"/>
      <c r="J199" s="220"/>
      <c r="K199" s="166"/>
      <c r="L199" s="220" t="str">
        <f t="shared" si="19"/>
        <v xml:space="preserve"> </v>
      </c>
      <c r="M199" s="166"/>
      <c r="N199" s="395"/>
      <c r="O199" s="395"/>
      <c r="P199" s="396">
        <f t="shared" si="15"/>
        <v>0</v>
      </c>
    </row>
    <row r="200" spans="1:16" ht="15.75">
      <c r="A200" s="131"/>
      <c r="B200" s="66"/>
      <c r="C200" s="67"/>
      <c r="D200" s="66"/>
      <c r="E200" s="67"/>
      <c r="F200" s="66"/>
      <c r="G200" s="392">
        <f t="shared" si="18"/>
        <v>0</v>
      </c>
      <c r="H200" s="220">
        <f t="shared" si="18"/>
        <v>0</v>
      </c>
      <c r="I200" s="220"/>
      <c r="J200" s="220"/>
      <c r="K200" s="166"/>
      <c r="L200" s="220" t="str">
        <f t="shared" si="19"/>
        <v xml:space="preserve"> </v>
      </c>
      <c r="M200" s="166"/>
      <c r="N200" s="395"/>
      <c r="O200" s="395"/>
      <c r="P200" s="396">
        <f t="shared" si="15"/>
        <v>0</v>
      </c>
    </row>
    <row r="201" spans="1:16" ht="15.75">
      <c r="A201" s="131"/>
      <c r="B201" s="66"/>
      <c r="C201" s="67"/>
      <c r="D201" s="66"/>
      <c r="E201" s="67"/>
      <c r="F201" s="66"/>
      <c r="G201" s="392">
        <f t="shared" si="18"/>
        <v>0</v>
      </c>
      <c r="H201" s="220">
        <f t="shared" si="18"/>
        <v>0</v>
      </c>
      <c r="I201" s="220"/>
      <c r="J201" s="220"/>
      <c r="K201" s="166"/>
      <c r="L201" s="220" t="str">
        <f t="shared" si="19"/>
        <v xml:space="preserve"> </v>
      </c>
      <c r="M201" s="166"/>
      <c r="N201" s="395"/>
      <c r="O201" s="395"/>
      <c r="P201" s="396">
        <f t="shared" si="15"/>
        <v>0</v>
      </c>
    </row>
    <row r="202" spans="1:16" ht="15.75">
      <c r="A202" s="131"/>
      <c r="B202" s="66"/>
      <c r="C202" s="67"/>
      <c r="D202" s="66"/>
      <c r="E202" s="67"/>
      <c r="F202" s="66"/>
      <c r="G202" s="392">
        <f t="shared" ref="G202:H217" si="20">G201-E202+C202</f>
        <v>0</v>
      </c>
      <c r="H202" s="220">
        <f t="shared" si="20"/>
        <v>0</v>
      </c>
      <c r="I202" s="220"/>
      <c r="J202" s="220"/>
      <c r="K202" s="166"/>
      <c r="L202" s="220" t="str">
        <f t="shared" si="19"/>
        <v xml:space="preserve"> </v>
      </c>
      <c r="M202" s="166"/>
      <c r="N202" s="395"/>
      <c r="O202" s="395"/>
      <c r="P202" s="396">
        <f t="shared" si="15"/>
        <v>0</v>
      </c>
    </row>
    <row r="203" spans="1:16" ht="15.75">
      <c r="A203" s="131"/>
      <c r="B203" s="66"/>
      <c r="C203" s="67"/>
      <c r="D203" s="66"/>
      <c r="E203" s="67"/>
      <c r="F203" s="66"/>
      <c r="G203" s="392">
        <f t="shared" si="20"/>
        <v>0</v>
      </c>
      <c r="H203" s="220">
        <f t="shared" si="20"/>
        <v>0</v>
      </c>
      <c r="I203" s="220"/>
      <c r="J203" s="220"/>
      <c r="K203" s="166"/>
      <c r="L203" s="220" t="str">
        <f t="shared" si="19"/>
        <v xml:space="preserve"> </v>
      </c>
      <c r="M203" s="166"/>
      <c r="N203" s="395"/>
      <c r="O203" s="395"/>
      <c r="P203" s="396">
        <f t="shared" si="15"/>
        <v>0</v>
      </c>
    </row>
    <row r="204" spans="1:16" ht="15.75">
      <c r="A204" s="131"/>
      <c r="B204" s="66"/>
      <c r="C204" s="67"/>
      <c r="D204" s="66"/>
      <c r="E204" s="67"/>
      <c r="F204" s="66"/>
      <c r="G204" s="392">
        <f t="shared" si="20"/>
        <v>0</v>
      </c>
      <c r="H204" s="220">
        <f t="shared" si="20"/>
        <v>0</v>
      </c>
      <c r="I204" s="220"/>
      <c r="J204" s="220"/>
      <c r="K204" s="166"/>
      <c r="L204" s="220" t="str">
        <f t="shared" si="19"/>
        <v xml:space="preserve"> </v>
      </c>
      <c r="M204" s="166"/>
      <c r="N204" s="395"/>
      <c r="O204" s="395"/>
      <c r="P204" s="396">
        <f t="shared" si="15"/>
        <v>0</v>
      </c>
    </row>
    <row r="205" spans="1:16" ht="15.75">
      <c r="A205" s="131"/>
      <c r="B205" s="66"/>
      <c r="C205" s="67"/>
      <c r="D205" s="66"/>
      <c r="E205" s="67"/>
      <c r="F205" s="66"/>
      <c r="G205" s="392">
        <f t="shared" si="20"/>
        <v>0</v>
      </c>
      <c r="H205" s="220">
        <f t="shared" si="20"/>
        <v>0</v>
      </c>
      <c r="I205" s="220"/>
      <c r="J205" s="220"/>
      <c r="K205" s="166"/>
      <c r="L205" s="220" t="str">
        <f t="shared" si="19"/>
        <v xml:space="preserve"> </v>
      </c>
      <c r="M205" s="166"/>
      <c r="N205" s="395"/>
      <c r="O205" s="395"/>
      <c r="P205" s="396">
        <f t="shared" si="15"/>
        <v>0</v>
      </c>
    </row>
    <row r="206" spans="1:16" ht="15.75">
      <c r="A206" s="131"/>
      <c r="B206" s="66"/>
      <c r="C206" s="67"/>
      <c r="D206" s="66"/>
      <c r="E206" s="67"/>
      <c r="F206" s="66"/>
      <c r="G206" s="392">
        <f t="shared" si="20"/>
        <v>0</v>
      </c>
      <c r="H206" s="220">
        <f t="shared" si="20"/>
        <v>0</v>
      </c>
      <c r="I206" s="220"/>
      <c r="J206" s="220"/>
      <c r="K206" s="166"/>
      <c r="L206" s="220" t="str">
        <f t="shared" si="19"/>
        <v xml:space="preserve"> </v>
      </c>
      <c r="M206" s="166"/>
      <c r="N206" s="395"/>
      <c r="O206" s="395"/>
      <c r="P206" s="396">
        <f t="shared" ref="P206:P212" si="21">O206*G206</f>
        <v>0</v>
      </c>
    </row>
    <row r="207" spans="1:16" ht="15.75">
      <c r="A207" s="131"/>
      <c r="B207" s="66"/>
      <c r="C207" s="67"/>
      <c r="D207" s="66"/>
      <c r="E207" s="67"/>
      <c r="F207" s="66"/>
      <c r="G207" s="392">
        <f t="shared" si="20"/>
        <v>0</v>
      </c>
      <c r="H207" s="220">
        <f t="shared" si="20"/>
        <v>0</v>
      </c>
      <c r="I207" s="220"/>
      <c r="J207" s="220"/>
      <c r="K207" s="166"/>
      <c r="L207" s="220" t="str">
        <f t="shared" si="19"/>
        <v xml:space="preserve"> </v>
      </c>
      <c r="M207" s="166"/>
      <c r="N207" s="395"/>
      <c r="O207" s="395"/>
      <c r="P207" s="396">
        <f t="shared" si="21"/>
        <v>0</v>
      </c>
    </row>
    <row r="208" spans="1:16" ht="15.75">
      <c r="A208" s="131"/>
      <c r="B208" s="66"/>
      <c r="C208" s="67"/>
      <c r="D208" s="66"/>
      <c r="E208" s="67"/>
      <c r="F208" s="66"/>
      <c r="G208" s="392">
        <f t="shared" si="20"/>
        <v>0</v>
      </c>
      <c r="H208" s="220">
        <f t="shared" si="20"/>
        <v>0</v>
      </c>
      <c r="I208" s="220"/>
      <c r="J208" s="220"/>
      <c r="K208" s="166"/>
      <c r="L208" s="220" t="str">
        <f t="shared" si="19"/>
        <v xml:space="preserve"> </v>
      </c>
      <c r="M208" s="166"/>
      <c r="N208" s="395"/>
      <c r="O208" s="395"/>
      <c r="P208" s="396">
        <f t="shared" si="21"/>
        <v>0</v>
      </c>
    </row>
    <row r="209" spans="1:16" ht="15.75">
      <c r="A209" s="131"/>
      <c r="B209" s="66"/>
      <c r="C209" s="67"/>
      <c r="D209" s="66"/>
      <c r="E209" s="67"/>
      <c r="F209" s="66"/>
      <c r="G209" s="392">
        <f t="shared" si="20"/>
        <v>0</v>
      </c>
      <c r="H209" s="220">
        <f t="shared" si="20"/>
        <v>0</v>
      </c>
      <c r="I209" s="220"/>
      <c r="J209" s="220"/>
      <c r="K209" s="166"/>
      <c r="L209" s="220" t="str">
        <f t="shared" si="19"/>
        <v xml:space="preserve"> </v>
      </c>
      <c r="M209" s="166"/>
      <c r="N209" s="395"/>
      <c r="O209" s="395"/>
      <c r="P209" s="396">
        <f t="shared" si="21"/>
        <v>0</v>
      </c>
    </row>
    <row r="210" spans="1:16" ht="15.75">
      <c r="A210" s="131"/>
      <c r="B210" s="66"/>
      <c r="C210" s="67"/>
      <c r="D210" s="66"/>
      <c r="E210" s="67"/>
      <c r="F210" s="66"/>
      <c r="G210" s="392">
        <f t="shared" si="20"/>
        <v>0</v>
      </c>
      <c r="H210" s="220">
        <f t="shared" si="20"/>
        <v>0</v>
      </c>
      <c r="I210" s="220"/>
      <c r="J210" s="220"/>
      <c r="K210" s="166"/>
      <c r="L210" s="220" t="str">
        <f t="shared" si="19"/>
        <v xml:space="preserve"> </v>
      </c>
      <c r="M210" s="166"/>
      <c r="N210" s="395"/>
      <c r="O210" s="395"/>
      <c r="P210" s="396">
        <f t="shared" si="21"/>
        <v>0</v>
      </c>
    </row>
    <row r="211" spans="1:16" ht="15.75">
      <c r="A211" s="131"/>
      <c r="B211" s="66"/>
      <c r="C211" s="67"/>
      <c r="D211" s="66"/>
      <c r="E211" s="67"/>
      <c r="F211" s="66"/>
      <c r="G211" s="392">
        <f t="shared" si="20"/>
        <v>0</v>
      </c>
      <c r="H211" s="220">
        <f t="shared" si="20"/>
        <v>0</v>
      </c>
      <c r="I211" s="220"/>
      <c r="J211" s="220"/>
      <c r="K211" s="166"/>
      <c r="L211" s="220" t="str">
        <f t="shared" si="19"/>
        <v xml:space="preserve"> </v>
      </c>
      <c r="M211" s="166"/>
      <c r="N211" s="395"/>
      <c r="O211" s="395"/>
      <c r="P211" s="396">
        <f t="shared" si="21"/>
        <v>0</v>
      </c>
    </row>
    <row r="212" spans="1:16" ht="15.75">
      <c r="A212" s="131"/>
      <c r="B212" s="66"/>
      <c r="C212" s="67"/>
      <c r="D212" s="66"/>
      <c r="E212" s="67"/>
      <c r="F212" s="66"/>
      <c r="G212" s="392">
        <f t="shared" si="20"/>
        <v>0</v>
      </c>
      <c r="H212" s="220">
        <f t="shared" si="20"/>
        <v>0</v>
      </c>
      <c r="I212" s="220"/>
      <c r="J212" s="220"/>
      <c r="K212" s="166"/>
      <c r="L212" s="220" t="str">
        <f t="shared" si="19"/>
        <v xml:space="preserve"> </v>
      </c>
      <c r="M212" s="166"/>
      <c r="N212" s="395"/>
      <c r="O212" s="395"/>
      <c r="P212" s="396">
        <f t="shared" si="21"/>
        <v>0</v>
      </c>
    </row>
    <row r="213" spans="1:16" ht="15.75">
      <c r="A213" s="131"/>
      <c r="B213" s="66"/>
      <c r="C213" s="67"/>
      <c r="D213" s="66"/>
      <c r="E213" s="67"/>
      <c r="F213" s="66"/>
      <c r="G213" s="392">
        <f t="shared" si="20"/>
        <v>0</v>
      </c>
      <c r="H213" s="220">
        <f t="shared" si="20"/>
        <v>0</v>
      </c>
      <c r="I213" s="166"/>
      <c r="J213" s="166"/>
      <c r="K213" s="166"/>
      <c r="L213" s="166"/>
      <c r="M213" s="166"/>
      <c r="N213" s="395"/>
      <c r="O213" s="395"/>
      <c r="P213" s="395"/>
    </row>
    <row r="214" spans="1:16" ht="15.75">
      <c r="A214" s="131"/>
      <c r="B214" s="66"/>
      <c r="C214" s="67"/>
      <c r="D214" s="66"/>
      <c r="E214" s="67"/>
      <c r="F214" s="66"/>
      <c r="G214" s="392">
        <f t="shared" si="20"/>
        <v>0</v>
      </c>
      <c r="H214" s="220">
        <f t="shared" si="20"/>
        <v>0</v>
      </c>
      <c r="I214" s="166"/>
      <c r="J214" s="166"/>
      <c r="K214" s="166"/>
      <c r="L214" s="166"/>
      <c r="M214" s="166"/>
      <c r="N214" s="395"/>
      <c r="O214" s="395"/>
      <c r="P214" s="395"/>
    </row>
    <row r="215" spans="1:16" ht="15.75">
      <c r="A215" s="131"/>
      <c r="B215" s="66"/>
      <c r="C215" s="67"/>
      <c r="D215" s="66"/>
      <c r="E215" s="67"/>
      <c r="F215" s="66"/>
      <c r="G215" s="392">
        <f t="shared" si="20"/>
        <v>0</v>
      </c>
      <c r="H215" s="220">
        <f t="shared" si="20"/>
        <v>0</v>
      </c>
      <c r="I215" s="166"/>
      <c r="J215" s="166"/>
      <c r="K215" s="166"/>
      <c r="L215" s="166"/>
      <c r="M215" s="166"/>
      <c r="N215" s="395"/>
      <c r="O215" s="395"/>
      <c r="P215" s="395"/>
    </row>
    <row r="216" spans="1:16" ht="15.75">
      <c r="A216" s="131"/>
      <c r="B216" s="66"/>
      <c r="C216" s="67"/>
      <c r="D216" s="66"/>
      <c r="E216" s="67"/>
      <c r="F216" s="66"/>
      <c r="G216" s="392">
        <f t="shared" si="20"/>
        <v>0</v>
      </c>
      <c r="H216" s="220">
        <f t="shared" si="20"/>
        <v>0</v>
      </c>
      <c r="I216" s="166"/>
      <c r="J216" s="166"/>
      <c r="K216" s="166"/>
      <c r="L216" s="166"/>
      <c r="M216" s="166"/>
      <c r="N216" s="395"/>
      <c r="O216" s="395"/>
      <c r="P216" s="395"/>
    </row>
    <row r="217" spans="1:16" ht="15.75">
      <c r="A217" s="131"/>
      <c r="B217" s="66"/>
      <c r="C217" s="67"/>
      <c r="D217" s="66"/>
      <c r="E217" s="67"/>
      <c r="F217" s="66"/>
      <c r="G217" s="392">
        <f t="shared" si="20"/>
        <v>0</v>
      </c>
      <c r="H217" s="220">
        <f t="shared" si="20"/>
        <v>0</v>
      </c>
      <c r="I217" s="166"/>
      <c r="J217" s="166"/>
      <c r="K217" s="166"/>
      <c r="L217" s="166"/>
      <c r="M217" s="166"/>
      <c r="N217" s="395"/>
      <c r="O217" s="395"/>
      <c r="P217" s="395"/>
    </row>
    <row r="218" spans="1:16" ht="15.75">
      <c r="A218" s="131"/>
      <c r="B218" s="66"/>
      <c r="C218" s="67"/>
      <c r="D218" s="66"/>
      <c r="E218" s="67"/>
      <c r="F218" s="66"/>
      <c r="G218" s="392">
        <f t="shared" ref="G218:H220" si="22">G217-E218+C218</f>
        <v>0</v>
      </c>
      <c r="H218" s="220">
        <f t="shared" si="22"/>
        <v>0</v>
      </c>
      <c r="I218" s="166"/>
      <c r="J218" s="166"/>
      <c r="K218" s="166"/>
      <c r="L218" s="166"/>
      <c r="M218" s="166"/>
      <c r="N218" s="395"/>
      <c r="O218" s="395"/>
      <c r="P218" s="395"/>
    </row>
    <row r="219" spans="1:16" ht="15.75">
      <c r="A219" s="131"/>
      <c r="B219" s="66"/>
      <c r="C219" s="67"/>
      <c r="D219" s="66"/>
      <c r="E219" s="67"/>
      <c r="F219" s="66"/>
      <c r="G219" s="392">
        <f t="shared" si="22"/>
        <v>0</v>
      </c>
      <c r="H219" s="220">
        <f t="shared" si="22"/>
        <v>0</v>
      </c>
      <c r="I219" s="166"/>
      <c r="J219" s="166"/>
      <c r="K219" s="166"/>
      <c r="L219" s="166"/>
      <c r="M219" s="166"/>
      <c r="N219" s="395"/>
      <c r="O219" s="395"/>
      <c r="P219" s="395"/>
    </row>
    <row r="220" spans="1:16" ht="15.75">
      <c r="A220" s="131"/>
      <c r="B220" s="66"/>
      <c r="C220" s="67"/>
      <c r="D220" s="66"/>
      <c r="E220" s="67"/>
      <c r="F220" s="66"/>
      <c r="G220" s="392">
        <f t="shared" si="22"/>
        <v>0</v>
      </c>
      <c r="H220" s="220">
        <f t="shared" si="22"/>
        <v>0</v>
      </c>
      <c r="I220" s="166"/>
      <c r="J220" s="166"/>
      <c r="K220" s="166"/>
      <c r="L220" s="166"/>
      <c r="M220" s="166"/>
      <c r="N220" s="395"/>
      <c r="O220" s="395"/>
      <c r="P220" s="395"/>
    </row>
    <row r="221" spans="1:16" ht="15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99"/>
  <sheetViews>
    <sheetView zoomScale="120" zoomScaleNormal="120" workbookViewId="0">
      <pane ySplit="7" topLeftCell="A32" activePane="bottomLeft" state="frozen"/>
      <selection pane="bottomLeft" activeCell="C46" sqref="C46"/>
    </sheetView>
  </sheetViews>
  <sheetFormatPr baseColWidth="10" defaultRowHeight="12.75"/>
  <cols>
    <col min="1" max="1" width="7.42578125" style="122" customWidth="1"/>
    <col min="2" max="2" width="4.5703125" customWidth="1"/>
    <col min="3" max="3" width="13.5703125" style="2" customWidth="1"/>
    <col min="4" max="4" width="10.28515625" customWidth="1"/>
    <col min="5" max="5" width="12.85546875" style="2" customWidth="1"/>
    <col min="6" max="6" width="7.140625" customWidth="1"/>
    <col min="7" max="7" width="18.28515625" style="2" customWidth="1"/>
    <col min="8" max="8" width="7.140625" customWidth="1"/>
    <col min="9" max="9" width="9.42578125" customWidth="1"/>
    <col min="10" max="10" width="11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/>
    <row r="2" spans="1:18" ht="20.25">
      <c r="C2" s="32" t="s">
        <v>180</v>
      </c>
    </row>
    <row r="3" spans="1:18">
      <c r="A3" s="129"/>
    </row>
    <row r="4" spans="1:18">
      <c r="A4" s="129"/>
    </row>
    <row r="5" spans="1:18" ht="18.75" thickBot="1">
      <c r="A5" s="130" t="s">
        <v>0</v>
      </c>
      <c r="B5" s="28"/>
      <c r="C5" s="29" t="s">
        <v>84</v>
      </c>
      <c r="D5" s="30"/>
      <c r="E5" s="29"/>
      <c r="F5" s="31"/>
      <c r="G5" s="4"/>
      <c r="H5" s="27"/>
      <c r="I5" s="145"/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590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8.75">
      <c r="A9" s="285"/>
      <c r="B9" s="194"/>
      <c r="C9" s="195"/>
      <c r="D9" s="196"/>
      <c r="E9" s="195"/>
      <c r="F9" s="196"/>
      <c r="G9" s="561">
        <v>0</v>
      </c>
      <c r="H9" s="562">
        <v>0</v>
      </c>
      <c r="I9" s="196"/>
      <c r="J9" s="591"/>
      <c r="K9" s="253"/>
      <c r="L9" s="196"/>
      <c r="M9" s="196"/>
      <c r="N9" s="234"/>
      <c r="O9" s="234"/>
      <c r="P9" s="234">
        <f t="shared" ref="P9:P27" si="0">O9*G9</f>
        <v>0</v>
      </c>
      <c r="R9" s="222"/>
    </row>
    <row r="10" spans="1:18" s="235" customFormat="1" ht="20.25">
      <c r="A10" s="605" t="s">
        <v>181</v>
      </c>
      <c r="B10" s="606">
        <v>2</v>
      </c>
      <c r="C10" s="806">
        <v>3749.8</v>
      </c>
      <c r="D10" s="807">
        <v>4</v>
      </c>
      <c r="E10" s="605"/>
      <c r="F10" s="608"/>
      <c r="G10" s="609">
        <f>G9-E10+C10</f>
        <v>3749.8</v>
      </c>
      <c r="H10" s="610">
        <f t="shared" ref="G10:H25" si="1">H9-F10+D10</f>
        <v>4</v>
      </c>
      <c r="I10" s="893" t="s">
        <v>178</v>
      </c>
      <c r="J10" s="608"/>
      <c r="K10" s="611"/>
      <c r="L10" s="610"/>
      <c r="M10" s="610">
        <f>L10*F10</f>
        <v>0</v>
      </c>
      <c r="N10" s="612"/>
      <c r="O10" s="612"/>
      <c r="P10" s="612">
        <f t="shared" si="0"/>
        <v>0</v>
      </c>
      <c r="R10" s="302"/>
    </row>
    <row r="11" spans="1:18" s="114" customFormat="1" ht="15.75">
      <c r="A11" s="224"/>
      <c r="B11" s="592"/>
      <c r="C11" s="241"/>
      <c r="D11" s="229"/>
      <c r="E11" s="224">
        <v>939.8</v>
      </c>
      <c r="F11" s="229">
        <v>1</v>
      </c>
      <c r="G11" s="228">
        <f t="shared" ref="G11:G19" si="2">G10-E11+C11</f>
        <v>2810</v>
      </c>
      <c r="H11" s="227">
        <f t="shared" si="1"/>
        <v>3</v>
      </c>
      <c r="I11" s="229">
        <v>704</v>
      </c>
      <c r="J11" s="229" t="s">
        <v>182</v>
      </c>
      <c r="K11" s="243"/>
      <c r="L11" s="227"/>
      <c r="M11" s="227">
        <f t="shared" ref="M11:M50" si="3">L11*F11</f>
        <v>0</v>
      </c>
      <c r="N11" s="373"/>
      <c r="O11" s="373"/>
      <c r="P11" s="373">
        <f t="shared" si="0"/>
        <v>0</v>
      </c>
      <c r="R11" s="222"/>
    </row>
    <row r="12" spans="1:18" s="114" customFormat="1" ht="15.75">
      <c r="A12" s="224"/>
      <c r="B12" s="592"/>
      <c r="C12" s="476"/>
      <c r="D12" s="229"/>
      <c r="E12" s="224">
        <v>929.4</v>
      </c>
      <c r="F12" s="229">
        <v>1</v>
      </c>
      <c r="G12" s="228">
        <f t="shared" si="2"/>
        <v>1880.6</v>
      </c>
      <c r="H12" s="227">
        <f t="shared" si="1"/>
        <v>2</v>
      </c>
      <c r="I12" s="229">
        <v>704</v>
      </c>
      <c r="J12" s="229" t="s">
        <v>182</v>
      </c>
      <c r="K12" s="321"/>
      <c r="L12" s="227"/>
      <c r="M12" s="227">
        <f t="shared" si="3"/>
        <v>0</v>
      </c>
      <c r="N12" s="373"/>
      <c r="O12" s="373"/>
      <c r="P12" s="373">
        <f t="shared" si="0"/>
        <v>0</v>
      </c>
      <c r="R12" s="222"/>
    </row>
    <row r="13" spans="1:18" s="114" customFormat="1" ht="15.75" customHeight="1">
      <c r="A13" s="224"/>
      <c r="B13" s="592"/>
      <c r="C13" s="241"/>
      <c r="D13" s="229"/>
      <c r="E13" s="224">
        <v>947.1</v>
      </c>
      <c r="F13" s="229">
        <v>1</v>
      </c>
      <c r="G13" s="228">
        <f t="shared" si="2"/>
        <v>933.49999999999989</v>
      </c>
      <c r="H13" s="227">
        <f t="shared" si="1"/>
        <v>1</v>
      </c>
      <c r="I13" s="229">
        <v>704</v>
      </c>
      <c r="J13" s="229" t="s">
        <v>182</v>
      </c>
      <c r="K13" s="321"/>
      <c r="L13" s="227"/>
      <c r="M13" s="227">
        <f t="shared" si="3"/>
        <v>0</v>
      </c>
      <c r="N13" s="373"/>
      <c r="O13" s="334"/>
      <c r="P13" s="373">
        <f t="shared" si="0"/>
        <v>0</v>
      </c>
      <c r="R13" s="222"/>
    </row>
    <row r="14" spans="1:18" s="232" customFormat="1" ht="15.75">
      <c r="A14" s="224"/>
      <c r="B14" s="592"/>
      <c r="C14" s="241"/>
      <c r="D14" s="229"/>
      <c r="E14" s="224">
        <v>933.5</v>
      </c>
      <c r="F14" s="229">
        <v>1</v>
      </c>
      <c r="G14" s="228">
        <f t="shared" si="2"/>
        <v>-1.1368683772161603E-13</v>
      </c>
      <c r="H14" s="227">
        <f t="shared" si="1"/>
        <v>0</v>
      </c>
      <c r="I14" s="229">
        <v>704</v>
      </c>
      <c r="J14" s="229" t="s">
        <v>182</v>
      </c>
      <c r="K14" s="321"/>
      <c r="L14" s="227"/>
      <c r="M14" s="227">
        <f t="shared" si="3"/>
        <v>0</v>
      </c>
      <c r="N14" s="373"/>
      <c r="O14" s="373"/>
      <c r="P14" s="373">
        <f t="shared" si="0"/>
        <v>0</v>
      </c>
      <c r="R14" s="249"/>
    </row>
    <row r="15" spans="1:18" s="114" customFormat="1" ht="15.75">
      <c r="A15" s="224"/>
      <c r="B15" s="592">
        <v>7</v>
      </c>
      <c r="C15" s="241">
        <v>3717.5</v>
      </c>
      <c r="D15" s="229">
        <v>4</v>
      </c>
      <c r="E15" s="224"/>
      <c r="F15" s="229"/>
      <c r="G15" s="228">
        <f t="shared" si="2"/>
        <v>3717.5</v>
      </c>
      <c r="H15" s="227">
        <f t="shared" si="1"/>
        <v>4</v>
      </c>
      <c r="I15" s="229">
        <v>734</v>
      </c>
      <c r="J15" s="229" t="s">
        <v>182</v>
      </c>
      <c r="K15" s="227"/>
      <c r="L15" s="227"/>
      <c r="M15" s="227">
        <f t="shared" si="3"/>
        <v>0</v>
      </c>
      <c r="N15" s="373"/>
      <c r="O15" s="373"/>
      <c r="P15" s="373">
        <f t="shared" si="0"/>
        <v>0</v>
      </c>
      <c r="R15" s="222"/>
    </row>
    <row r="16" spans="1:18" s="114" customFormat="1" ht="15.75">
      <c r="A16" s="224"/>
      <c r="B16" s="224"/>
      <c r="C16" s="241"/>
      <c r="D16" s="477"/>
      <c r="E16" s="224">
        <v>933</v>
      </c>
      <c r="F16" s="229">
        <v>1</v>
      </c>
      <c r="G16" s="228">
        <f t="shared" si="2"/>
        <v>2784.5</v>
      </c>
      <c r="H16" s="227">
        <f t="shared" si="1"/>
        <v>3</v>
      </c>
      <c r="I16" s="229">
        <v>734</v>
      </c>
      <c r="J16" s="393" t="s">
        <v>182</v>
      </c>
      <c r="K16" s="227"/>
      <c r="L16" s="227"/>
      <c r="M16" s="227">
        <f t="shared" si="3"/>
        <v>0</v>
      </c>
      <c r="N16" s="373"/>
      <c r="O16" s="373"/>
      <c r="P16" s="373">
        <f t="shared" si="0"/>
        <v>0</v>
      </c>
      <c r="R16" s="222"/>
    </row>
    <row r="17" spans="1:16" s="114" customFormat="1" ht="15.75">
      <c r="A17" s="224"/>
      <c r="B17" s="224"/>
      <c r="C17" s="241"/>
      <c r="D17" s="229"/>
      <c r="E17" s="224">
        <v>933</v>
      </c>
      <c r="F17" s="229">
        <v>1</v>
      </c>
      <c r="G17" s="228">
        <f t="shared" si="2"/>
        <v>1851.5</v>
      </c>
      <c r="H17" s="227">
        <f t="shared" si="1"/>
        <v>2</v>
      </c>
      <c r="I17" s="229">
        <v>734</v>
      </c>
      <c r="J17" s="393" t="s">
        <v>182</v>
      </c>
      <c r="K17" s="227"/>
      <c r="L17" s="227"/>
      <c r="M17" s="227">
        <f t="shared" si="3"/>
        <v>0</v>
      </c>
      <c r="N17" s="373"/>
      <c r="O17" s="373"/>
      <c r="P17" s="373">
        <f t="shared" si="0"/>
        <v>0</v>
      </c>
    </row>
    <row r="18" spans="1:16" s="114" customFormat="1" ht="15.75">
      <c r="A18" s="224"/>
      <c r="B18" s="224"/>
      <c r="C18" s="241"/>
      <c r="D18" s="229"/>
      <c r="E18" s="224">
        <v>910.8</v>
      </c>
      <c r="F18" s="229">
        <v>1</v>
      </c>
      <c r="G18" s="228">
        <f t="shared" si="2"/>
        <v>940.7</v>
      </c>
      <c r="H18" s="227">
        <f t="shared" si="1"/>
        <v>1</v>
      </c>
      <c r="I18" s="229">
        <v>734</v>
      </c>
      <c r="J18" s="393" t="s">
        <v>182</v>
      </c>
      <c r="K18" s="227"/>
      <c r="L18" s="227"/>
      <c r="M18" s="227">
        <f t="shared" si="3"/>
        <v>0</v>
      </c>
      <c r="N18" s="373"/>
      <c r="O18" s="373"/>
      <c r="P18" s="373">
        <f t="shared" si="0"/>
        <v>0</v>
      </c>
    </row>
    <row r="19" spans="1:16" s="114" customFormat="1" ht="15.75">
      <c r="A19" s="224"/>
      <c r="B19" s="224"/>
      <c r="C19" s="241"/>
      <c r="D19" s="229"/>
      <c r="E19" s="224">
        <v>940.7</v>
      </c>
      <c r="F19" s="229">
        <v>1</v>
      </c>
      <c r="G19" s="228">
        <f t="shared" si="2"/>
        <v>0</v>
      </c>
      <c r="H19" s="227">
        <f t="shared" si="1"/>
        <v>0</v>
      </c>
      <c r="I19" s="298"/>
      <c r="J19" s="229"/>
      <c r="K19" s="227"/>
      <c r="L19" s="227"/>
      <c r="M19" s="227">
        <f t="shared" si="3"/>
        <v>0</v>
      </c>
      <c r="N19" s="373"/>
      <c r="O19" s="593"/>
      <c r="P19" s="373">
        <f t="shared" si="0"/>
        <v>0</v>
      </c>
    </row>
    <row r="20" spans="1:16" s="114" customFormat="1" ht="15.75">
      <c r="A20" s="224"/>
      <c r="B20" s="224">
        <v>9</v>
      </c>
      <c r="C20" s="241">
        <v>1858.4</v>
      </c>
      <c r="D20" s="229">
        <v>2</v>
      </c>
      <c r="E20" s="224"/>
      <c r="F20" s="229"/>
      <c r="G20" s="228">
        <f t="shared" ref="G20" si="4">G19-E20+C20</f>
        <v>1858.4</v>
      </c>
      <c r="H20" s="227">
        <f t="shared" si="1"/>
        <v>2</v>
      </c>
      <c r="I20" s="298" t="s">
        <v>178</v>
      </c>
      <c r="J20" s="229"/>
      <c r="K20" s="227"/>
      <c r="L20" s="227"/>
      <c r="M20" s="227">
        <f t="shared" si="3"/>
        <v>0</v>
      </c>
      <c r="N20" s="373"/>
      <c r="O20" s="373"/>
      <c r="P20" s="373">
        <f t="shared" si="0"/>
        <v>0</v>
      </c>
    </row>
    <row r="21" spans="1:16" s="114" customFormat="1" ht="15.75">
      <c r="A21" s="224"/>
      <c r="B21" s="224"/>
      <c r="C21" s="241"/>
      <c r="D21" s="229"/>
      <c r="E21" s="224">
        <v>929.9</v>
      </c>
      <c r="F21" s="229">
        <v>1</v>
      </c>
      <c r="G21" s="228">
        <f t="shared" si="1"/>
        <v>928.50000000000011</v>
      </c>
      <c r="H21" s="227">
        <f t="shared" si="1"/>
        <v>1</v>
      </c>
      <c r="I21" s="298">
        <v>750</v>
      </c>
      <c r="J21" s="229" t="s">
        <v>182</v>
      </c>
      <c r="K21" s="227"/>
      <c r="L21" s="227"/>
      <c r="M21" s="227">
        <f t="shared" si="3"/>
        <v>0</v>
      </c>
      <c r="N21" s="373"/>
      <c r="O21" s="373"/>
      <c r="P21" s="373">
        <f t="shared" si="0"/>
        <v>0</v>
      </c>
    </row>
    <row r="22" spans="1:16" s="114" customFormat="1" ht="15.75">
      <c r="A22" s="224"/>
      <c r="B22" s="224"/>
      <c r="C22" s="241"/>
      <c r="D22" s="229"/>
      <c r="E22" s="479">
        <v>928.5</v>
      </c>
      <c r="F22" s="229">
        <v>1</v>
      </c>
      <c r="G22" s="228">
        <f t="shared" si="1"/>
        <v>1.1368683772161603E-13</v>
      </c>
      <c r="H22" s="227">
        <f t="shared" si="1"/>
        <v>0</v>
      </c>
      <c r="I22" s="298">
        <v>750</v>
      </c>
      <c r="J22" s="229" t="s">
        <v>182</v>
      </c>
      <c r="K22" s="227"/>
      <c r="L22" s="227"/>
      <c r="M22" s="227">
        <f t="shared" si="3"/>
        <v>0</v>
      </c>
      <c r="N22" s="373"/>
      <c r="O22" s="373"/>
      <c r="P22" s="373">
        <f t="shared" si="0"/>
        <v>0</v>
      </c>
    </row>
    <row r="23" spans="1:16" s="114" customFormat="1" ht="15.75">
      <c r="A23" s="224"/>
      <c r="B23" s="224">
        <v>12</v>
      </c>
      <c r="C23" s="241">
        <v>9273.7000000000007</v>
      </c>
      <c r="D23" s="229">
        <v>10</v>
      </c>
      <c r="E23" s="359"/>
      <c r="F23" s="229"/>
      <c r="G23" s="228">
        <f t="shared" si="1"/>
        <v>9273.7000000000007</v>
      </c>
      <c r="H23" s="227">
        <f t="shared" si="1"/>
        <v>10</v>
      </c>
      <c r="I23" s="298" t="s">
        <v>210</v>
      </c>
      <c r="J23" s="229"/>
      <c r="K23" s="227" t="s">
        <v>211</v>
      </c>
      <c r="L23" s="227"/>
      <c r="M23" s="227">
        <f t="shared" si="3"/>
        <v>0</v>
      </c>
      <c r="N23" s="594"/>
      <c r="O23" s="373"/>
      <c r="P23" s="373">
        <f t="shared" si="0"/>
        <v>0</v>
      </c>
    </row>
    <row r="24" spans="1:16" s="114" customFormat="1" ht="15.75">
      <c r="A24" s="224"/>
      <c r="B24" s="224">
        <v>14</v>
      </c>
      <c r="C24" s="241"/>
      <c r="D24" s="229"/>
      <c r="E24" s="872">
        <v>919.9</v>
      </c>
      <c r="F24" s="229">
        <v>1</v>
      </c>
      <c r="G24" s="228">
        <f t="shared" si="1"/>
        <v>8353.8000000000011</v>
      </c>
      <c r="H24" s="227">
        <f t="shared" si="1"/>
        <v>9</v>
      </c>
      <c r="I24" s="298">
        <v>777</v>
      </c>
      <c r="J24" s="229" t="s">
        <v>182</v>
      </c>
      <c r="K24" s="799">
        <v>919.9</v>
      </c>
      <c r="L24" s="227"/>
      <c r="M24" s="227">
        <f t="shared" si="3"/>
        <v>0</v>
      </c>
      <c r="N24" s="373"/>
      <c r="O24" s="373"/>
      <c r="P24" s="373">
        <f t="shared" si="0"/>
        <v>0</v>
      </c>
    </row>
    <row r="25" spans="1:16" s="114" customFormat="1" ht="15.75">
      <c r="A25" s="225"/>
      <c r="B25" s="224">
        <v>14</v>
      </c>
      <c r="C25" s="241"/>
      <c r="D25" s="227"/>
      <c r="E25" s="873">
        <v>929</v>
      </c>
      <c r="F25" s="229">
        <v>1</v>
      </c>
      <c r="G25" s="228">
        <f t="shared" si="1"/>
        <v>7424.8000000000011</v>
      </c>
      <c r="H25" s="227">
        <f t="shared" si="1"/>
        <v>8</v>
      </c>
      <c r="I25" s="298">
        <v>777</v>
      </c>
      <c r="J25" s="229" t="s">
        <v>182</v>
      </c>
      <c r="K25" s="799">
        <v>929</v>
      </c>
      <c r="L25" s="227"/>
      <c r="M25" s="227">
        <f t="shared" si="3"/>
        <v>0</v>
      </c>
      <c r="N25" s="373"/>
      <c r="O25" s="373"/>
      <c r="P25" s="373">
        <f t="shared" si="0"/>
        <v>0</v>
      </c>
    </row>
    <row r="26" spans="1:16" s="114" customFormat="1" ht="15.75">
      <c r="A26" s="225"/>
      <c r="B26" s="224">
        <v>14</v>
      </c>
      <c r="C26" s="241"/>
      <c r="D26" s="227"/>
      <c r="E26" s="873">
        <v>933</v>
      </c>
      <c r="F26" s="229">
        <v>1</v>
      </c>
      <c r="G26" s="228">
        <f t="shared" ref="G26:H41" si="5">G25-E26+C26</f>
        <v>6491.8000000000011</v>
      </c>
      <c r="H26" s="227">
        <f t="shared" si="5"/>
        <v>7</v>
      </c>
      <c r="I26" s="298">
        <v>777</v>
      </c>
      <c r="J26" s="229" t="s">
        <v>182</v>
      </c>
      <c r="K26" s="799">
        <v>933</v>
      </c>
      <c r="L26" s="227"/>
      <c r="M26" s="227">
        <f t="shared" si="3"/>
        <v>0</v>
      </c>
      <c r="N26" s="373"/>
      <c r="O26" s="373"/>
      <c r="P26" s="373">
        <f t="shared" si="0"/>
        <v>0</v>
      </c>
    </row>
    <row r="27" spans="1:16" s="114" customFormat="1" ht="15.75">
      <c r="A27" s="194"/>
      <c r="B27" s="197">
        <v>14</v>
      </c>
      <c r="C27" s="192"/>
      <c r="D27" s="196"/>
      <c r="E27" s="874">
        <v>919.9</v>
      </c>
      <c r="F27" s="193">
        <v>1</v>
      </c>
      <c r="G27" s="228">
        <f t="shared" si="5"/>
        <v>5571.9000000000015</v>
      </c>
      <c r="H27" s="227">
        <f t="shared" si="5"/>
        <v>6</v>
      </c>
      <c r="I27" s="298">
        <v>780</v>
      </c>
      <c r="J27" s="229" t="s">
        <v>182</v>
      </c>
      <c r="K27" s="799">
        <v>919.9</v>
      </c>
      <c r="L27" s="227"/>
      <c r="M27" s="227">
        <f t="shared" si="3"/>
        <v>0</v>
      </c>
      <c r="N27" s="373"/>
      <c r="O27" s="373"/>
      <c r="P27" s="373">
        <f t="shared" si="0"/>
        <v>0</v>
      </c>
    </row>
    <row r="28" spans="1:16" s="114" customFormat="1" ht="15.75">
      <c r="A28" s="194"/>
      <c r="B28" s="197">
        <v>14</v>
      </c>
      <c r="C28" s="192"/>
      <c r="D28" s="196"/>
      <c r="E28" s="874">
        <v>929</v>
      </c>
      <c r="F28" s="193">
        <v>1</v>
      </c>
      <c r="G28" s="228">
        <f t="shared" si="5"/>
        <v>4642.9000000000015</v>
      </c>
      <c r="H28" s="227">
        <f t="shared" si="5"/>
        <v>5</v>
      </c>
      <c r="I28" s="298">
        <v>780</v>
      </c>
      <c r="J28" s="229" t="s">
        <v>182</v>
      </c>
      <c r="K28" s="799">
        <v>929</v>
      </c>
      <c r="L28" s="227"/>
      <c r="M28" s="227">
        <f t="shared" si="3"/>
        <v>0</v>
      </c>
      <c r="N28" s="373"/>
      <c r="O28" s="373"/>
      <c r="P28" s="373"/>
    </row>
    <row r="29" spans="1:16" s="114" customFormat="1" ht="15.75">
      <c r="A29" s="194"/>
      <c r="B29" s="197">
        <v>14</v>
      </c>
      <c r="C29" s="192"/>
      <c r="D29" s="196"/>
      <c r="E29" s="874">
        <v>925.8</v>
      </c>
      <c r="F29" s="193">
        <v>1</v>
      </c>
      <c r="G29" s="228">
        <f t="shared" si="5"/>
        <v>3717.1000000000013</v>
      </c>
      <c r="H29" s="227">
        <f t="shared" si="5"/>
        <v>4</v>
      </c>
      <c r="I29" s="298">
        <v>777</v>
      </c>
      <c r="J29" s="229" t="s">
        <v>182</v>
      </c>
      <c r="K29" s="799">
        <v>925.8</v>
      </c>
      <c r="L29" s="227"/>
      <c r="M29" s="227">
        <f t="shared" si="3"/>
        <v>0</v>
      </c>
      <c r="N29" s="373"/>
      <c r="O29" s="373"/>
      <c r="P29" s="373"/>
    </row>
    <row r="30" spans="1:16" s="114" customFormat="1" ht="15.75">
      <c r="A30" s="194"/>
      <c r="B30" s="197">
        <v>14</v>
      </c>
      <c r="C30" s="242"/>
      <c r="D30" s="196"/>
      <c r="E30" s="874">
        <v>931.2</v>
      </c>
      <c r="F30" s="193">
        <v>1</v>
      </c>
      <c r="G30" s="228">
        <f t="shared" si="5"/>
        <v>2785.9000000000015</v>
      </c>
      <c r="H30" s="227">
        <f t="shared" si="5"/>
        <v>3</v>
      </c>
      <c r="I30" s="298">
        <v>780</v>
      </c>
      <c r="J30" s="229" t="s">
        <v>182</v>
      </c>
      <c r="K30" s="799">
        <v>931.2</v>
      </c>
      <c r="L30" s="227"/>
      <c r="M30" s="227">
        <f t="shared" si="3"/>
        <v>0</v>
      </c>
      <c r="N30" s="373"/>
      <c r="O30" s="373"/>
      <c r="P30" s="373"/>
    </row>
    <row r="31" spans="1:16" s="114" customFormat="1" ht="15.75">
      <c r="A31" s="194"/>
      <c r="B31" s="197">
        <v>14</v>
      </c>
      <c r="C31" s="195"/>
      <c r="D31" s="196"/>
      <c r="E31" s="206">
        <v>933</v>
      </c>
      <c r="F31" s="193">
        <v>1</v>
      </c>
      <c r="G31" s="228">
        <f t="shared" si="5"/>
        <v>1852.9000000000015</v>
      </c>
      <c r="H31" s="227">
        <f t="shared" si="5"/>
        <v>2</v>
      </c>
      <c r="I31" s="298">
        <v>771</v>
      </c>
      <c r="J31" s="229" t="s">
        <v>182</v>
      </c>
      <c r="K31" s="799">
        <v>933</v>
      </c>
      <c r="L31" s="227"/>
      <c r="M31" s="227">
        <f t="shared" si="3"/>
        <v>0</v>
      </c>
      <c r="N31" s="373"/>
      <c r="O31" s="373"/>
      <c r="P31" s="373"/>
    </row>
    <row r="32" spans="1:16" ht="15.75">
      <c r="A32" s="124"/>
      <c r="B32" s="134">
        <v>14</v>
      </c>
      <c r="C32" s="73"/>
      <c r="D32" s="50"/>
      <c r="E32" s="874">
        <v>925.8</v>
      </c>
      <c r="F32" s="74">
        <v>1</v>
      </c>
      <c r="G32" s="392">
        <f t="shared" si="5"/>
        <v>927.1000000000015</v>
      </c>
      <c r="H32" s="220">
        <f t="shared" si="5"/>
        <v>1</v>
      </c>
      <c r="I32" s="481">
        <v>780</v>
      </c>
      <c r="J32" s="229" t="s">
        <v>182</v>
      </c>
      <c r="K32" s="799">
        <v>925.8</v>
      </c>
      <c r="L32" s="220"/>
      <c r="M32" s="220">
        <f t="shared" si="3"/>
        <v>0</v>
      </c>
      <c r="N32" s="396"/>
      <c r="O32" s="396"/>
      <c r="P32" s="396"/>
    </row>
    <row r="33" spans="1:16" ht="15.75">
      <c r="A33" s="124"/>
      <c r="B33" s="134">
        <v>14</v>
      </c>
      <c r="C33" s="73"/>
      <c r="D33" s="50"/>
      <c r="E33" s="133">
        <v>927.1</v>
      </c>
      <c r="F33" s="74">
        <v>1</v>
      </c>
      <c r="G33" s="392">
        <f t="shared" si="5"/>
        <v>1.4779288903810084E-12</v>
      </c>
      <c r="H33" s="220">
        <f t="shared" si="5"/>
        <v>0</v>
      </c>
      <c r="I33" s="481">
        <v>771</v>
      </c>
      <c r="J33" s="229" t="s">
        <v>182</v>
      </c>
      <c r="K33" s="799">
        <v>927.1</v>
      </c>
      <c r="L33" s="220"/>
      <c r="M33" s="220">
        <f t="shared" si="3"/>
        <v>0</v>
      </c>
      <c r="N33" s="396"/>
      <c r="O33" s="396"/>
      <c r="P33" s="396"/>
    </row>
    <row r="34" spans="1:16" ht="15.75">
      <c r="A34" s="124"/>
      <c r="B34" s="1000">
        <v>26</v>
      </c>
      <c r="C34" s="998">
        <v>9205</v>
      </c>
      <c r="D34" s="999">
        <v>10</v>
      </c>
      <c r="E34" s="1001"/>
      <c r="F34" s="1002"/>
      <c r="G34" s="1003">
        <f t="shared" si="5"/>
        <v>9205.0000000000018</v>
      </c>
      <c r="H34" s="1004">
        <f t="shared" si="5"/>
        <v>10</v>
      </c>
      <c r="I34" s="1005" t="s">
        <v>242</v>
      </c>
      <c r="J34" s="1005"/>
      <c r="K34" s="220"/>
      <c r="L34" s="220"/>
      <c r="M34" s="220">
        <f t="shared" si="3"/>
        <v>0</v>
      </c>
      <c r="N34" s="396"/>
      <c r="O34" s="396"/>
      <c r="P34" s="396"/>
    </row>
    <row r="35" spans="1:16" ht="15.75">
      <c r="A35" s="124"/>
      <c r="B35" s="1077">
        <v>28</v>
      </c>
      <c r="C35" s="1062"/>
      <c r="D35" s="1063"/>
      <c r="E35" s="1093">
        <v>908.5</v>
      </c>
      <c r="F35" s="1061">
        <v>1</v>
      </c>
      <c r="G35" s="1064">
        <f t="shared" si="5"/>
        <v>8296.5000000000018</v>
      </c>
      <c r="H35" s="1065">
        <f t="shared" si="5"/>
        <v>9</v>
      </c>
      <c r="I35" s="1066">
        <v>857</v>
      </c>
      <c r="J35" s="393" t="s">
        <v>182</v>
      </c>
      <c r="K35" s="799">
        <v>908.5</v>
      </c>
      <c r="L35" s="220"/>
      <c r="M35" s="220">
        <f t="shared" si="3"/>
        <v>0</v>
      </c>
      <c r="N35" s="396"/>
      <c r="O35" s="396"/>
      <c r="P35" s="396"/>
    </row>
    <row r="36" spans="1:16" ht="15.75">
      <c r="A36" s="124"/>
      <c r="B36" s="1077">
        <v>28</v>
      </c>
      <c r="C36" s="1062"/>
      <c r="D36" s="1063"/>
      <c r="E36" s="1093">
        <v>927.1</v>
      </c>
      <c r="F36" s="1061">
        <v>1</v>
      </c>
      <c r="G36" s="1064">
        <f t="shared" si="5"/>
        <v>7369.4000000000015</v>
      </c>
      <c r="H36" s="1065">
        <f t="shared" si="5"/>
        <v>8</v>
      </c>
      <c r="I36" s="1066">
        <v>854</v>
      </c>
      <c r="J36" s="393" t="s">
        <v>182</v>
      </c>
      <c r="K36" s="799">
        <v>927.1</v>
      </c>
      <c r="L36" s="220"/>
      <c r="M36" s="220">
        <f t="shared" si="3"/>
        <v>0</v>
      </c>
      <c r="N36" s="396"/>
      <c r="O36" s="396"/>
      <c r="P36" s="396"/>
    </row>
    <row r="37" spans="1:16" ht="15.75">
      <c r="A37" s="124"/>
      <c r="B37" s="1061">
        <v>28</v>
      </c>
      <c r="C37" s="1062"/>
      <c r="D37" s="1063"/>
      <c r="E37" s="1062">
        <v>916.7</v>
      </c>
      <c r="F37" s="1061">
        <v>1</v>
      </c>
      <c r="G37" s="1064">
        <f t="shared" si="5"/>
        <v>6452.7000000000016</v>
      </c>
      <c r="H37" s="1065">
        <f t="shared" si="5"/>
        <v>7</v>
      </c>
      <c r="I37" s="1066">
        <v>857</v>
      </c>
      <c r="J37" s="393" t="s">
        <v>182</v>
      </c>
      <c r="K37" s="799">
        <v>916.7</v>
      </c>
      <c r="L37" s="220"/>
      <c r="M37" s="220">
        <f t="shared" si="3"/>
        <v>0</v>
      </c>
      <c r="N37" s="396"/>
      <c r="O37" s="396"/>
      <c r="P37" s="396"/>
    </row>
    <row r="38" spans="1:16" ht="15.75">
      <c r="A38" s="124"/>
      <c r="B38" s="1061">
        <v>26</v>
      </c>
      <c r="C38" s="1062"/>
      <c r="D38" s="1063"/>
      <c r="E38" s="1062">
        <v>922.6</v>
      </c>
      <c r="F38" s="1061">
        <v>1</v>
      </c>
      <c r="G38" s="1064">
        <f t="shared" si="5"/>
        <v>5530.1000000000013</v>
      </c>
      <c r="H38" s="1065">
        <f t="shared" si="5"/>
        <v>6</v>
      </c>
      <c r="I38" s="1066">
        <v>854</v>
      </c>
      <c r="J38" s="393" t="s">
        <v>182</v>
      </c>
      <c r="K38" s="799">
        <v>922.6</v>
      </c>
      <c r="L38" s="220"/>
      <c r="M38" s="220">
        <f t="shared" si="3"/>
        <v>0</v>
      </c>
      <c r="N38" s="396"/>
      <c r="O38" s="396"/>
      <c r="P38" s="396"/>
    </row>
    <row r="39" spans="1:16" ht="15.75">
      <c r="A39" s="124"/>
      <c r="B39" s="1061">
        <v>26</v>
      </c>
      <c r="C39" s="1062"/>
      <c r="D39" s="1063"/>
      <c r="E39" s="1062">
        <v>909.4</v>
      </c>
      <c r="F39" s="1061">
        <v>1</v>
      </c>
      <c r="G39" s="1064">
        <f t="shared" si="5"/>
        <v>4620.7000000000016</v>
      </c>
      <c r="H39" s="1065">
        <f t="shared" si="5"/>
        <v>5</v>
      </c>
      <c r="I39" s="1066">
        <v>842</v>
      </c>
      <c r="J39" s="393" t="s">
        <v>182</v>
      </c>
      <c r="K39" s="799">
        <v>909.4</v>
      </c>
      <c r="L39" s="220"/>
      <c r="M39" s="220">
        <f t="shared" si="3"/>
        <v>0</v>
      </c>
      <c r="N39" s="396"/>
      <c r="O39" s="396"/>
      <c r="P39" s="396"/>
    </row>
    <row r="40" spans="1:16" ht="15.75">
      <c r="A40" s="124"/>
      <c r="B40" s="1061">
        <v>26</v>
      </c>
      <c r="C40" s="1062"/>
      <c r="D40" s="1063"/>
      <c r="E40" s="1062">
        <v>912.6</v>
      </c>
      <c r="F40" s="1061">
        <v>1</v>
      </c>
      <c r="G40" s="1064">
        <f t="shared" si="5"/>
        <v>3708.1000000000017</v>
      </c>
      <c r="H40" s="1065">
        <f t="shared" si="5"/>
        <v>4</v>
      </c>
      <c r="I40" s="1066">
        <v>842</v>
      </c>
      <c r="J40" s="393" t="s">
        <v>182</v>
      </c>
      <c r="K40" s="799">
        <v>912.6</v>
      </c>
      <c r="L40" s="220"/>
      <c r="M40" s="220">
        <f t="shared" si="3"/>
        <v>0</v>
      </c>
      <c r="N40" s="396"/>
      <c r="O40" s="396"/>
      <c r="P40" s="396"/>
    </row>
    <row r="41" spans="1:16" ht="15.75">
      <c r="A41" s="124"/>
      <c r="B41" s="1061">
        <v>26</v>
      </c>
      <c r="C41" s="1062"/>
      <c r="D41" s="1063"/>
      <c r="E41" s="1062">
        <v>915.8</v>
      </c>
      <c r="F41" s="1061">
        <v>1</v>
      </c>
      <c r="G41" s="1064">
        <f t="shared" si="5"/>
        <v>2792.300000000002</v>
      </c>
      <c r="H41" s="1065">
        <f t="shared" si="5"/>
        <v>3</v>
      </c>
      <c r="I41" s="1066">
        <v>842</v>
      </c>
      <c r="J41" s="393" t="s">
        <v>182</v>
      </c>
      <c r="K41" s="799">
        <v>915.8</v>
      </c>
      <c r="L41" s="220"/>
      <c r="M41" s="220">
        <f t="shared" si="3"/>
        <v>0</v>
      </c>
      <c r="N41" s="396"/>
      <c r="O41" s="396"/>
      <c r="P41" s="396"/>
    </row>
    <row r="42" spans="1:16" ht="15.75">
      <c r="A42" s="124"/>
      <c r="B42" s="1061">
        <v>26</v>
      </c>
      <c r="C42" s="1062"/>
      <c r="D42" s="1063"/>
      <c r="E42" s="1062">
        <v>922.6</v>
      </c>
      <c r="F42" s="1061">
        <v>1</v>
      </c>
      <c r="G42" s="1064">
        <f t="shared" ref="G42:H57" si="6">G41-E42+C42</f>
        <v>1869.7000000000021</v>
      </c>
      <c r="H42" s="1065">
        <f t="shared" si="6"/>
        <v>2</v>
      </c>
      <c r="I42" s="1066">
        <v>842</v>
      </c>
      <c r="J42" s="393" t="s">
        <v>182</v>
      </c>
      <c r="K42" s="799">
        <v>922.6</v>
      </c>
      <c r="L42" s="220"/>
      <c r="M42" s="220">
        <f t="shared" si="3"/>
        <v>0</v>
      </c>
      <c r="N42" s="396"/>
      <c r="O42" s="396"/>
      <c r="P42" s="396"/>
    </row>
    <row r="43" spans="1:16" ht="15.75">
      <c r="A43" s="124"/>
      <c r="B43" s="1061">
        <v>28</v>
      </c>
      <c r="C43" s="1062"/>
      <c r="D43" s="1063"/>
      <c r="E43" s="1062">
        <v>925.8</v>
      </c>
      <c r="F43" s="1061">
        <v>1</v>
      </c>
      <c r="G43" s="1064">
        <f t="shared" si="6"/>
        <v>943.90000000000214</v>
      </c>
      <c r="H43" s="1065">
        <f t="shared" si="6"/>
        <v>1</v>
      </c>
      <c r="I43" s="1066">
        <v>854</v>
      </c>
      <c r="J43" s="393" t="s">
        <v>182</v>
      </c>
      <c r="K43" s="799">
        <v>925.8</v>
      </c>
      <c r="L43" s="220"/>
      <c r="M43" s="220">
        <f t="shared" si="3"/>
        <v>0</v>
      </c>
      <c r="N43" s="396"/>
      <c r="O43" s="396"/>
      <c r="P43" s="396"/>
    </row>
    <row r="44" spans="1:16" ht="15.75">
      <c r="A44" s="124"/>
      <c r="B44" s="1061">
        <v>28</v>
      </c>
      <c r="C44" s="1062"/>
      <c r="D44" s="1063"/>
      <c r="E44" s="1062">
        <v>943.9</v>
      </c>
      <c r="F44" s="1061">
        <v>1</v>
      </c>
      <c r="G44" s="1064">
        <f t="shared" si="6"/>
        <v>2.1600499167107046E-12</v>
      </c>
      <c r="H44" s="1065">
        <f t="shared" si="6"/>
        <v>0</v>
      </c>
      <c r="I44" s="1066">
        <v>854</v>
      </c>
      <c r="J44" s="393" t="s">
        <v>182</v>
      </c>
      <c r="K44" s="1120">
        <v>943.9</v>
      </c>
      <c r="L44" s="220"/>
      <c r="M44" s="220">
        <f t="shared" si="3"/>
        <v>0</v>
      </c>
      <c r="N44" s="396"/>
      <c r="O44" s="396"/>
      <c r="P44" s="396"/>
    </row>
    <row r="45" spans="1:16" ht="15.75">
      <c r="A45" s="124"/>
      <c r="B45" s="74"/>
      <c r="C45" s="73"/>
      <c r="D45" s="50"/>
      <c r="E45" s="73"/>
      <c r="F45" s="74"/>
      <c r="G45" s="392">
        <f t="shared" si="6"/>
        <v>2.1600499167107046E-12</v>
      </c>
      <c r="H45" s="220">
        <f t="shared" si="6"/>
        <v>0</v>
      </c>
      <c r="I45" s="393"/>
      <c r="J45" s="393"/>
      <c r="K45" s="220"/>
      <c r="L45" s="220"/>
      <c r="M45" s="220">
        <f t="shared" si="3"/>
        <v>0</v>
      </c>
      <c r="N45" s="396"/>
      <c r="O45" s="396"/>
      <c r="P45" s="396"/>
    </row>
    <row r="46" spans="1:16" ht="15.75">
      <c r="A46" s="124"/>
      <c r="B46" s="74"/>
      <c r="C46" s="73"/>
      <c r="D46" s="50"/>
      <c r="E46" s="73"/>
      <c r="F46" s="74"/>
      <c r="G46" s="392">
        <f t="shared" si="6"/>
        <v>2.1600499167107046E-12</v>
      </c>
      <c r="H46" s="220">
        <f t="shared" si="6"/>
        <v>0</v>
      </c>
      <c r="I46" s="393"/>
      <c r="J46" s="393"/>
      <c r="K46" s="220"/>
      <c r="L46" s="220"/>
      <c r="M46" s="220">
        <f t="shared" si="3"/>
        <v>0</v>
      </c>
      <c r="N46" s="396"/>
      <c r="O46" s="396"/>
      <c r="P46" s="396"/>
    </row>
    <row r="47" spans="1:16" ht="15.75">
      <c r="A47" s="124"/>
      <c r="B47" s="74"/>
      <c r="C47" s="73"/>
      <c r="D47" s="50"/>
      <c r="E47" s="73"/>
      <c r="F47" s="74"/>
      <c r="G47" s="392">
        <f t="shared" si="6"/>
        <v>2.1600499167107046E-12</v>
      </c>
      <c r="H47" s="220">
        <f t="shared" si="6"/>
        <v>0</v>
      </c>
      <c r="I47" s="393"/>
      <c r="J47" s="393"/>
      <c r="K47" s="220"/>
      <c r="L47" s="220"/>
      <c r="M47" s="220">
        <f t="shared" si="3"/>
        <v>0</v>
      </c>
      <c r="N47" s="396"/>
      <c r="O47" s="396"/>
      <c r="P47" s="396"/>
    </row>
    <row r="48" spans="1:16" ht="15.75">
      <c r="A48" s="124"/>
      <c r="B48" s="74"/>
      <c r="C48" s="73"/>
      <c r="D48" s="50"/>
      <c r="E48" s="73"/>
      <c r="F48" s="74"/>
      <c r="G48" s="392">
        <f t="shared" si="6"/>
        <v>2.1600499167107046E-12</v>
      </c>
      <c r="H48" s="220">
        <f t="shared" si="6"/>
        <v>0</v>
      </c>
      <c r="I48" s="393"/>
      <c r="J48" s="393"/>
      <c r="K48" s="220"/>
      <c r="L48" s="220"/>
      <c r="M48" s="220">
        <f t="shared" si="3"/>
        <v>0</v>
      </c>
      <c r="N48" s="396"/>
      <c r="O48" s="396"/>
      <c r="P48" s="396"/>
    </row>
    <row r="49" spans="1:16" ht="15.75">
      <c r="A49" s="124"/>
      <c r="B49" s="74"/>
      <c r="C49" s="73"/>
      <c r="D49" s="50"/>
      <c r="E49" s="73"/>
      <c r="F49" s="74"/>
      <c r="G49" s="392">
        <f t="shared" si="6"/>
        <v>2.1600499167107046E-12</v>
      </c>
      <c r="H49" s="220">
        <f t="shared" si="6"/>
        <v>0</v>
      </c>
      <c r="I49" s="393"/>
      <c r="J49" s="393"/>
      <c r="K49" s="220"/>
      <c r="L49" s="220"/>
      <c r="M49" s="220">
        <f t="shared" si="3"/>
        <v>0</v>
      </c>
      <c r="N49" s="396"/>
      <c r="O49" s="396"/>
      <c r="P49" s="396"/>
    </row>
    <row r="50" spans="1:16" ht="15.75">
      <c r="A50" s="124"/>
      <c r="B50" s="74"/>
      <c r="C50" s="73"/>
      <c r="D50" s="50"/>
      <c r="E50" s="73"/>
      <c r="F50" s="74"/>
      <c r="G50" s="392">
        <f t="shared" si="6"/>
        <v>2.1600499167107046E-12</v>
      </c>
      <c r="H50" s="220">
        <f t="shared" si="6"/>
        <v>0</v>
      </c>
      <c r="I50" s="393"/>
      <c r="J50" s="393"/>
      <c r="K50" s="220"/>
      <c r="L50" s="220"/>
      <c r="M50" s="220">
        <f t="shared" si="3"/>
        <v>0</v>
      </c>
      <c r="N50" s="396"/>
      <c r="O50" s="396"/>
      <c r="P50" s="396"/>
    </row>
    <row r="51" spans="1:16" ht="15.75">
      <c r="A51" s="124"/>
      <c r="B51" s="74"/>
      <c r="C51" s="73"/>
      <c r="D51" s="50"/>
      <c r="E51" s="73"/>
      <c r="F51" s="74"/>
      <c r="G51" s="392">
        <f t="shared" si="6"/>
        <v>2.1600499167107046E-12</v>
      </c>
      <c r="H51" s="220">
        <f t="shared" si="6"/>
        <v>0</v>
      </c>
      <c r="I51" s="393"/>
      <c r="J51" s="393"/>
      <c r="K51" s="220"/>
      <c r="L51" s="220"/>
      <c r="M51" s="220"/>
      <c r="N51" s="396"/>
      <c r="O51" s="396"/>
      <c r="P51" s="396"/>
    </row>
    <row r="52" spans="1:16" ht="15.75">
      <c r="A52" s="124"/>
      <c r="B52" s="74"/>
      <c r="C52" s="73"/>
      <c r="D52" s="50"/>
      <c r="E52" s="73"/>
      <c r="F52" s="74"/>
      <c r="G52" s="392">
        <f t="shared" si="6"/>
        <v>2.1600499167107046E-12</v>
      </c>
      <c r="H52" s="220">
        <f t="shared" si="6"/>
        <v>0</v>
      </c>
      <c r="I52" s="393"/>
      <c r="J52" s="393"/>
      <c r="K52" s="220"/>
      <c r="L52" s="220"/>
      <c r="M52" s="220"/>
      <c r="N52" s="396"/>
      <c r="O52" s="396"/>
      <c r="P52" s="396"/>
    </row>
    <row r="53" spans="1:16" ht="15.75">
      <c r="A53" s="124"/>
      <c r="B53" s="74"/>
      <c r="C53" s="73"/>
      <c r="D53" s="50"/>
      <c r="E53" s="73"/>
      <c r="F53" s="74"/>
      <c r="G53" s="392">
        <f t="shared" si="6"/>
        <v>2.1600499167107046E-12</v>
      </c>
      <c r="H53" s="220">
        <f t="shared" si="6"/>
        <v>0</v>
      </c>
      <c r="I53" s="393"/>
      <c r="J53" s="393"/>
      <c r="K53" s="220"/>
      <c r="L53" s="220"/>
      <c r="M53" s="220"/>
      <c r="N53" s="396"/>
      <c r="O53" s="396"/>
      <c r="P53" s="396"/>
    </row>
    <row r="54" spans="1:16" ht="15.75">
      <c r="A54" s="124"/>
      <c r="B54" s="74"/>
      <c r="C54" s="73"/>
      <c r="D54" s="50"/>
      <c r="E54" s="73"/>
      <c r="F54" s="74"/>
      <c r="G54" s="392">
        <f t="shared" si="6"/>
        <v>2.1600499167107046E-12</v>
      </c>
      <c r="H54" s="220">
        <f t="shared" si="6"/>
        <v>0</v>
      </c>
      <c r="I54" s="393"/>
      <c r="J54" s="393"/>
      <c r="K54" s="220"/>
      <c r="L54" s="220"/>
      <c r="M54" s="220"/>
      <c r="N54" s="396"/>
      <c r="O54" s="396"/>
      <c r="P54" s="396"/>
    </row>
    <row r="55" spans="1:16" ht="15.75">
      <c r="A55" s="124"/>
      <c r="B55" s="74"/>
      <c r="C55" s="73"/>
      <c r="D55" s="50"/>
      <c r="E55" s="73"/>
      <c r="F55" s="74"/>
      <c r="G55" s="392">
        <f t="shared" si="6"/>
        <v>2.1600499167107046E-12</v>
      </c>
      <c r="H55" s="220">
        <f t="shared" si="6"/>
        <v>0</v>
      </c>
      <c r="I55" s="393"/>
      <c r="J55" s="393"/>
      <c r="K55" s="220"/>
      <c r="L55" s="220"/>
      <c r="M55" s="220"/>
      <c r="N55" s="396"/>
      <c r="O55" s="396"/>
      <c r="P55" s="396"/>
    </row>
    <row r="56" spans="1:16" ht="15.75">
      <c r="A56" s="124"/>
      <c r="B56" s="74"/>
      <c r="C56" s="73"/>
      <c r="D56" s="50"/>
      <c r="E56" s="73"/>
      <c r="F56" s="74"/>
      <c r="G56" s="392">
        <f t="shared" si="6"/>
        <v>2.1600499167107046E-12</v>
      </c>
      <c r="H56" s="220">
        <f t="shared" si="6"/>
        <v>0</v>
      </c>
      <c r="I56" s="393"/>
      <c r="J56" s="393"/>
      <c r="K56" s="220"/>
      <c r="L56" s="220"/>
      <c r="M56" s="220"/>
      <c r="N56" s="396"/>
      <c r="O56" s="396"/>
      <c r="P56" s="396"/>
    </row>
    <row r="57" spans="1:16" ht="15.75">
      <c r="A57" s="124"/>
      <c r="B57" s="74"/>
      <c r="C57" s="73"/>
      <c r="D57" s="50"/>
      <c r="E57" s="73"/>
      <c r="F57" s="74"/>
      <c r="G57" s="392">
        <f t="shared" si="6"/>
        <v>2.1600499167107046E-12</v>
      </c>
      <c r="H57" s="220">
        <f t="shared" si="6"/>
        <v>0</v>
      </c>
      <c r="I57" s="393"/>
      <c r="J57" s="393"/>
      <c r="K57" s="220"/>
      <c r="L57" s="220"/>
      <c r="M57" s="220"/>
      <c r="N57" s="396"/>
      <c r="O57" s="396"/>
      <c r="P57" s="396"/>
    </row>
    <row r="58" spans="1:16" ht="15.75">
      <c r="A58" s="124"/>
      <c r="B58" s="74"/>
      <c r="C58" s="73"/>
      <c r="D58" s="50"/>
      <c r="E58" s="73"/>
      <c r="F58" s="74"/>
      <c r="G58" s="392">
        <f t="shared" ref="G58:H73" si="7">G57-E58+C58</f>
        <v>2.1600499167107046E-12</v>
      </c>
      <c r="H58" s="220">
        <f t="shared" si="7"/>
        <v>0</v>
      </c>
      <c r="I58" s="393"/>
      <c r="J58" s="393"/>
      <c r="K58" s="220"/>
      <c r="L58" s="220"/>
      <c r="M58" s="220"/>
      <c r="N58" s="396"/>
      <c r="O58" s="396"/>
      <c r="P58" s="396"/>
    </row>
    <row r="59" spans="1:16" ht="15.75">
      <c r="A59" s="124"/>
      <c r="B59" s="50"/>
      <c r="C59" s="73"/>
      <c r="D59" s="50"/>
      <c r="E59" s="73"/>
      <c r="F59" s="50"/>
      <c r="G59" s="392">
        <f t="shared" si="7"/>
        <v>2.1600499167107046E-12</v>
      </c>
      <c r="H59" s="220">
        <f t="shared" si="7"/>
        <v>0</v>
      </c>
      <c r="I59" s="220"/>
      <c r="J59" s="220"/>
      <c r="K59" s="220"/>
      <c r="L59" s="220"/>
      <c r="M59" s="220"/>
      <c r="N59" s="396"/>
      <c r="O59" s="396"/>
      <c r="P59" s="396"/>
    </row>
    <row r="60" spans="1:16" ht="15.75">
      <c r="A60" s="124"/>
      <c r="B60" s="50"/>
      <c r="C60" s="73"/>
      <c r="D60" s="50"/>
      <c r="E60" s="73"/>
      <c r="F60" s="50"/>
      <c r="G60" s="392">
        <f t="shared" si="7"/>
        <v>2.1600499167107046E-12</v>
      </c>
      <c r="H60" s="220">
        <f t="shared" si="7"/>
        <v>0</v>
      </c>
      <c r="I60" s="220"/>
      <c r="J60" s="220"/>
      <c r="K60" s="220"/>
      <c r="L60" s="220"/>
      <c r="M60" s="220"/>
      <c r="N60" s="396"/>
      <c r="O60" s="396"/>
      <c r="P60" s="396"/>
    </row>
    <row r="61" spans="1:16" ht="15.75">
      <c r="A61" s="124"/>
      <c r="B61" s="50"/>
      <c r="C61" s="73"/>
      <c r="D61" s="50"/>
      <c r="E61" s="73"/>
      <c r="F61" s="50"/>
      <c r="G61" s="392">
        <f t="shared" si="7"/>
        <v>2.1600499167107046E-12</v>
      </c>
      <c r="H61" s="220">
        <f t="shared" si="7"/>
        <v>0</v>
      </c>
      <c r="I61" s="220"/>
      <c r="J61" s="220"/>
      <c r="K61" s="220"/>
      <c r="L61" s="220"/>
      <c r="M61" s="220"/>
      <c r="N61" s="396"/>
      <c r="O61" s="396"/>
      <c r="P61" s="396"/>
    </row>
    <row r="62" spans="1:16" ht="15.75">
      <c r="A62" s="124"/>
      <c r="B62" s="50"/>
      <c r="C62" s="73"/>
      <c r="D62" s="50"/>
      <c r="E62" s="73"/>
      <c r="F62" s="50"/>
      <c r="G62" s="392">
        <f t="shared" si="7"/>
        <v>2.1600499167107046E-12</v>
      </c>
      <c r="H62" s="220">
        <f t="shared" si="7"/>
        <v>0</v>
      </c>
      <c r="I62" s="220"/>
      <c r="J62" s="220"/>
      <c r="K62" s="220"/>
      <c r="L62" s="220"/>
      <c r="M62" s="220"/>
      <c r="N62" s="396"/>
      <c r="O62" s="396"/>
      <c r="P62" s="396"/>
    </row>
    <row r="63" spans="1:16" ht="15.75">
      <c r="A63" s="124"/>
      <c r="B63" s="50"/>
      <c r="C63" s="73"/>
      <c r="D63" s="50"/>
      <c r="E63" s="73"/>
      <c r="F63" s="50"/>
      <c r="G63" s="392">
        <f t="shared" si="7"/>
        <v>2.1600499167107046E-12</v>
      </c>
      <c r="H63" s="220">
        <f t="shared" si="7"/>
        <v>0</v>
      </c>
      <c r="I63" s="220"/>
      <c r="J63" s="220"/>
      <c r="K63" s="220"/>
      <c r="L63" s="220"/>
      <c r="M63" s="220"/>
      <c r="N63" s="396"/>
      <c r="O63" s="396"/>
      <c r="P63" s="396"/>
    </row>
    <row r="64" spans="1:16" ht="15.75">
      <c r="A64" s="124"/>
      <c r="B64" s="50"/>
      <c r="C64" s="73"/>
      <c r="D64" s="50"/>
      <c r="E64" s="73"/>
      <c r="F64" s="50"/>
      <c r="G64" s="392">
        <f t="shared" si="7"/>
        <v>2.1600499167107046E-12</v>
      </c>
      <c r="H64" s="220">
        <f t="shared" si="7"/>
        <v>0</v>
      </c>
      <c r="I64" s="220"/>
      <c r="J64" s="220"/>
      <c r="K64" s="220"/>
      <c r="L64" s="220"/>
      <c r="M64" s="220"/>
      <c r="N64" s="396"/>
      <c r="O64" s="396"/>
      <c r="P64" s="396"/>
    </row>
    <row r="65" spans="1:16" ht="15.75">
      <c r="A65" s="124"/>
      <c r="B65" s="50"/>
      <c r="C65" s="73"/>
      <c r="D65" s="50"/>
      <c r="E65" s="73"/>
      <c r="F65" s="50"/>
      <c r="G65" s="392">
        <f t="shared" si="7"/>
        <v>2.1600499167107046E-12</v>
      </c>
      <c r="H65" s="220">
        <f t="shared" si="7"/>
        <v>0</v>
      </c>
      <c r="I65" s="220"/>
      <c r="J65" s="220"/>
      <c r="K65" s="220"/>
      <c r="L65" s="220"/>
      <c r="M65" s="220"/>
      <c r="N65" s="396"/>
      <c r="O65" s="396"/>
      <c r="P65" s="396"/>
    </row>
    <row r="66" spans="1:16" ht="15.75">
      <c r="A66" s="124"/>
      <c r="B66" s="50"/>
      <c r="C66" s="73"/>
      <c r="D66" s="50"/>
      <c r="E66" s="73"/>
      <c r="F66" s="50"/>
      <c r="G66" s="392">
        <f t="shared" si="7"/>
        <v>2.1600499167107046E-12</v>
      </c>
      <c r="H66" s="220">
        <f t="shared" si="7"/>
        <v>0</v>
      </c>
      <c r="I66" s="220"/>
      <c r="J66" s="220"/>
      <c r="K66" s="220"/>
      <c r="L66" s="220" t="str">
        <f t="shared" ref="L66:L129" si="8">IF(D66&gt;0,D66," ")</f>
        <v xml:space="preserve"> </v>
      </c>
      <c r="M66" s="220"/>
      <c r="N66" s="396"/>
      <c r="O66" s="396"/>
      <c r="P66" s="396"/>
    </row>
    <row r="67" spans="1:16" ht="15.75">
      <c r="A67" s="124"/>
      <c r="B67" s="50"/>
      <c r="C67" s="73"/>
      <c r="D67" s="50"/>
      <c r="E67" s="73"/>
      <c r="F67" s="50"/>
      <c r="G67" s="392">
        <f t="shared" si="7"/>
        <v>2.1600499167107046E-12</v>
      </c>
      <c r="H67" s="220">
        <f t="shared" si="7"/>
        <v>0</v>
      </c>
      <c r="I67" s="220"/>
      <c r="J67" s="220"/>
      <c r="K67" s="220"/>
      <c r="L67" s="220" t="str">
        <f t="shared" si="8"/>
        <v xml:space="preserve"> </v>
      </c>
      <c r="M67" s="220"/>
      <c r="N67" s="396"/>
      <c r="O67" s="396"/>
      <c r="P67" s="396"/>
    </row>
    <row r="68" spans="1:16" ht="15.75">
      <c r="A68" s="124"/>
      <c r="B68" s="50"/>
      <c r="C68" s="73"/>
      <c r="D68" s="50"/>
      <c r="E68" s="73"/>
      <c r="F68" s="50"/>
      <c r="G68" s="392">
        <f t="shared" si="7"/>
        <v>2.1600499167107046E-12</v>
      </c>
      <c r="H68" s="220">
        <f t="shared" si="7"/>
        <v>0</v>
      </c>
      <c r="I68" s="220"/>
      <c r="J68" s="220"/>
      <c r="K68" s="220"/>
      <c r="L68" s="220" t="str">
        <f t="shared" si="8"/>
        <v xml:space="preserve"> </v>
      </c>
      <c r="M68" s="220"/>
      <c r="N68" s="396"/>
      <c r="O68" s="396"/>
      <c r="P68" s="396"/>
    </row>
    <row r="69" spans="1:16" ht="15.75">
      <c r="A69" s="124"/>
      <c r="B69" s="50"/>
      <c r="C69" s="73"/>
      <c r="D69" s="50"/>
      <c r="E69" s="73"/>
      <c r="F69" s="50"/>
      <c r="G69" s="392">
        <f t="shared" si="7"/>
        <v>2.1600499167107046E-12</v>
      </c>
      <c r="H69" s="220">
        <f t="shared" si="7"/>
        <v>0</v>
      </c>
      <c r="I69" s="220"/>
      <c r="J69" s="220"/>
      <c r="K69" s="220"/>
      <c r="L69" s="220" t="str">
        <f t="shared" si="8"/>
        <v xml:space="preserve"> </v>
      </c>
      <c r="M69" s="220"/>
      <c r="N69" s="396"/>
      <c r="O69" s="396"/>
      <c r="P69" s="396"/>
    </row>
    <row r="70" spans="1:16" ht="15.75">
      <c r="A70" s="124"/>
      <c r="B70" s="50"/>
      <c r="C70" s="73"/>
      <c r="D70" s="50"/>
      <c r="E70" s="73"/>
      <c r="F70" s="50"/>
      <c r="G70" s="392">
        <f t="shared" si="7"/>
        <v>2.1600499167107046E-12</v>
      </c>
      <c r="H70" s="220">
        <f t="shared" si="7"/>
        <v>0</v>
      </c>
      <c r="I70" s="220"/>
      <c r="J70" s="220"/>
      <c r="K70" s="220"/>
      <c r="L70" s="220" t="str">
        <f t="shared" si="8"/>
        <v xml:space="preserve"> </v>
      </c>
      <c r="M70" s="220"/>
      <c r="N70" s="396"/>
      <c r="O70" s="396"/>
      <c r="P70" s="396"/>
    </row>
    <row r="71" spans="1:16" ht="15.75">
      <c r="A71" s="124"/>
      <c r="B71" s="50"/>
      <c r="C71" s="73"/>
      <c r="D71" s="50"/>
      <c r="E71" s="73"/>
      <c r="F71" s="50"/>
      <c r="G71" s="392">
        <f t="shared" si="7"/>
        <v>2.1600499167107046E-12</v>
      </c>
      <c r="H71" s="220">
        <f t="shared" si="7"/>
        <v>0</v>
      </c>
      <c r="I71" s="220"/>
      <c r="J71" s="220"/>
      <c r="K71" s="220"/>
      <c r="L71" s="220" t="str">
        <f t="shared" si="8"/>
        <v xml:space="preserve"> </v>
      </c>
      <c r="M71" s="220"/>
      <c r="N71" s="396"/>
      <c r="O71" s="396"/>
      <c r="P71" s="396"/>
    </row>
    <row r="72" spans="1:16" ht="15.75">
      <c r="A72" s="124"/>
      <c r="B72" s="50"/>
      <c r="C72" s="73"/>
      <c r="D72" s="50"/>
      <c r="E72" s="73"/>
      <c r="F72" s="50"/>
      <c r="G72" s="392">
        <f t="shared" si="7"/>
        <v>2.1600499167107046E-12</v>
      </c>
      <c r="H72" s="220">
        <f t="shared" si="7"/>
        <v>0</v>
      </c>
      <c r="I72" s="220"/>
      <c r="J72" s="220"/>
      <c r="K72" s="220"/>
      <c r="L72" s="220" t="str">
        <f t="shared" si="8"/>
        <v xml:space="preserve"> </v>
      </c>
      <c r="M72" s="220"/>
      <c r="N72" s="396"/>
      <c r="O72" s="396"/>
      <c r="P72" s="396"/>
    </row>
    <row r="73" spans="1:16" ht="15.75">
      <c r="A73" s="124"/>
      <c r="B73" s="50"/>
      <c r="C73" s="73"/>
      <c r="D73" s="50"/>
      <c r="E73" s="73"/>
      <c r="F73" s="50"/>
      <c r="G73" s="392">
        <f t="shared" si="7"/>
        <v>2.1600499167107046E-12</v>
      </c>
      <c r="H73" s="220">
        <f t="shared" si="7"/>
        <v>0</v>
      </c>
      <c r="I73" s="220"/>
      <c r="J73" s="220"/>
      <c r="K73" s="220"/>
      <c r="L73" s="220" t="str">
        <f t="shared" si="8"/>
        <v xml:space="preserve"> </v>
      </c>
      <c r="M73" s="220"/>
      <c r="N73" s="396"/>
      <c r="O73" s="396"/>
      <c r="P73" s="396"/>
    </row>
    <row r="74" spans="1:16" ht="15.75">
      <c r="A74" s="124"/>
      <c r="B74" s="50"/>
      <c r="C74" s="73"/>
      <c r="D74" s="50"/>
      <c r="E74" s="73"/>
      <c r="F74" s="50"/>
      <c r="G74" s="392">
        <f t="shared" ref="G74:H89" si="9">G73-E74+C74</f>
        <v>2.1600499167107046E-12</v>
      </c>
      <c r="H74" s="220">
        <f t="shared" si="9"/>
        <v>0</v>
      </c>
      <c r="I74" s="220"/>
      <c r="J74" s="220"/>
      <c r="K74" s="220"/>
      <c r="L74" s="220" t="str">
        <f t="shared" si="8"/>
        <v xml:space="preserve"> </v>
      </c>
      <c r="M74" s="220"/>
      <c r="N74" s="396"/>
      <c r="O74" s="396"/>
      <c r="P74" s="396"/>
    </row>
    <row r="75" spans="1:16" ht="15.75">
      <c r="A75" s="124"/>
      <c r="B75" s="50"/>
      <c r="C75" s="73"/>
      <c r="D75" s="50"/>
      <c r="E75" s="73"/>
      <c r="F75" s="50"/>
      <c r="G75" s="392">
        <f t="shared" si="9"/>
        <v>2.1600499167107046E-12</v>
      </c>
      <c r="H75" s="220">
        <f t="shared" si="9"/>
        <v>0</v>
      </c>
      <c r="I75" s="220"/>
      <c r="J75" s="220"/>
      <c r="K75" s="220"/>
      <c r="L75" s="220" t="str">
        <f t="shared" si="8"/>
        <v xml:space="preserve"> </v>
      </c>
      <c r="M75" s="220"/>
      <c r="N75" s="396"/>
      <c r="O75" s="396"/>
      <c r="P75" s="396"/>
    </row>
    <row r="76" spans="1:16" ht="15.75">
      <c r="A76" s="124"/>
      <c r="B76" s="50"/>
      <c r="C76" s="73"/>
      <c r="D76" s="50"/>
      <c r="E76" s="73"/>
      <c r="F76" s="50"/>
      <c r="G76" s="392">
        <f t="shared" si="9"/>
        <v>2.1600499167107046E-12</v>
      </c>
      <c r="H76" s="220">
        <f t="shared" si="9"/>
        <v>0</v>
      </c>
      <c r="I76" s="220"/>
      <c r="J76" s="220"/>
      <c r="K76" s="220"/>
      <c r="L76" s="220" t="str">
        <f t="shared" si="8"/>
        <v xml:space="preserve"> </v>
      </c>
      <c r="M76" s="220"/>
      <c r="N76" s="396"/>
      <c r="O76" s="396"/>
      <c r="P76" s="396"/>
    </row>
    <row r="77" spans="1:16" ht="15.75">
      <c r="A77" s="124"/>
      <c r="B77" s="50"/>
      <c r="C77" s="73"/>
      <c r="D77" s="50"/>
      <c r="E77" s="73"/>
      <c r="F77" s="50"/>
      <c r="G77" s="392">
        <f t="shared" si="9"/>
        <v>2.1600499167107046E-12</v>
      </c>
      <c r="H77" s="220">
        <f t="shared" si="9"/>
        <v>0</v>
      </c>
      <c r="I77" s="220"/>
      <c r="J77" s="220"/>
      <c r="K77" s="220"/>
      <c r="L77" s="220" t="str">
        <f t="shared" si="8"/>
        <v xml:space="preserve"> </v>
      </c>
      <c r="M77" s="220"/>
      <c r="N77" s="396"/>
      <c r="O77" s="396"/>
      <c r="P77" s="396"/>
    </row>
    <row r="78" spans="1:16" ht="15.75">
      <c r="A78" s="124"/>
      <c r="B78" s="50"/>
      <c r="C78" s="73"/>
      <c r="D78" s="50"/>
      <c r="E78" s="73"/>
      <c r="F78" s="50"/>
      <c r="G78" s="392">
        <f t="shared" si="9"/>
        <v>2.1600499167107046E-12</v>
      </c>
      <c r="H78" s="220">
        <f t="shared" si="9"/>
        <v>0</v>
      </c>
      <c r="I78" s="220"/>
      <c r="J78" s="220"/>
      <c r="K78" s="220"/>
      <c r="L78" s="220" t="str">
        <f t="shared" si="8"/>
        <v xml:space="preserve"> </v>
      </c>
      <c r="M78" s="220"/>
      <c r="N78" s="396"/>
      <c r="O78" s="396"/>
      <c r="P78" s="396"/>
    </row>
    <row r="79" spans="1:16" ht="15.75">
      <c r="A79" s="124"/>
      <c r="B79" s="50"/>
      <c r="C79" s="73"/>
      <c r="D79" s="50"/>
      <c r="E79" s="73"/>
      <c r="F79" s="50"/>
      <c r="G79" s="392">
        <f t="shared" si="9"/>
        <v>2.1600499167107046E-12</v>
      </c>
      <c r="H79" s="220">
        <f t="shared" si="9"/>
        <v>0</v>
      </c>
      <c r="I79" s="220"/>
      <c r="J79" s="220"/>
      <c r="K79" s="220"/>
      <c r="L79" s="220" t="str">
        <f t="shared" si="8"/>
        <v xml:space="preserve"> </v>
      </c>
      <c r="M79" s="220"/>
      <c r="N79" s="396"/>
      <c r="O79" s="396"/>
      <c r="P79" s="396"/>
    </row>
    <row r="80" spans="1:16" ht="15.75">
      <c r="A80" s="124"/>
      <c r="B80" s="50"/>
      <c r="C80" s="73"/>
      <c r="D80" s="50"/>
      <c r="E80" s="73"/>
      <c r="F80" s="50"/>
      <c r="G80" s="392">
        <f t="shared" si="9"/>
        <v>2.1600499167107046E-12</v>
      </c>
      <c r="H80" s="220">
        <f t="shared" si="9"/>
        <v>0</v>
      </c>
      <c r="I80" s="220"/>
      <c r="J80" s="220"/>
      <c r="K80" s="220"/>
      <c r="L80" s="220" t="str">
        <f t="shared" si="8"/>
        <v xml:space="preserve"> </v>
      </c>
      <c r="M80" s="220"/>
      <c r="N80" s="396"/>
      <c r="O80" s="396"/>
      <c r="P80" s="396"/>
    </row>
    <row r="81" spans="1:16" ht="15.75">
      <c r="A81" s="124"/>
      <c r="B81" s="50"/>
      <c r="C81" s="73"/>
      <c r="D81" s="50"/>
      <c r="E81" s="73"/>
      <c r="F81" s="50"/>
      <c r="G81" s="392">
        <f t="shared" si="9"/>
        <v>2.1600499167107046E-12</v>
      </c>
      <c r="H81" s="220">
        <f t="shared" si="9"/>
        <v>0</v>
      </c>
      <c r="I81" s="220"/>
      <c r="J81" s="220"/>
      <c r="K81" s="220"/>
      <c r="L81" s="220" t="str">
        <f t="shared" si="8"/>
        <v xml:space="preserve"> </v>
      </c>
      <c r="M81" s="220"/>
      <c r="N81" s="396"/>
      <c r="O81" s="396"/>
      <c r="P81" s="396"/>
    </row>
    <row r="82" spans="1:16" ht="15.75">
      <c r="A82" s="124"/>
      <c r="B82" s="50"/>
      <c r="C82" s="73"/>
      <c r="D82" s="50"/>
      <c r="E82" s="73"/>
      <c r="F82" s="50"/>
      <c r="G82" s="392">
        <f t="shared" si="9"/>
        <v>2.1600499167107046E-12</v>
      </c>
      <c r="H82" s="220">
        <f t="shared" si="9"/>
        <v>0</v>
      </c>
      <c r="I82" s="220"/>
      <c r="J82" s="220"/>
      <c r="K82" s="220"/>
      <c r="L82" s="220" t="str">
        <f t="shared" si="8"/>
        <v xml:space="preserve"> </v>
      </c>
      <c r="M82" s="220"/>
      <c r="N82" s="396"/>
      <c r="O82" s="396"/>
      <c r="P82" s="396"/>
    </row>
    <row r="83" spans="1:16" ht="15.75">
      <c r="A83" s="124"/>
      <c r="B83" s="50"/>
      <c r="C83" s="73"/>
      <c r="D83" s="50"/>
      <c r="E83" s="73"/>
      <c r="F83" s="50"/>
      <c r="G83" s="392">
        <f t="shared" si="9"/>
        <v>2.1600499167107046E-12</v>
      </c>
      <c r="H83" s="220">
        <f t="shared" si="9"/>
        <v>0</v>
      </c>
      <c r="I83" s="220"/>
      <c r="J83" s="220"/>
      <c r="K83" s="220"/>
      <c r="L83" s="220" t="str">
        <f t="shared" si="8"/>
        <v xml:space="preserve"> </v>
      </c>
      <c r="M83" s="220"/>
      <c r="N83" s="396"/>
      <c r="O83" s="396"/>
      <c r="P83" s="396"/>
    </row>
    <row r="84" spans="1:16" ht="15.75">
      <c r="A84" s="124"/>
      <c r="B84" s="50"/>
      <c r="C84" s="73"/>
      <c r="D84" s="50"/>
      <c r="E84" s="73"/>
      <c r="F84" s="50"/>
      <c r="G84" s="392">
        <f t="shared" si="9"/>
        <v>2.1600499167107046E-12</v>
      </c>
      <c r="H84" s="220">
        <f t="shared" si="9"/>
        <v>0</v>
      </c>
      <c r="I84" s="220"/>
      <c r="J84" s="220"/>
      <c r="K84" s="220"/>
      <c r="L84" s="220" t="str">
        <f t="shared" si="8"/>
        <v xml:space="preserve"> </v>
      </c>
      <c r="M84" s="220"/>
      <c r="N84" s="396"/>
      <c r="O84" s="396"/>
      <c r="P84" s="396"/>
    </row>
    <row r="85" spans="1:16" ht="15.75">
      <c r="A85" s="124"/>
      <c r="B85" s="50"/>
      <c r="C85" s="73"/>
      <c r="D85" s="50"/>
      <c r="E85" s="73"/>
      <c r="F85" s="50"/>
      <c r="G85" s="392">
        <f t="shared" si="9"/>
        <v>2.1600499167107046E-12</v>
      </c>
      <c r="H85" s="220">
        <f t="shared" si="9"/>
        <v>0</v>
      </c>
      <c r="I85" s="220"/>
      <c r="J85" s="220"/>
      <c r="K85" s="220"/>
      <c r="L85" s="220" t="str">
        <f t="shared" si="8"/>
        <v xml:space="preserve"> </v>
      </c>
      <c r="M85" s="220"/>
      <c r="N85" s="396"/>
      <c r="O85" s="396"/>
      <c r="P85" s="396"/>
    </row>
    <row r="86" spans="1:16" ht="15.75">
      <c r="A86" s="124"/>
      <c r="B86" s="50"/>
      <c r="C86" s="73"/>
      <c r="D86" s="50"/>
      <c r="E86" s="73"/>
      <c r="F86" s="50"/>
      <c r="G86" s="392">
        <f t="shared" si="9"/>
        <v>2.1600499167107046E-12</v>
      </c>
      <c r="H86" s="220">
        <f t="shared" si="9"/>
        <v>0</v>
      </c>
      <c r="I86" s="220"/>
      <c r="J86" s="220"/>
      <c r="K86" s="220"/>
      <c r="L86" s="220" t="str">
        <f t="shared" si="8"/>
        <v xml:space="preserve"> </v>
      </c>
      <c r="M86" s="220"/>
      <c r="N86" s="396"/>
      <c r="O86" s="396"/>
      <c r="P86" s="396"/>
    </row>
    <row r="87" spans="1:16" ht="15.75">
      <c r="A87" s="124"/>
      <c r="B87" s="50"/>
      <c r="C87" s="73"/>
      <c r="D87" s="50"/>
      <c r="E87" s="73"/>
      <c r="F87" s="50"/>
      <c r="G87" s="392">
        <f t="shared" si="9"/>
        <v>2.1600499167107046E-12</v>
      </c>
      <c r="H87" s="220">
        <f t="shared" si="9"/>
        <v>0</v>
      </c>
      <c r="I87" s="220"/>
      <c r="J87" s="220"/>
      <c r="K87" s="220"/>
      <c r="L87" s="220" t="str">
        <f t="shared" si="8"/>
        <v xml:space="preserve"> </v>
      </c>
      <c r="M87" s="220"/>
      <c r="N87" s="396"/>
      <c r="O87" s="396"/>
      <c r="P87" s="396"/>
    </row>
    <row r="88" spans="1:16" ht="15.75">
      <c r="A88" s="124"/>
      <c r="B88" s="50"/>
      <c r="C88" s="73"/>
      <c r="D88" s="50"/>
      <c r="E88" s="73"/>
      <c r="F88" s="50"/>
      <c r="G88" s="392">
        <f t="shared" si="9"/>
        <v>2.1600499167107046E-12</v>
      </c>
      <c r="H88" s="220">
        <f t="shared" si="9"/>
        <v>0</v>
      </c>
      <c r="I88" s="220"/>
      <c r="J88" s="220"/>
      <c r="K88" s="220"/>
      <c r="L88" s="220" t="str">
        <f t="shared" si="8"/>
        <v xml:space="preserve"> </v>
      </c>
      <c r="M88" s="220"/>
      <c r="N88" s="396"/>
      <c r="O88" s="396"/>
      <c r="P88" s="396"/>
    </row>
    <row r="89" spans="1:16" ht="15.75">
      <c r="A89" s="124"/>
      <c r="B89" s="50"/>
      <c r="C89" s="73"/>
      <c r="D89" s="50"/>
      <c r="E89" s="73"/>
      <c r="F89" s="50"/>
      <c r="G89" s="392">
        <f t="shared" si="9"/>
        <v>2.1600499167107046E-12</v>
      </c>
      <c r="H89" s="220">
        <f t="shared" si="9"/>
        <v>0</v>
      </c>
      <c r="I89" s="220"/>
      <c r="J89" s="220"/>
      <c r="K89" s="220"/>
      <c r="L89" s="220" t="str">
        <f t="shared" si="8"/>
        <v xml:space="preserve"> </v>
      </c>
      <c r="M89" s="220"/>
      <c r="N89" s="396"/>
      <c r="O89" s="396"/>
      <c r="P89" s="396"/>
    </row>
    <row r="90" spans="1:16" ht="15.75">
      <c r="A90" s="124"/>
      <c r="B90" s="50"/>
      <c r="C90" s="73"/>
      <c r="D90" s="50"/>
      <c r="E90" s="73"/>
      <c r="F90" s="50"/>
      <c r="G90" s="392">
        <f t="shared" ref="G90:H105" si="10">G89-E90+C90</f>
        <v>2.1600499167107046E-12</v>
      </c>
      <c r="H90" s="220">
        <f t="shared" si="10"/>
        <v>0</v>
      </c>
      <c r="I90" s="220"/>
      <c r="J90" s="220"/>
      <c r="K90" s="220"/>
      <c r="L90" s="220" t="str">
        <f t="shared" si="8"/>
        <v xml:space="preserve"> </v>
      </c>
      <c r="M90" s="220"/>
      <c r="N90" s="396"/>
      <c r="O90" s="396"/>
      <c r="P90" s="396"/>
    </row>
    <row r="91" spans="1:16" ht="15.75">
      <c r="A91" s="124"/>
      <c r="B91" s="50"/>
      <c r="C91" s="73"/>
      <c r="D91" s="50"/>
      <c r="E91" s="73"/>
      <c r="F91" s="50"/>
      <c r="G91" s="392">
        <f t="shared" si="10"/>
        <v>2.1600499167107046E-12</v>
      </c>
      <c r="H91" s="220">
        <f t="shared" si="10"/>
        <v>0</v>
      </c>
      <c r="I91" s="220"/>
      <c r="J91" s="220"/>
      <c r="K91" s="220"/>
      <c r="L91" s="220" t="str">
        <f t="shared" si="8"/>
        <v xml:space="preserve"> </v>
      </c>
      <c r="M91" s="220"/>
      <c r="N91" s="396"/>
      <c r="O91" s="396"/>
      <c r="P91" s="396"/>
    </row>
    <row r="92" spans="1:16" ht="15.75">
      <c r="A92" s="124"/>
      <c r="B92" s="50"/>
      <c r="C92" s="73"/>
      <c r="D92" s="50"/>
      <c r="E92" s="73"/>
      <c r="F92" s="50"/>
      <c r="G92" s="392">
        <f t="shared" si="10"/>
        <v>2.1600499167107046E-12</v>
      </c>
      <c r="H92" s="220">
        <f t="shared" si="10"/>
        <v>0</v>
      </c>
      <c r="I92" s="220"/>
      <c r="J92" s="220"/>
      <c r="K92" s="220"/>
      <c r="L92" s="220" t="str">
        <f t="shared" si="8"/>
        <v xml:space="preserve"> </v>
      </c>
      <c r="M92" s="220"/>
      <c r="N92" s="396"/>
      <c r="O92" s="396"/>
      <c r="P92" s="396"/>
    </row>
    <row r="93" spans="1:16" ht="15.75">
      <c r="A93" s="124"/>
      <c r="B93" s="50"/>
      <c r="C93" s="73"/>
      <c r="D93" s="50"/>
      <c r="E93" s="73"/>
      <c r="F93" s="50"/>
      <c r="G93" s="392">
        <f t="shared" si="10"/>
        <v>2.1600499167107046E-12</v>
      </c>
      <c r="H93" s="220">
        <f t="shared" si="10"/>
        <v>0</v>
      </c>
      <c r="I93" s="220"/>
      <c r="J93" s="220"/>
      <c r="K93" s="220"/>
      <c r="L93" s="220" t="str">
        <f t="shared" si="8"/>
        <v xml:space="preserve"> </v>
      </c>
      <c r="M93" s="220"/>
      <c r="N93" s="396"/>
      <c r="O93" s="396"/>
      <c r="P93" s="396"/>
    </row>
    <row r="94" spans="1:16" ht="15.75">
      <c r="A94" s="124"/>
      <c r="B94" s="50"/>
      <c r="C94" s="73"/>
      <c r="D94" s="50"/>
      <c r="E94" s="73"/>
      <c r="F94" s="50"/>
      <c r="G94" s="392">
        <f t="shared" si="10"/>
        <v>2.1600499167107046E-12</v>
      </c>
      <c r="H94" s="220">
        <f t="shared" si="10"/>
        <v>0</v>
      </c>
      <c r="I94" s="220"/>
      <c r="J94" s="220"/>
      <c r="K94" s="220"/>
      <c r="L94" s="220" t="str">
        <f t="shared" si="8"/>
        <v xml:space="preserve"> </v>
      </c>
      <c r="M94" s="220"/>
      <c r="N94" s="396"/>
      <c r="O94" s="396"/>
      <c r="P94" s="396"/>
    </row>
    <row r="95" spans="1:16" ht="15.75">
      <c r="A95" s="124"/>
      <c r="B95" s="50"/>
      <c r="C95" s="73"/>
      <c r="D95" s="50"/>
      <c r="E95" s="73"/>
      <c r="F95" s="50"/>
      <c r="G95" s="392">
        <f t="shared" si="10"/>
        <v>2.1600499167107046E-12</v>
      </c>
      <c r="H95" s="220">
        <f t="shared" si="10"/>
        <v>0</v>
      </c>
      <c r="I95" s="220"/>
      <c r="J95" s="220"/>
      <c r="K95" s="220"/>
      <c r="L95" s="220" t="str">
        <f t="shared" si="8"/>
        <v xml:space="preserve"> </v>
      </c>
      <c r="M95" s="220"/>
      <c r="N95" s="396"/>
      <c r="O95" s="396"/>
      <c r="P95" s="396"/>
    </row>
    <row r="96" spans="1:16" ht="15.75">
      <c r="A96" s="124"/>
      <c r="B96" s="50"/>
      <c r="C96" s="73"/>
      <c r="D96" s="50"/>
      <c r="E96" s="73"/>
      <c r="F96" s="50"/>
      <c r="G96" s="392">
        <f t="shared" si="10"/>
        <v>2.1600499167107046E-12</v>
      </c>
      <c r="H96" s="220">
        <f t="shared" si="10"/>
        <v>0</v>
      </c>
      <c r="I96" s="220"/>
      <c r="J96" s="220"/>
      <c r="K96" s="220"/>
      <c r="L96" s="220" t="str">
        <f t="shared" si="8"/>
        <v xml:space="preserve"> </v>
      </c>
      <c r="M96" s="220"/>
      <c r="N96" s="396"/>
      <c r="O96" s="396"/>
      <c r="P96" s="396"/>
    </row>
    <row r="97" spans="1:16" ht="15.75">
      <c r="A97" s="124"/>
      <c r="B97" s="50"/>
      <c r="C97" s="73"/>
      <c r="D97" s="50"/>
      <c r="E97" s="73"/>
      <c r="F97" s="50"/>
      <c r="G97" s="392">
        <f t="shared" si="10"/>
        <v>2.1600499167107046E-12</v>
      </c>
      <c r="H97" s="220">
        <f t="shared" si="10"/>
        <v>0</v>
      </c>
      <c r="I97" s="220"/>
      <c r="J97" s="220"/>
      <c r="K97" s="220"/>
      <c r="L97" s="220" t="str">
        <f t="shared" si="8"/>
        <v xml:space="preserve"> </v>
      </c>
      <c r="M97" s="220"/>
      <c r="N97" s="396"/>
      <c r="O97" s="396"/>
      <c r="P97" s="396"/>
    </row>
    <row r="98" spans="1:16" ht="15.75">
      <c r="A98" s="124"/>
      <c r="B98" s="50"/>
      <c r="C98" s="73"/>
      <c r="D98" s="50"/>
      <c r="E98" s="73"/>
      <c r="F98" s="50"/>
      <c r="G98" s="392">
        <f t="shared" si="10"/>
        <v>2.1600499167107046E-12</v>
      </c>
      <c r="H98" s="220">
        <f t="shared" si="10"/>
        <v>0</v>
      </c>
      <c r="I98" s="220"/>
      <c r="J98" s="220"/>
      <c r="K98" s="220"/>
      <c r="L98" s="220" t="str">
        <f t="shared" si="8"/>
        <v xml:space="preserve"> </v>
      </c>
      <c r="M98" s="220"/>
      <c r="N98" s="396"/>
      <c r="O98" s="396"/>
      <c r="P98" s="396"/>
    </row>
    <row r="99" spans="1:16" ht="15.75">
      <c r="A99" s="124"/>
      <c r="B99" s="50"/>
      <c r="C99" s="73"/>
      <c r="D99" s="50"/>
      <c r="E99" s="73"/>
      <c r="F99" s="50"/>
      <c r="G99" s="392">
        <f t="shared" si="10"/>
        <v>2.1600499167107046E-12</v>
      </c>
      <c r="H99" s="220">
        <f t="shared" si="10"/>
        <v>0</v>
      </c>
      <c r="I99" s="220"/>
      <c r="J99" s="220"/>
      <c r="K99" s="220"/>
      <c r="L99" s="220" t="str">
        <f t="shared" si="8"/>
        <v xml:space="preserve"> </v>
      </c>
      <c r="M99" s="220"/>
      <c r="N99" s="396"/>
      <c r="O99" s="396"/>
      <c r="P99" s="396"/>
    </row>
    <row r="100" spans="1:16" ht="15.75">
      <c r="A100" s="124"/>
      <c r="B100" s="50"/>
      <c r="C100" s="73"/>
      <c r="D100" s="50"/>
      <c r="E100" s="73"/>
      <c r="F100" s="50"/>
      <c r="G100" s="392">
        <f t="shared" si="10"/>
        <v>2.1600499167107046E-12</v>
      </c>
      <c r="H100" s="220">
        <f t="shared" si="10"/>
        <v>0</v>
      </c>
      <c r="I100" s="220"/>
      <c r="J100" s="220"/>
      <c r="K100" s="220"/>
      <c r="L100" s="220" t="str">
        <f t="shared" si="8"/>
        <v xml:space="preserve"> </v>
      </c>
      <c r="M100" s="220"/>
      <c r="N100" s="396"/>
      <c r="O100" s="396"/>
      <c r="P100" s="396"/>
    </row>
    <row r="101" spans="1:16" ht="15.75">
      <c r="A101" s="124"/>
      <c r="B101" s="50"/>
      <c r="C101" s="73"/>
      <c r="D101" s="50"/>
      <c r="E101" s="73"/>
      <c r="F101" s="50"/>
      <c r="G101" s="392">
        <f t="shared" si="10"/>
        <v>2.1600499167107046E-12</v>
      </c>
      <c r="H101" s="220">
        <f t="shared" si="10"/>
        <v>0</v>
      </c>
      <c r="I101" s="220"/>
      <c r="J101" s="220"/>
      <c r="K101" s="220"/>
      <c r="L101" s="220" t="str">
        <f t="shared" si="8"/>
        <v xml:space="preserve"> </v>
      </c>
      <c r="M101" s="220"/>
      <c r="N101" s="396"/>
      <c r="O101" s="396"/>
      <c r="P101" s="396"/>
    </row>
    <row r="102" spans="1:16" ht="15.75">
      <c r="A102" s="124"/>
      <c r="B102" s="50"/>
      <c r="C102" s="73"/>
      <c r="D102" s="50"/>
      <c r="E102" s="73"/>
      <c r="F102" s="50"/>
      <c r="G102" s="392">
        <f t="shared" si="10"/>
        <v>2.1600499167107046E-12</v>
      </c>
      <c r="H102" s="220">
        <f t="shared" si="10"/>
        <v>0</v>
      </c>
      <c r="I102" s="220"/>
      <c r="J102" s="220"/>
      <c r="K102" s="220"/>
      <c r="L102" s="220" t="str">
        <f t="shared" si="8"/>
        <v xml:space="preserve"> </v>
      </c>
      <c r="M102" s="220"/>
      <c r="N102" s="396"/>
      <c r="O102" s="396"/>
      <c r="P102" s="396"/>
    </row>
    <row r="103" spans="1:16" ht="15.75">
      <c r="A103" s="124"/>
      <c r="B103" s="50"/>
      <c r="C103" s="73"/>
      <c r="D103" s="50"/>
      <c r="E103" s="73"/>
      <c r="F103" s="50"/>
      <c r="G103" s="392">
        <f t="shared" si="10"/>
        <v>2.1600499167107046E-12</v>
      </c>
      <c r="H103" s="220">
        <f t="shared" si="10"/>
        <v>0</v>
      </c>
      <c r="I103" s="220"/>
      <c r="J103" s="220"/>
      <c r="K103" s="220"/>
      <c r="L103" s="220" t="str">
        <f t="shared" si="8"/>
        <v xml:space="preserve"> </v>
      </c>
      <c r="M103" s="220"/>
      <c r="N103" s="396"/>
      <c r="O103" s="396"/>
      <c r="P103" s="396"/>
    </row>
    <row r="104" spans="1:16" ht="15.75">
      <c r="A104" s="124"/>
      <c r="B104" s="50"/>
      <c r="C104" s="73"/>
      <c r="D104" s="50"/>
      <c r="E104" s="73"/>
      <c r="F104" s="50"/>
      <c r="G104" s="392">
        <f t="shared" si="10"/>
        <v>2.1600499167107046E-12</v>
      </c>
      <c r="H104" s="220">
        <f t="shared" si="10"/>
        <v>0</v>
      </c>
      <c r="I104" s="220"/>
      <c r="J104" s="220"/>
      <c r="K104" s="220"/>
      <c r="L104" s="220" t="str">
        <f t="shared" si="8"/>
        <v xml:space="preserve"> </v>
      </c>
      <c r="M104" s="220"/>
      <c r="N104" s="396"/>
      <c r="O104" s="396"/>
      <c r="P104" s="396"/>
    </row>
    <row r="105" spans="1:16" ht="15.75">
      <c r="A105" s="124"/>
      <c r="B105" s="50"/>
      <c r="C105" s="73"/>
      <c r="D105" s="50"/>
      <c r="E105" s="73"/>
      <c r="F105" s="50"/>
      <c r="G105" s="392">
        <f t="shared" si="10"/>
        <v>2.1600499167107046E-12</v>
      </c>
      <c r="H105" s="220">
        <f t="shared" si="10"/>
        <v>0</v>
      </c>
      <c r="I105" s="220"/>
      <c r="J105" s="220"/>
      <c r="K105" s="220"/>
      <c r="L105" s="220" t="str">
        <f t="shared" si="8"/>
        <v xml:space="preserve"> </v>
      </c>
      <c r="M105" s="220"/>
      <c r="N105" s="396"/>
      <c r="O105" s="396"/>
      <c r="P105" s="396"/>
    </row>
    <row r="106" spans="1:16" ht="15.75">
      <c r="A106" s="124"/>
      <c r="B106" s="50"/>
      <c r="C106" s="73"/>
      <c r="D106" s="50"/>
      <c r="E106" s="73"/>
      <c r="F106" s="50"/>
      <c r="G106" s="392">
        <f t="shared" ref="G106:H121" si="11">G105-E106+C106</f>
        <v>2.1600499167107046E-12</v>
      </c>
      <c r="H106" s="220">
        <f t="shared" si="11"/>
        <v>0</v>
      </c>
      <c r="I106" s="220"/>
      <c r="J106" s="220"/>
      <c r="K106" s="220"/>
      <c r="L106" s="220" t="str">
        <f t="shared" si="8"/>
        <v xml:space="preserve"> </v>
      </c>
      <c r="M106" s="220"/>
      <c r="N106" s="396"/>
      <c r="O106" s="396"/>
      <c r="P106" s="396"/>
    </row>
    <row r="107" spans="1:16" ht="15.75">
      <c r="A107" s="124"/>
      <c r="B107" s="50"/>
      <c r="C107" s="73"/>
      <c r="D107" s="50"/>
      <c r="E107" s="73"/>
      <c r="F107" s="50"/>
      <c r="G107" s="392">
        <f t="shared" si="11"/>
        <v>2.1600499167107046E-12</v>
      </c>
      <c r="H107" s="220">
        <f t="shared" si="11"/>
        <v>0</v>
      </c>
      <c r="I107" s="220"/>
      <c r="J107" s="220"/>
      <c r="K107" s="220"/>
      <c r="L107" s="220" t="str">
        <f t="shared" si="8"/>
        <v xml:space="preserve"> </v>
      </c>
      <c r="M107" s="220"/>
      <c r="N107" s="396"/>
      <c r="O107" s="396"/>
      <c r="P107" s="396"/>
    </row>
    <row r="108" spans="1:16" ht="15.75">
      <c r="A108" s="124"/>
      <c r="B108" s="50"/>
      <c r="C108" s="73"/>
      <c r="D108" s="50"/>
      <c r="E108" s="73"/>
      <c r="F108" s="50"/>
      <c r="G108" s="392">
        <f t="shared" si="11"/>
        <v>2.1600499167107046E-12</v>
      </c>
      <c r="H108" s="220">
        <f t="shared" si="11"/>
        <v>0</v>
      </c>
      <c r="I108" s="220"/>
      <c r="J108" s="220"/>
      <c r="K108" s="220"/>
      <c r="L108" s="220" t="str">
        <f t="shared" si="8"/>
        <v xml:space="preserve"> </v>
      </c>
      <c r="M108" s="220"/>
      <c r="N108" s="396"/>
      <c r="O108" s="396"/>
      <c r="P108" s="396"/>
    </row>
    <row r="109" spans="1:16" ht="15.75">
      <c r="A109" s="124"/>
      <c r="B109" s="50"/>
      <c r="C109" s="73"/>
      <c r="D109" s="50"/>
      <c r="E109" s="73"/>
      <c r="F109" s="50"/>
      <c r="G109" s="392">
        <f t="shared" si="11"/>
        <v>2.1600499167107046E-12</v>
      </c>
      <c r="H109" s="220">
        <f t="shared" si="11"/>
        <v>0</v>
      </c>
      <c r="I109" s="220"/>
      <c r="J109" s="220"/>
      <c r="K109" s="220"/>
      <c r="L109" s="220" t="str">
        <f t="shared" si="8"/>
        <v xml:space="preserve"> </v>
      </c>
      <c r="M109" s="220"/>
      <c r="N109" s="396"/>
      <c r="O109" s="396"/>
      <c r="P109" s="396"/>
    </row>
    <row r="110" spans="1:16" ht="15.75">
      <c r="A110" s="124"/>
      <c r="B110" s="50"/>
      <c r="C110" s="73"/>
      <c r="D110" s="50"/>
      <c r="E110" s="73"/>
      <c r="F110" s="50"/>
      <c r="G110" s="392">
        <f t="shared" si="11"/>
        <v>2.1600499167107046E-12</v>
      </c>
      <c r="H110" s="220">
        <f t="shared" si="11"/>
        <v>0</v>
      </c>
      <c r="I110" s="220"/>
      <c r="J110" s="220"/>
      <c r="K110" s="220"/>
      <c r="L110" s="220" t="str">
        <f t="shared" si="8"/>
        <v xml:space="preserve"> </v>
      </c>
      <c r="M110" s="220"/>
      <c r="N110" s="396"/>
      <c r="O110" s="396"/>
      <c r="P110" s="396"/>
    </row>
    <row r="111" spans="1:16" ht="15.75">
      <c r="A111" s="131"/>
      <c r="B111" s="66"/>
      <c r="C111" s="67"/>
      <c r="D111" s="66"/>
      <c r="E111" s="67"/>
      <c r="F111" s="66"/>
      <c r="G111" s="392">
        <f t="shared" si="11"/>
        <v>2.1600499167107046E-12</v>
      </c>
      <c r="H111" s="220">
        <f t="shared" si="11"/>
        <v>0</v>
      </c>
      <c r="I111" s="220"/>
      <c r="J111" s="220"/>
      <c r="K111" s="166"/>
      <c r="L111" s="220" t="str">
        <f t="shared" si="8"/>
        <v xml:space="preserve"> </v>
      </c>
      <c r="M111" s="166"/>
      <c r="N111" s="395"/>
      <c r="O111" s="395"/>
      <c r="P111" s="396"/>
    </row>
    <row r="112" spans="1:16" ht="15.75">
      <c r="A112" s="131"/>
      <c r="B112" s="66"/>
      <c r="C112" s="67"/>
      <c r="D112" s="66"/>
      <c r="E112" s="67"/>
      <c r="F112" s="66"/>
      <c r="G112" s="392">
        <f t="shared" si="11"/>
        <v>2.1600499167107046E-12</v>
      </c>
      <c r="H112" s="220">
        <f t="shared" si="11"/>
        <v>0</v>
      </c>
      <c r="I112" s="220"/>
      <c r="J112" s="220"/>
      <c r="K112" s="166"/>
      <c r="L112" s="220" t="str">
        <f t="shared" si="8"/>
        <v xml:space="preserve"> </v>
      </c>
      <c r="M112" s="166"/>
      <c r="N112" s="395"/>
      <c r="O112" s="395"/>
      <c r="P112" s="396"/>
    </row>
    <row r="113" spans="1:16" ht="15.75">
      <c r="A113" s="131"/>
      <c r="B113" s="66"/>
      <c r="C113" s="67"/>
      <c r="D113" s="66"/>
      <c r="E113" s="67"/>
      <c r="F113" s="66"/>
      <c r="G113" s="392">
        <f t="shared" si="11"/>
        <v>2.1600499167107046E-12</v>
      </c>
      <c r="H113" s="220">
        <f t="shared" si="11"/>
        <v>0</v>
      </c>
      <c r="I113" s="220"/>
      <c r="J113" s="220"/>
      <c r="K113" s="166"/>
      <c r="L113" s="220" t="str">
        <f t="shared" si="8"/>
        <v xml:space="preserve"> </v>
      </c>
      <c r="M113" s="166"/>
      <c r="N113" s="395"/>
      <c r="O113" s="395"/>
      <c r="P113" s="396"/>
    </row>
    <row r="114" spans="1:16" ht="15.75">
      <c r="A114" s="131"/>
      <c r="B114" s="66"/>
      <c r="C114" s="67"/>
      <c r="D114" s="66"/>
      <c r="E114" s="67"/>
      <c r="F114" s="66"/>
      <c r="G114" s="392">
        <f t="shared" si="11"/>
        <v>2.1600499167107046E-12</v>
      </c>
      <c r="H114" s="220">
        <f t="shared" si="11"/>
        <v>0</v>
      </c>
      <c r="I114" s="220"/>
      <c r="J114" s="220"/>
      <c r="K114" s="166"/>
      <c r="L114" s="220" t="str">
        <f t="shared" si="8"/>
        <v xml:space="preserve"> </v>
      </c>
      <c r="M114" s="166"/>
      <c r="N114" s="395"/>
      <c r="O114" s="395"/>
      <c r="P114" s="396"/>
    </row>
    <row r="115" spans="1:16" ht="15.75">
      <c r="A115" s="131"/>
      <c r="B115" s="66"/>
      <c r="C115" s="67"/>
      <c r="D115" s="66"/>
      <c r="E115" s="67"/>
      <c r="F115" s="66"/>
      <c r="G115" s="392">
        <f t="shared" si="11"/>
        <v>2.1600499167107046E-12</v>
      </c>
      <c r="H115" s="220">
        <f t="shared" si="11"/>
        <v>0</v>
      </c>
      <c r="I115" s="220"/>
      <c r="J115" s="220"/>
      <c r="K115" s="166"/>
      <c r="L115" s="220" t="str">
        <f t="shared" si="8"/>
        <v xml:space="preserve"> </v>
      </c>
      <c r="M115" s="166"/>
      <c r="N115" s="395"/>
      <c r="O115" s="395"/>
      <c r="P115" s="396"/>
    </row>
    <row r="116" spans="1:16" ht="15.75">
      <c r="A116" s="131"/>
      <c r="B116" s="66"/>
      <c r="C116" s="67"/>
      <c r="D116" s="66"/>
      <c r="E116" s="67"/>
      <c r="F116" s="66"/>
      <c r="G116" s="392">
        <f t="shared" si="11"/>
        <v>2.1600499167107046E-12</v>
      </c>
      <c r="H116" s="220">
        <f t="shared" si="11"/>
        <v>0</v>
      </c>
      <c r="I116" s="220"/>
      <c r="J116" s="220"/>
      <c r="K116" s="166"/>
      <c r="L116" s="220" t="str">
        <f t="shared" si="8"/>
        <v xml:space="preserve"> </v>
      </c>
      <c r="M116" s="166"/>
      <c r="N116" s="395"/>
      <c r="O116" s="395"/>
      <c r="P116" s="396"/>
    </row>
    <row r="117" spans="1:16" ht="15.75">
      <c r="A117" s="131"/>
      <c r="B117" s="66"/>
      <c r="C117" s="73"/>
      <c r="D117" s="66"/>
      <c r="E117" s="67"/>
      <c r="F117" s="66"/>
      <c r="G117" s="392">
        <f t="shared" si="11"/>
        <v>2.1600499167107046E-12</v>
      </c>
      <c r="H117" s="220">
        <f t="shared" si="11"/>
        <v>0</v>
      </c>
      <c r="I117" s="220"/>
      <c r="J117" s="220"/>
      <c r="K117" s="166"/>
      <c r="L117" s="220" t="str">
        <f t="shared" si="8"/>
        <v xml:space="preserve"> </v>
      </c>
      <c r="M117" s="166"/>
      <c r="N117" s="395"/>
      <c r="O117" s="395"/>
      <c r="P117" s="396"/>
    </row>
    <row r="118" spans="1:16" ht="15.75">
      <c r="A118" s="131"/>
      <c r="B118" s="66"/>
      <c r="C118" s="67"/>
      <c r="D118" s="66"/>
      <c r="E118" s="67"/>
      <c r="F118" s="66"/>
      <c r="G118" s="392">
        <f t="shared" si="11"/>
        <v>2.1600499167107046E-12</v>
      </c>
      <c r="H118" s="220">
        <f t="shared" si="11"/>
        <v>0</v>
      </c>
      <c r="I118" s="220"/>
      <c r="J118" s="220"/>
      <c r="K118" s="166"/>
      <c r="L118" s="220" t="str">
        <f t="shared" si="8"/>
        <v xml:space="preserve"> </v>
      </c>
      <c r="M118" s="166"/>
      <c r="N118" s="395"/>
      <c r="O118" s="395"/>
      <c r="P118" s="396"/>
    </row>
    <row r="119" spans="1:16" ht="15.75">
      <c r="A119" s="131"/>
      <c r="B119" s="66"/>
      <c r="C119" s="67"/>
      <c r="D119" s="66"/>
      <c r="E119" s="67"/>
      <c r="F119" s="66"/>
      <c r="G119" s="392">
        <f t="shared" si="11"/>
        <v>2.1600499167107046E-12</v>
      </c>
      <c r="H119" s="220">
        <f t="shared" si="11"/>
        <v>0</v>
      </c>
      <c r="I119" s="220"/>
      <c r="J119" s="220"/>
      <c r="K119" s="166"/>
      <c r="L119" s="220" t="str">
        <f t="shared" si="8"/>
        <v xml:space="preserve"> </v>
      </c>
      <c r="M119" s="166"/>
      <c r="N119" s="395"/>
      <c r="O119" s="395"/>
      <c r="P119" s="396"/>
    </row>
    <row r="120" spans="1:16" ht="15.75">
      <c r="A120" s="131"/>
      <c r="B120" s="66"/>
      <c r="C120" s="67"/>
      <c r="D120" s="66"/>
      <c r="E120" s="67"/>
      <c r="F120" s="66"/>
      <c r="G120" s="392">
        <f t="shared" si="11"/>
        <v>2.1600499167107046E-12</v>
      </c>
      <c r="H120" s="220">
        <f t="shared" si="11"/>
        <v>0</v>
      </c>
      <c r="I120" s="220"/>
      <c r="J120" s="220"/>
      <c r="K120" s="166"/>
      <c r="L120" s="220" t="str">
        <f t="shared" si="8"/>
        <v xml:space="preserve"> </v>
      </c>
      <c r="M120" s="166"/>
      <c r="N120" s="395"/>
      <c r="O120" s="395"/>
      <c r="P120" s="396"/>
    </row>
    <row r="121" spans="1:16" ht="15.75">
      <c r="A121" s="131"/>
      <c r="B121" s="66"/>
      <c r="C121" s="67"/>
      <c r="D121" s="66"/>
      <c r="E121" s="67"/>
      <c r="F121" s="66"/>
      <c r="G121" s="392">
        <f t="shared" si="11"/>
        <v>2.1600499167107046E-12</v>
      </c>
      <c r="H121" s="220">
        <f t="shared" si="11"/>
        <v>0</v>
      </c>
      <c r="I121" s="220"/>
      <c r="J121" s="220"/>
      <c r="K121" s="166"/>
      <c r="L121" s="220" t="str">
        <f t="shared" si="8"/>
        <v xml:space="preserve"> </v>
      </c>
      <c r="M121" s="166"/>
      <c r="N121" s="395"/>
      <c r="O121" s="395"/>
      <c r="P121" s="396"/>
    </row>
    <row r="122" spans="1:16" ht="15.75">
      <c r="A122" s="131"/>
      <c r="B122" s="66"/>
      <c r="C122" s="67"/>
      <c r="D122" s="66"/>
      <c r="E122" s="67"/>
      <c r="F122" s="66"/>
      <c r="G122" s="392">
        <f t="shared" ref="G122:H137" si="12">G121-E122+C122</f>
        <v>2.1600499167107046E-12</v>
      </c>
      <c r="H122" s="220">
        <f t="shared" si="12"/>
        <v>0</v>
      </c>
      <c r="I122" s="220"/>
      <c r="J122" s="220"/>
      <c r="K122" s="166"/>
      <c r="L122" s="220" t="str">
        <f t="shared" si="8"/>
        <v xml:space="preserve"> </v>
      </c>
      <c r="M122" s="166"/>
      <c r="N122" s="395"/>
      <c r="O122" s="395"/>
      <c r="P122" s="396"/>
    </row>
    <row r="123" spans="1:16" ht="15.75">
      <c r="A123" s="131"/>
      <c r="B123" s="66"/>
      <c r="C123" s="67"/>
      <c r="D123" s="66"/>
      <c r="E123" s="67"/>
      <c r="F123" s="66"/>
      <c r="G123" s="392">
        <f t="shared" si="12"/>
        <v>2.1600499167107046E-12</v>
      </c>
      <c r="H123" s="220">
        <f t="shared" si="12"/>
        <v>0</v>
      </c>
      <c r="I123" s="220"/>
      <c r="J123" s="220"/>
      <c r="K123" s="166"/>
      <c r="L123" s="220" t="str">
        <f t="shared" si="8"/>
        <v xml:space="preserve"> </v>
      </c>
      <c r="M123" s="166"/>
      <c r="N123" s="395"/>
      <c r="O123" s="395"/>
      <c r="P123" s="396"/>
    </row>
    <row r="124" spans="1:16" ht="15.75">
      <c r="A124" s="131"/>
      <c r="B124" s="66"/>
      <c r="C124" s="67"/>
      <c r="D124" s="66"/>
      <c r="E124" s="67"/>
      <c r="F124" s="66"/>
      <c r="G124" s="392">
        <f t="shared" si="12"/>
        <v>2.1600499167107046E-12</v>
      </c>
      <c r="H124" s="220">
        <f t="shared" si="12"/>
        <v>0</v>
      </c>
      <c r="I124" s="220"/>
      <c r="J124" s="220"/>
      <c r="K124" s="166"/>
      <c r="L124" s="220" t="str">
        <f t="shared" si="8"/>
        <v xml:space="preserve"> </v>
      </c>
      <c r="M124" s="166"/>
      <c r="N124" s="395"/>
      <c r="O124" s="395"/>
      <c r="P124" s="396"/>
    </row>
    <row r="125" spans="1:16" ht="15.75">
      <c r="A125" s="131"/>
      <c r="B125" s="66"/>
      <c r="C125" s="67"/>
      <c r="D125" s="66"/>
      <c r="E125" s="67"/>
      <c r="F125" s="66"/>
      <c r="G125" s="392">
        <f t="shared" si="12"/>
        <v>2.1600499167107046E-12</v>
      </c>
      <c r="H125" s="220">
        <f t="shared" si="12"/>
        <v>0</v>
      </c>
      <c r="I125" s="220"/>
      <c r="J125" s="220"/>
      <c r="K125" s="166"/>
      <c r="L125" s="220" t="str">
        <f t="shared" si="8"/>
        <v xml:space="preserve"> </v>
      </c>
      <c r="M125" s="166"/>
      <c r="N125" s="395"/>
      <c r="O125" s="395"/>
      <c r="P125" s="396"/>
    </row>
    <row r="126" spans="1:16" ht="15.75">
      <c r="A126" s="131"/>
      <c r="B126" s="66"/>
      <c r="C126" s="67"/>
      <c r="D126" s="66"/>
      <c r="E126" s="67"/>
      <c r="F126" s="66"/>
      <c r="G126" s="392">
        <f t="shared" si="12"/>
        <v>2.1600499167107046E-12</v>
      </c>
      <c r="H126" s="220">
        <f t="shared" si="12"/>
        <v>0</v>
      </c>
      <c r="I126" s="220"/>
      <c r="J126" s="220"/>
      <c r="K126" s="166"/>
      <c r="L126" s="220" t="str">
        <f t="shared" si="8"/>
        <v xml:space="preserve"> </v>
      </c>
      <c r="M126" s="166"/>
      <c r="N126" s="395"/>
      <c r="O126" s="395"/>
      <c r="P126" s="396"/>
    </row>
    <row r="127" spans="1:16" ht="15.75">
      <c r="A127" s="131"/>
      <c r="B127" s="66"/>
      <c r="C127" s="75"/>
      <c r="D127" s="66"/>
      <c r="E127" s="67"/>
      <c r="F127" s="66"/>
      <c r="G127" s="392">
        <f t="shared" si="12"/>
        <v>2.1600499167107046E-12</v>
      </c>
      <c r="H127" s="220">
        <f t="shared" si="12"/>
        <v>0</v>
      </c>
      <c r="I127" s="220"/>
      <c r="J127" s="220"/>
      <c r="K127" s="166"/>
      <c r="L127" s="220" t="str">
        <f t="shared" si="8"/>
        <v xml:space="preserve"> </v>
      </c>
      <c r="M127" s="166"/>
      <c r="N127" s="395"/>
      <c r="O127" s="395"/>
      <c r="P127" s="396"/>
    </row>
    <row r="128" spans="1:16" ht="15.75">
      <c r="A128" s="131"/>
      <c r="B128" s="66"/>
      <c r="C128" s="67"/>
      <c r="D128" s="66"/>
      <c r="E128" s="67"/>
      <c r="F128" s="66"/>
      <c r="G128" s="392">
        <f t="shared" si="12"/>
        <v>2.1600499167107046E-12</v>
      </c>
      <c r="H128" s="220">
        <f t="shared" si="12"/>
        <v>0</v>
      </c>
      <c r="I128" s="220"/>
      <c r="J128" s="220"/>
      <c r="K128" s="166"/>
      <c r="L128" s="220" t="str">
        <f t="shared" si="8"/>
        <v xml:space="preserve"> </v>
      </c>
      <c r="M128" s="166"/>
      <c r="N128" s="395"/>
      <c r="O128" s="395"/>
      <c r="P128" s="396"/>
    </row>
    <row r="129" spans="1:16" ht="15.75">
      <c r="A129" s="131"/>
      <c r="B129" s="66"/>
      <c r="C129" s="67"/>
      <c r="D129" s="66"/>
      <c r="E129" s="67"/>
      <c r="F129" s="66"/>
      <c r="G129" s="392">
        <f t="shared" si="12"/>
        <v>2.1600499167107046E-12</v>
      </c>
      <c r="H129" s="220">
        <f t="shared" si="12"/>
        <v>0</v>
      </c>
      <c r="I129" s="220"/>
      <c r="J129" s="220"/>
      <c r="K129" s="166"/>
      <c r="L129" s="220" t="str">
        <f t="shared" si="8"/>
        <v xml:space="preserve"> </v>
      </c>
      <c r="M129" s="166"/>
      <c r="N129" s="395"/>
      <c r="O129" s="395"/>
      <c r="P129" s="396"/>
    </row>
    <row r="130" spans="1:16" ht="15.75">
      <c r="A130" s="131"/>
      <c r="B130" s="66"/>
      <c r="C130" s="67"/>
      <c r="D130" s="66"/>
      <c r="E130" s="67"/>
      <c r="F130" s="66"/>
      <c r="G130" s="392">
        <f t="shared" si="12"/>
        <v>2.1600499167107046E-12</v>
      </c>
      <c r="H130" s="220">
        <f t="shared" si="12"/>
        <v>0</v>
      </c>
      <c r="I130" s="220"/>
      <c r="J130" s="220"/>
      <c r="K130" s="166"/>
      <c r="L130" s="220" t="str">
        <f t="shared" ref="L130:L193" si="13">IF(D130&gt;0,D130," ")</f>
        <v xml:space="preserve"> </v>
      </c>
      <c r="M130" s="166"/>
      <c r="N130" s="395"/>
      <c r="O130" s="395"/>
      <c r="P130" s="396"/>
    </row>
    <row r="131" spans="1:16" ht="15.75">
      <c r="A131" s="131"/>
      <c r="B131" s="66"/>
      <c r="C131" s="67"/>
      <c r="D131" s="66"/>
      <c r="E131" s="67"/>
      <c r="F131" s="66"/>
      <c r="G131" s="392">
        <f t="shared" si="12"/>
        <v>2.1600499167107046E-12</v>
      </c>
      <c r="H131" s="220">
        <f t="shared" si="12"/>
        <v>0</v>
      </c>
      <c r="I131" s="220"/>
      <c r="J131" s="220"/>
      <c r="K131" s="166"/>
      <c r="L131" s="220" t="str">
        <f t="shared" si="13"/>
        <v xml:space="preserve"> </v>
      </c>
      <c r="M131" s="166"/>
      <c r="N131" s="395"/>
      <c r="O131" s="395"/>
      <c r="P131" s="396"/>
    </row>
    <row r="132" spans="1:16" ht="15.75">
      <c r="A132" s="131"/>
      <c r="B132" s="66"/>
      <c r="C132" s="67"/>
      <c r="D132" s="66"/>
      <c r="E132" s="67"/>
      <c r="F132" s="66"/>
      <c r="G132" s="392">
        <f t="shared" si="12"/>
        <v>2.1600499167107046E-12</v>
      </c>
      <c r="H132" s="220">
        <f t="shared" si="12"/>
        <v>0</v>
      </c>
      <c r="I132" s="220"/>
      <c r="J132" s="220"/>
      <c r="K132" s="166"/>
      <c r="L132" s="220" t="str">
        <f t="shared" si="13"/>
        <v xml:space="preserve"> </v>
      </c>
      <c r="M132" s="166"/>
      <c r="N132" s="395"/>
      <c r="O132" s="395"/>
      <c r="P132" s="396"/>
    </row>
    <row r="133" spans="1:16" ht="15.75">
      <c r="A133" s="131"/>
      <c r="B133" s="66"/>
      <c r="C133" s="67"/>
      <c r="D133" s="66"/>
      <c r="E133" s="67"/>
      <c r="F133" s="66"/>
      <c r="G133" s="392">
        <f t="shared" si="12"/>
        <v>2.1600499167107046E-12</v>
      </c>
      <c r="H133" s="220">
        <f t="shared" si="12"/>
        <v>0</v>
      </c>
      <c r="I133" s="220"/>
      <c r="J133" s="220"/>
      <c r="K133" s="166"/>
      <c r="L133" s="220" t="str">
        <f t="shared" si="13"/>
        <v xml:space="preserve"> </v>
      </c>
      <c r="M133" s="166"/>
      <c r="N133" s="395"/>
      <c r="O133" s="395"/>
      <c r="P133" s="396"/>
    </row>
    <row r="134" spans="1:16" ht="15.75">
      <c r="A134" s="131"/>
      <c r="B134" s="66"/>
      <c r="C134" s="67"/>
      <c r="D134" s="66"/>
      <c r="E134" s="67"/>
      <c r="F134" s="66"/>
      <c r="G134" s="392">
        <f t="shared" si="12"/>
        <v>2.1600499167107046E-12</v>
      </c>
      <c r="H134" s="220">
        <f t="shared" si="12"/>
        <v>0</v>
      </c>
      <c r="I134" s="220"/>
      <c r="J134" s="220"/>
      <c r="K134" s="166"/>
      <c r="L134" s="220" t="str">
        <f t="shared" si="13"/>
        <v xml:space="preserve"> </v>
      </c>
      <c r="M134" s="166"/>
      <c r="N134" s="395"/>
      <c r="O134" s="395"/>
      <c r="P134" s="396"/>
    </row>
    <row r="135" spans="1:16" ht="15.75">
      <c r="A135" s="131"/>
      <c r="B135" s="66"/>
      <c r="C135" s="67"/>
      <c r="D135" s="66"/>
      <c r="E135" s="67"/>
      <c r="F135" s="66"/>
      <c r="G135" s="392">
        <f t="shared" si="12"/>
        <v>2.1600499167107046E-12</v>
      </c>
      <c r="H135" s="220">
        <f t="shared" si="12"/>
        <v>0</v>
      </c>
      <c r="I135" s="220"/>
      <c r="J135" s="220"/>
      <c r="K135" s="166"/>
      <c r="L135" s="220" t="str">
        <f t="shared" si="13"/>
        <v xml:space="preserve"> </v>
      </c>
      <c r="M135" s="166"/>
      <c r="N135" s="395"/>
      <c r="O135" s="395"/>
      <c r="P135" s="396"/>
    </row>
    <row r="136" spans="1:16" ht="15.75">
      <c r="A136" s="131"/>
      <c r="B136" s="66"/>
      <c r="C136" s="67"/>
      <c r="D136" s="66"/>
      <c r="E136" s="67"/>
      <c r="F136" s="66"/>
      <c r="G136" s="392">
        <f t="shared" si="12"/>
        <v>2.1600499167107046E-12</v>
      </c>
      <c r="H136" s="220">
        <f t="shared" si="12"/>
        <v>0</v>
      </c>
      <c r="I136" s="220"/>
      <c r="J136" s="220"/>
      <c r="K136" s="166"/>
      <c r="L136" s="220" t="str">
        <f t="shared" si="13"/>
        <v xml:space="preserve"> </v>
      </c>
      <c r="M136" s="166"/>
      <c r="N136" s="395"/>
      <c r="O136" s="395"/>
      <c r="P136" s="396"/>
    </row>
    <row r="137" spans="1:16" ht="15.75">
      <c r="A137" s="131"/>
      <c r="B137" s="66"/>
      <c r="C137" s="67"/>
      <c r="D137" s="66"/>
      <c r="E137" s="67"/>
      <c r="F137" s="66"/>
      <c r="G137" s="392">
        <f t="shared" si="12"/>
        <v>2.1600499167107046E-12</v>
      </c>
      <c r="H137" s="220">
        <f t="shared" si="12"/>
        <v>0</v>
      </c>
      <c r="I137" s="220"/>
      <c r="J137" s="220"/>
      <c r="K137" s="166"/>
      <c r="L137" s="220" t="str">
        <f t="shared" si="13"/>
        <v xml:space="preserve"> </v>
      </c>
      <c r="M137" s="166"/>
      <c r="N137" s="395"/>
      <c r="O137" s="395"/>
      <c r="P137" s="396"/>
    </row>
    <row r="138" spans="1:16" ht="15.75">
      <c r="A138" s="131"/>
      <c r="B138" s="66"/>
      <c r="C138" s="67"/>
      <c r="D138" s="66"/>
      <c r="E138" s="67"/>
      <c r="F138" s="66"/>
      <c r="G138" s="392">
        <f t="shared" ref="G138:H153" si="14">G137-E138+C138</f>
        <v>2.1600499167107046E-12</v>
      </c>
      <c r="H138" s="220">
        <f t="shared" si="14"/>
        <v>0</v>
      </c>
      <c r="I138" s="220"/>
      <c r="J138" s="220"/>
      <c r="K138" s="166"/>
      <c r="L138" s="220" t="str">
        <f t="shared" si="13"/>
        <v xml:space="preserve"> </v>
      </c>
      <c r="M138" s="166"/>
      <c r="N138" s="395"/>
      <c r="O138" s="395"/>
      <c r="P138" s="396"/>
    </row>
    <row r="139" spans="1:16" ht="15.75">
      <c r="A139" s="131"/>
      <c r="B139" s="66"/>
      <c r="C139" s="67"/>
      <c r="D139" s="66"/>
      <c r="E139" s="67"/>
      <c r="F139" s="66"/>
      <c r="G139" s="392">
        <f t="shared" si="14"/>
        <v>2.1600499167107046E-12</v>
      </c>
      <c r="H139" s="220">
        <f t="shared" si="14"/>
        <v>0</v>
      </c>
      <c r="I139" s="220"/>
      <c r="J139" s="220"/>
      <c r="K139" s="166"/>
      <c r="L139" s="220" t="str">
        <f t="shared" si="13"/>
        <v xml:space="preserve"> </v>
      </c>
      <c r="M139" s="166"/>
      <c r="N139" s="395"/>
      <c r="O139" s="395"/>
      <c r="P139" s="396"/>
    </row>
    <row r="140" spans="1:16" ht="15.75">
      <c r="A140" s="131"/>
      <c r="B140" s="66"/>
      <c r="C140" s="67"/>
      <c r="D140" s="66"/>
      <c r="E140" s="67"/>
      <c r="F140" s="66"/>
      <c r="G140" s="392">
        <f t="shared" si="14"/>
        <v>2.1600499167107046E-12</v>
      </c>
      <c r="H140" s="220">
        <f t="shared" si="14"/>
        <v>0</v>
      </c>
      <c r="I140" s="220"/>
      <c r="J140" s="220"/>
      <c r="K140" s="166"/>
      <c r="L140" s="220" t="str">
        <f t="shared" si="13"/>
        <v xml:space="preserve"> </v>
      </c>
      <c r="M140" s="166"/>
      <c r="N140" s="395"/>
      <c r="O140" s="395"/>
      <c r="P140" s="396"/>
    </row>
    <row r="141" spans="1:16" ht="15.75">
      <c r="A141" s="131"/>
      <c r="B141" s="66"/>
      <c r="C141" s="67"/>
      <c r="D141" s="66"/>
      <c r="E141" s="67"/>
      <c r="F141" s="66"/>
      <c r="G141" s="392">
        <f t="shared" si="14"/>
        <v>2.1600499167107046E-12</v>
      </c>
      <c r="H141" s="220">
        <f t="shared" si="14"/>
        <v>0</v>
      </c>
      <c r="I141" s="220"/>
      <c r="J141" s="220"/>
      <c r="K141" s="166"/>
      <c r="L141" s="220" t="str">
        <f t="shared" si="13"/>
        <v xml:space="preserve"> </v>
      </c>
      <c r="M141" s="166"/>
      <c r="N141" s="395"/>
      <c r="O141" s="395"/>
      <c r="P141" s="396"/>
    </row>
    <row r="142" spans="1:16" ht="15.75">
      <c r="A142" s="131"/>
      <c r="B142" s="66"/>
      <c r="C142" s="67"/>
      <c r="D142" s="66"/>
      <c r="E142" s="67"/>
      <c r="F142" s="66"/>
      <c r="G142" s="392">
        <f t="shared" si="14"/>
        <v>2.1600499167107046E-12</v>
      </c>
      <c r="H142" s="220">
        <f t="shared" si="14"/>
        <v>0</v>
      </c>
      <c r="I142" s="220"/>
      <c r="J142" s="220"/>
      <c r="K142" s="166"/>
      <c r="L142" s="220" t="str">
        <f t="shared" si="13"/>
        <v xml:space="preserve"> </v>
      </c>
      <c r="M142" s="166"/>
      <c r="N142" s="395"/>
      <c r="O142" s="395"/>
      <c r="P142" s="396"/>
    </row>
    <row r="143" spans="1:16" ht="15.75">
      <c r="A143" s="131"/>
      <c r="B143" s="66"/>
      <c r="C143" s="67"/>
      <c r="D143" s="66"/>
      <c r="E143" s="67"/>
      <c r="F143" s="66"/>
      <c r="G143" s="392">
        <f t="shared" si="14"/>
        <v>2.1600499167107046E-12</v>
      </c>
      <c r="H143" s="220">
        <f t="shared" si="14"/>
        <v>0</v>
      </c>
      <c r="I143" s="220"/>
      <c r="J143" s="220"/>
      <c r="K143" s="166"/>
      <c r="L143" s="220" t="str">
        <f t="shared" si="13"/>
        <v xml:space="preserve"> </v>
      </c>
      <c r="M143" s="166"/>
      <c r="N143" s="395"/>
      <c r="O143" s="395"/>
      <c r="P143" s="396"/>
    </row>
    <row r="144" spans="1:16" ht="15.75">
      <c r="A144" s="131"/>
      <c r="B144" s="66"/>
      <c r="C144" s="67"/>
      <c r="D144" s="66"/>
      <c r="E144" s="67"/>
      <c r="F144" s="66"/>
      <c r="G144" s="392">
        <f t="shared" si="14"/>
        <v>2.1600499167107046E-12</v>
      </c>
      <c r="H144" s="220">
        <f t="shared" si="14"/>
        <v>0</v>
      </c>
      <c r="I144" s="220"/>
      <c r="J144" s="220"/>
      <c r="K144" s="166"/>
      <c r="L144" s="220" t="str">
        <f t="shared" si="13"/>
        <v xml:space="preserve"> </v>
      </c>
      <c r="M144" s="166"/>
      <c r="N144" s="395"/>
      <c r="O144" s="395"/>
      <c r="P144" s="396"/>
    </row>
    <row r="145" spans="1:16" ht="15.75">
      <c r="A145" s="131"/>
      <c r="B145" s="66"/>
      <c r="C145" s="67"/>
      <c r="D145" s="66"/>
      <c r="E145" s="67"/>
      <c r="F145" s="66"/>
      <c r="G145" s="392">
        <f t="shared" si="14"/>
        <v>2.1600499167107046E-12</v>
      </c>
      <c r="H145" s="220">
        <f t="shared" si="14"/>
        <v>0</v>
      </c>
      <c r="I145" s="220"/>
      <c r="J145" s="220"/>
      <c r="K145" s="166"/>
      <c r="L145" s="220" t="str">
        <f t="shared" si="13"/>
        <v xml:space="preserve"> </v>
      </c>
      <c r="M145" s="166"/>
      <c r="N145" s="395"/>
      <c r="O145" s="395"/>
      <c r="P145" s="396"/>
    </row>
    <row r="146" spans="1:16" ht="15.75">
      <c r="A146" s="131"/>
      <c r="B146" s="66"/>
      <c r="C146" s="75"/>
      <c r="D146" s="66"/>
      <c r="E146" s="67"/>
      <c r="F146" s="66"/>
      <c r="G146" s="392">
        <f t="shared" si="14"/>
        <v>2.1600499167107046E-12</v>
      </c>
      <c r="H146" s="220">
        <f t="shared" si="14"/>
        <v>0</v>
      </c>
      <c r="I146" s="220"/>
      <c r="J146" s="220"/>
      <c r="K146" s="166"/>
      <c r="L146" s="220"/>
      <c r="M146" s="166"/>
      <c r="N146" s="395"/>
      <c r="O146" s="395"/>
      <c r="P146" s="396"/>
    </row>
    <row r="147" spans="1:16" ht="15.75">
      <c r="A147" s="131"/>
      <c r="B147" s="66"/>
      <c r="C147" s="67"/>
      <c r="D147" s="66"/>
      <c r="E147" s="67"/>
      <c r="F147" s="66"/>
      <c r="G147" s="392">
        <f t="shared" si="14"/>
        <v>2.1600499167107046E-12</v>
      </c>
      <c r="H147" s="220">
        <f t="shared" si="14"/>
        <v>0</v>
      </c>
      <c r="I147" s="220"/>
      <c r="J147" s="220"/>
      <c r="K147" s="166"/>
      <c r="L147" s="220" t="str">
        <f t="shared" si="13"/>
        <v xml:space="preserve"> </v>
      </c>
      <c r="M147" s="166"/>
      <c r="N147" s="395"/>
      <c r="O147" s="395"/>
      <c r="P147" s="396"/>
    </row>
    <row r="148" spans="1:16" ht="15.75">
      <c r="A148" s="131"/>
      <c r="B148" s="66"/>
      <c r="C148" s="67"/>
      <c r="D148" s="66"/>
      <c r="E148" s="67"/>
      <c r="F148" s="66"/>
      <c r="G148" s="392">
        <f t="shared" si="14"/>
        <v>2.1600499167107046E-12</v>
      </c>
      <c r="H148" s="220">
        <f t="shared" si="14"/>
        <v>0</v>
      </c>
      <c r="I148" s="220"/>
      <c r="J148" s="220"/>
      <c r="K148" s="166"/>
      <c r="L148" s="220" t="str">
        <f t="shared" si="13"/>
        <v xml:space="preserve"> </v>
      </c>
      <c r="M148" s="166"/>
      <c r="N148" s="395"/>
      <c r="O148" s="395"/>
      <c r="P148" s="396"/>
    </row>
    <row r="149" spans="1:16" ht="15.75">
      <c r="A149" s="131"/>
      <c r="B149" s="66"/>
      <c r="C149" s="67"/>
      <c r="D149" s="66"/>
      <c r="E149" s="67"/>
      <c r="F149" s="66"/>
      <c r="G149" s="392">
        <f t="shared" si="14"/>
        <v>2.1600499167107046E-12</v>
      </c>
      <c r="H149" s="220">
        <f t="shared" si="14"/>
        <v>0</v>
      </c>
      <c r="I149" s="220"/>
      <c r="J149" s="220"/>
      <c r="K149" s="166"/>
      <c r="L149" s="220" t="str">
        <f t="shared" si="13"/>
        <v xml:space="preserve"> </v>
      </c>
      <c r="M149" s="166"/>
      <c r="N149" s="395"/>
      <c r="O149" s="395"/>
      <c r="P149" s="396"/>
    </row>
    <row r="150" spans="1:16" ht="15.75">
      <c r="A150" s="131"/>
      <c r="B150" s="66"/>
      <c r="C150" s="67"/>
      <c r="D150" s="66"/>
      <c r="E150" s="67"/>
      <c r="F150" s="66"/>
      <c r="G150" s="392">
        <f t="shared" si="14"/>
        <v>2.1600499167107046E-12</v>
      </c>
      <c r="H150" s="220">
        <f t="shared" si="14"/>
        <v>0</v>
      </c>
      <c r="I150" s="220"/>
      <c r="J150" s="220"/>
      <c r="K150" s="166"/>
      <c r="L150" s="220" t="str">
        <f t="shared" si="13"/>
        <v xml:space="preserve"> </v>
      </c>
      <c r="M150" s="166"/>
      <c r="N150" s="395"/>
      <c r="O150" s="395"/>
      <c r="P150" s="396"/>
    </row>
    <row r="151" spans="1:16" ht="15.75">
      <c r="A151" s="131"/>
      <c r="B151" s="66"/>
      <c r="C151" s="67"/>
      <c r="D151" s="66"/>
      <c r="E151" s="67"/>
      <c r="F151" s="66"/>
      <c r="G151" s="392">
        <f t="shared" si="14"/>
        <v>2.1600499167107046E-12</v>
      </c>
      <c r="H151" s="220">
        <f t="shared" si="14"/>
        <v>0</v>
      </c>
      <c r="I151" s="220"/>
      <c r="J151" s="220"/>
      <c r="K151" s="166"/>
      <c r="L151" s="220" t="str">
        <f t="shared" si="13"/>
        <v xml:space="preserve"> </v>
      </c>
      <c r="M151" s="166"/>
      <c r="N151" s="395"/>
      <c r="O151" s="395"/>
      <c r="P151" s="396"/>
    </row>
    <row r="152" spans="1:16" ht="15.75">
      <c r="A152" s="131"/>
      <c r="B152" s="66"/>
      <c r="C152" s="67"/>
      <c r="D152" s="66"/>
      <c r="E152" s="67"/>
      <c r="F152" s="66"/>
      <c r="G152" s="392">
        <f t="shared" si="14"/>
        <v>2.1600499167107046E-12</v>
      </c>
      <c r="H152" s="220">
        <f t="shared" si="14"/>
        <v>0</v>
      </c>
      <c r="I152" s="220"/>
      <c r="J152" s="220"/>
      <c r="K152" s="166"/>
      <c r="L152" s="220" t="str">
        <f t="shared" si="13"/>
        <v xml:space="preserve"> </v>
      </c>
      <c r="M152" s="166"/>
      <c r="N152" s="395"/>
      <c r="O152" s="395"/>
      <c r="P152" s="396"/>
    </row>
    <row r="153" spans="1:16" ht="15.75">
      <c r="A153" s="131"/>
      <c r="B153" s="66"/>
      <c r="C153" s="67"/>
      <c r="D153" s="66"/>
      <c r="E153" s="67"/>
      <c r="F153" s="66"/>
      <c r="G153" s="392">
        <f t="shared" si="14"/>
        <v>2.1600499167107046E-12</v>
      </c>
      <c r="H153" s="220">
        <f t="shared" si="14"/>
        <v>0</v>
      </c>
      <c r="I153" s="220"/>
      <c r="J153" s="220"/>
      <c r="K153" s="166"/>
      <c r="L153" s="220" t="str">
        <f t="shared" si="13"/>
        <v xml:space="preserve"> </v>
      </c>
      <c r="M153" s="166"/>
      <c r="N153" s="395"/>
      <c r="O153" s="395"/>
      <c r="P153" s="396"/>
    </row>
    <row r="154" spans="1:16" ht="15.75">
      <c r="A154" s="131"/>
      <c r="B154" s="66"/>
      <c r="C154" s="67"/>
      <c r="D154" s="66"/>
      <c r="E154" s="67"/>
      <c r="F154" s="66"/>
      <c r="G154" s="392">
        <f t="shared" ref="G154:H169" si="15">G153-E154+C154</f>
        <v>2.1600499167107046E-12</v>
      </c>
      <c r="H154" s="220">
        <f t="shared" si="15"/>
        <v>0</v>
      </c>
      <c r="I154" s="220"/>
      <c r="J154" s="220"/>
      <c r="K154" s="166"/>
      <c r="L154" s="220" t="str">
        <f t="shared" si="13"/>
        <v xml:space="preserve"> </v>
      </c>
      <c r="M154" s="166"/>
      <c r="N154" s="395"/>
      <c r="O154" s="395"/>
      <c r="P154" s="396"/>
    </row>
    <row r="155" spans="1:16" ht="15.75">
      <c r="A155" s="131"/>
      <c r="B155" s="66"/>
      <c r="C155" s="67"/>
      <c r="D155" s="66"/>
      <c r="E155" s="67"/>
      <c r="F155" s="66"/>
      <c r="G155" s="392">
        <f t="shared" si="15"/>
        <v>2.1600499167107046E-12</v>
      </c>
      <c r="H155" s="220">
        <f t="shared" si="15"/>
        <v>0</v>
      </c>
      <c r="I155" s="220"/>
      <c r="J155" s="220"/>
      <c r="K155" s="166"/>
      <c r="L155" s="220" t="str">
        <f t="shared" si="13"/>
        <v xml:space="preserve"> </v>
      </c>
      <c r="M155" s="166"/>
      <c r="N155" s="395"/>
      <c r="O155" s="395"/>
      <c r="P155" s="396"/>
    </row>
    <row r="156" spans="1:16" ht="15.75">
      <c r="A156" s="131"/>
      <c r="B156" s="66"/>
      <c r="C156" s="67"/>
      <c r="D156" s="66"/>
      <c r="E156" s="67"/>
      <c r="F156" s="66"/>
      <c r="G156" s="392">
        <f t="shared" si="15"/>
        <v>2.1600499167107046E-12</v>
      </c>
      <c r="H156" s="220">
        <f t="shared" si="15"/>
        <v>0</v>
      </c>
      <c r="I156" s="220"/>
      <c r="J156" s="220"/>
      <c r="K156" s="166"/>
      <c r="L156" s="220" t="str">
        <f t="shared" si="13"/>
        <v xml:space="preserve"> </v>
      </c>
      <c r="M156" s="166"/>
      <c r="N156" s="395"/>
      <c r="O156" s="395"/>
      <c r="P156" s="396"/>
    </row>
    <row r="157" spans="1:16" ht="15.75">
      <c r="A157" s="131"/>
      <c r="B157" s="66"/>
      <c r="C157" s="67"/>
      <c r="D157" s="66"/>
      <c r="E157" s="67"/>
      <c r="F157" s="66"/>
      <c r="G157" s="392">
        <f t="shared" si="15"/>
        <v>2.1600499167107046E-12</v>
      </c>
      <c r="H157" s="220">
        <f t="shared" si="15"/>
        <v>0</v>
      </c>
      <c r="I157" s="220"/>
      <c r="J157" s="220"/>
      <c r="K157" s="166"/>
      <c r="L157" s="220" t="str">
        <f t="shared" si="13"/>
        <v xml:space="preserve"> </v>
      </c>
      <c r="M157" s="166"/>
      <c r="N157" s="395"/>
      <c r="O157" s="395"/>
      <c r="P157" s="396"/>
    </row>
    <row r="158" spans="1:16" ht="15.75">
      <c r="A158" s="131"/>
      <c r="B158" s="66"/>
      <c r="C158" s="67"/>
      <c r="D158" s="66"/>
      <c r="E158" s="67"/>
      <c r="F158" s="66"/>
      <c r="G158" s="392">
        <f t="shared" si="15"/>
        <v>2.1600499167107046E-12</v>
      </c>
      <c r="H158" s="220">
        <f t="shared" si="15"/>
        <v>0</v>
      </c>
      <c r="I158" s="220"/>
      <c r="J158" s="220"/>
      <c r="K158" s="166"/>
      <c r="L158" s="220" t="str">
        <f t="shared" si="13"/>
        <v xml:space="preserve"> </v>
      </c>
      <c r="M158" s="166"/>
      <c r="N158" s="395"/>
      <c r="O158" s="395"/>
      <c r="P158" s="396"/>
    </row>
    <row r="159" spans="1:16" ht="15.75">
      <c r="A159" s="131"/>
      <c r="B159" s="66"/>
      <c r="C159" s="67"/>
      <c r="D159" s="66"/>
      <c r="E159" s="67"/>
      <c r="F159" s="66"/>
      <c r="G159" s="392">
        <f t="shared" si="15"/>
        <v>2.1600499167107046E-12</v>
      </c>
      <c r="H159" s="220">
        <f t="shared" si="15"/>
        <v>0</v>
      </c>
      <c r="I159" s="220"/>
      <c r="J159" s="220"/>
      <c r="K159" s="166"/>
      <c r="L159" s="220" t="str">
        <f t="shared" si="13"/>
        <v xml:space="preserve"> </v>
      </c>
      <c r="M159" s="166"/>
      <c r="N159" s="395"/>
      <c r="O159" s="395"/>
      <c r="P159" s="396"/>
    </row>
    <row r="160" spans="1:16" ht="15.75">
      <c r="A160" s="131"/>
      <c r="B160" s="66"/>
      <c r="C160" s="67"/>
      <c r="D160" s="66"/>
      <c r="E160" s="67"/>
      <c r="F160" s="66"/>
      <c r="G160" s="392">
        <f t="shared" si="15"/>
        <v>2.1600499167107046E-12</v>
      </c>
      <c r="H160" s="220">
        <f t="shared" si="15"/>
        <v>0</v>
      </c>
      <c r="I160" s="220"/>
      <c r="J160" s="220"/>
      <c r="K160" s="166"/>
      <c r="L160" s="220" t="str">
        <f t="shared" si="13"/>
        <v xml:space="preserve"> </v>
      </c>
      <c r="M160" s="166"/>
      <c r="N160" s="395"/>
      <c r="O160" s="395"/>
      <c r="P160" s="396"/>
    </row>
    <row r="161" spans="1:16" ht="15.75">
      <c r="A161" s="131"/>
      <c r="B161" s="66"/>
      <c r="C161" s="67"/>
      <c r="D161" s="66"/>
      <c r="E161" s="67"/>
      <c r="F161" s="66"/>
      <c r="G161" s="392">
        <f t="shared" si="15"/>
        <v>2.1600499167107046E-12</v>
      </c>
      <c r="H161" s="220">
        <f t="shared" si="15"/>
        <v>0</v>
      </c>
      <c r="I161" s="220"/>
      <c r="J161" s="220"/>
      <c r="K161" s="166"/>
      <c r="L161" s="220" t="str">
        <f t="shared" si="13"/>
        <v xml:space="preserve"> </v>
      </c>
      <c r="M161" s="166"/>
      <c r="N161" s="395"/>
      <c r="O161" s="395"/>
      <c r="P161" s="396"/>
    </row>
    <row r="162" spans="1:16" ht="15.75">
      <c r="A162" s="131"/>
      <c r="B162" s="66"/>
      <c r="C162" s="67"/>
      <c r="D162" s="66"/>
      <c r="E162" s="67"/>
      <c r="F162" s="66"/>
      <c r="G162" s="392">
        <f t="shared" si="15"/>
        <v>2.1600499167107046E-12</v>
      </c>
      <c r="H162" s="220">
        <f t="shared" si="15"/>
        <v>0</v>
      </c>
      <c r="I162" s="220"/>
      <c r="J162" s="220"/>
      <c r="K162" s="166"/>
      <c r="L162" s="220" t="str">
        <f t="shared" si="13"/>
        <v xml:space="preserve"> </v>
      </c>
      <c r="M162" s="166"/>
      <c r="N162" s="395"/>
      <c r="O162" s="395"/>
      <c r="P162" s="396"/>
    </row>
    <row r="163" spans="1:16" ht="15.75">
      <c r="A163" s="131"/>
      <c r="B163" s="66"/>
      <c r="C163" s="67"/>
      <c r="D163" s="66"/>
      <c r="E163" s="67"/>
      <c r="F163" s="66"/>
      <c r="G163" s="392">
        <f t="shared" si="15"/>
        <v>2.1600499167107046E-12</v>
      </c>
      <c r="H163" s="220">
        <f t="shared" si="15"/>
        <v>0</v>
      </c>
      <c r="I163" s="220"/>
      <c r="J163" s="220"/>
      <c r="K163" s="166"/>
      <c r="L163" s="220" t="str">
        <f t="shared" si="13"/>
        <v xml:space="preserve"> </v>
      </c>
      <c r="M163" s="166"/>
      <c r="N163" s="395"/>
      <c r="O163" s="395"/>
      <c r="P163" s="396"/>
    </row>
    <row r="164" spans="1:16" ht="15.75">
      <c r="A164" s="131"/>
      <c r="B164" s="66"/>
      <c r="C164" s="67"/>
      <c r="D164" s="66"/>
      <c r="E164" s="67"/>
      <c r="F164" s="66"/>
      <c r="G164" s="392">
        <f t="shared" si="15"/>
        <v>2.1600499167107046E-12</v>
      </c>
      <c r="H164" s="220">
        <f t="shared" si="15"/>
        <v>0</v>
      </c>
      <c r="I164" s="220"/>
      <c r="J164" s="220"/>
      <c r="K164" s="166"/>
      <c r="L164" s="220" t="str">
        <f t="shared" si="13"/>
        <v xml:space="preserve"> </v>
      </c>
      <c r="M164" s="166"/>
      <c r="N164" s="395"/>
      <c r="O164" s="395"/>
      <c r="P164" s="396"/>
    </row>
    <row r="165" spans="1:16" ht="15.75">
      <c r="A165" s="131"/>
      <c r="B165" s="66"/>
      <c r="C165" s="67"/>
      <c r="D165" s="66"/>
      <c r="E165" s="67"/>
      <c r="F165" s="66"/>
      <c r="G165" s="392">
        <f t="shared" si="15"/>
        <v>2.1600499167107046E-12</v>
      </c>
      <c r="H165" s="220">
        <f t="shared" si="15"/>
        <v>0</v>
      </c>
      <c r="I165" s="220"/>
      <c r="J165" s="220"/>
      <c r="K165" s="166"/>
      <c r="L165" s="220" t="str">
        <f t="shared" si="13"/>
        <v xml:space="preserve"> </v>
      </c>
      <c r="M165" s="166"/>
      <c r="N165" s="395"/>
      <c r="O165" s="395"/>
      <c r="P165" s="396"/>
    </row>
    <row r="166" spans="1:16" ht="15.75">
      <c r="A166" s="131"/>
      <c r="B166" s="66"/>
      <c r="C166" s="75"/>
      <c r="D166" s="66"/>
      <c r="E166" s="67"/>
      <c r="F166" s="66"/>
      <c r="G166" s="392">
        <f t="shared" si="15"/>
        <v>2.1600499167107046E-12</v>
      </c>
      <c r="H166" s="220">
        <f t="shared" si="15"/>
        <v>0</v>
      </c>
      <c r="I166" s="220"/>
      <c r="J166" s="220"/>
      <c r="K166" s="166"/>
      <c r="L166" s="220" t="str">
        <f t="shared" si="13"/>
        <v xml:space="preserve"> </v>
      </c>
      <c r="M166" s="166"/>
      <c r="N166" s="395"/>
      <c r="O166" s="395"/>
      <c r="P166" s="396"/>
    </row>
    <row r="167" spans="1:16" ht="15.75">
      <c r="A167" s="131"/>
      <c r="B167" s="66"/>
      <c r="C167" s="67"/>
      <c r="D167" s="66"/>
      <c r="E167" s="67"/>
      <c r="F167" s="66"/>
      <c r="G167" s="392">
        <f t="shared" si="15"/>
        <v>2.1600499167107046E-12</v>
      </c>
      <c r="H167" s="220">
        <f t="shared" si="15"/>
        <v>0</v>
      </c>
      <c r="I167" s="220"/>
      <c r="J167" s="220"/>
      <c r="K167" s="166"/>
      <c r="L167" s="220" t="str">
        <f t="shared" si="13"/>
        <v xml:space="preserve"> </v>
      </c>
      <c r="M167" s="166"/>
      <c r="N167" s="395"/>
      <c r="O167" s="395"/>
      <c r="P167" s="396"/>
    </row>
    <row r="168" spans="1:16" ht="15.75">
      <c r="A168" s="131"/>
      <c r="B168" s="66"/>
      <c r="C168" s="67"/>
      <c r="D168" s="66"/>
      <c r="E168" s="67"/>
      <c r="F168" s="66"/>
      <c r="G168" s="392">
        <f t="shared" si="15"/>
        <v>2.1600499167107046E-12</v>
      </c>
      <c r="H168" s="220">
        <f t="shared" si="15"/>
        <v>0</v>
      </c>
      <c r="I168" s="220"/>
      <c r="J168" s="220"/>
      <c r="K168" s="166"/>
      <c r="L168" s="220" t="str">
        <f t="shared" si="13"/>
        <v xml:space="preserve"> </v>
      </c>
      <c r="M168" s="166"/>
      <c r="N168" s="395"/>
      <c r="O168" s="395"/>
      <c r="P168" s="396"/>
    </row>
    <row r="169" spans="1:16" ht="15.75">
      <c r="A169" s="131"/>
      <c r="B169" s="66"/>
      <c r="C169" s="67"/>
      <c r="D169" s="66"/>
      <c r="E169" s="67"/>
      <c r="F169" s="66"/>
      <c r="G169" s="392">
        <f t="shared" si="15"/>
        <v>2.1600499167107046E-12</v>
      </c>
      <c r="H169" s="220">
        <f t="shared" si="15"/>
        <v>0</v>
      </c>
      <c r="I169" s="220"/>
      <c r="J169" s="220"/>
      <c r="K169" s="166"/>
      <c r="L169" s="220" t="str">
        <f t="shared" si="13"/>
        <v xml:space="preserve"> </v>
      </c>
      <c r="M169" s="166"/>
      <c r="N169" s="395"/>
      <c r="O169" s="395"/>
      <c r="P169" s="396"/>
    </row>
    <row r="170" spans="1:16" ht="15.75">
      <c r="A170" s="131"/>
      <c r="B170" s="66"/>
      <c r="C170" s="67"/>
      <c r="D170" s="66"/>
      <c r="E170" s="67"/>
      <c r="F170" s="66"/>
      <c r="G170" s="392">
        <f t="shared" ref="G170:H185" si="16">G169-E170+C170</f>
        <v>2.1600499167107046E-12</v>
      </c>
      <c r="H170" s="220">
        <f t="shared" si="16"/>
        <v>0</v>
      </c>
      <c r="I170" s="220"/>
      <c r="J170" s="220"/>
      <c r="K170" s="166"/>
      <c r="L170" s="220" t="str">
        <f t="shared" si="13"/>
        <v xml:space="preserve"> </v>
      </c>
      <c r="M170" s="166"/>
      <c r="N170" s="395"/>
      <c r="O170" s="395"/>
      <c r="P170" s="396"/>
    </row>
    <row r="171" spans="1:16" ht="15.75">
      <c r="A171" s="131"/>
      <c r="B171" s="66"/>
      <c r="C171" s="67"/>
      <c r="D171" s="66"/>
      <c r="E171" s="67"/>
      <c r="F171" s="66"/>
      <c r="G171" s="392">
        <f t="shared" si="16"/>
        <v>2.1600499167107046E-12</v>
      </c>
      <c r="H171" s="220">
        <f t="shared" si="16"/>
        <v>0</v>
      </c>
      <c r="I171" s="220"/>
      <c r="J171" s="220"/>
      <c r="K171" s="166"/>
      <c r="L171" s="220" t="str">
        <f t="shared" si="13"/>
        <v xml:space="preserve"> </v>
      </c>
      <c r="M171" s="166"/>
      <c r="N171" s="395"/>
      <c r="O171" s="395"/>
      <c r="P171" s="396"/>
    </row>
    <row r="172" spans="1:16" ht="15.75">
      <c r="A172" s="131"/>
      <c r="B172" s="66"/>
      <c r="C172" s="67"/>
      <c r="D172" s="66"/>
      <c r="E172" s="67"/>
      <c r="F172" s="66"/>
      <c r="G172" s="392">
        <f t="shared" si="16"/>
        <v>2.1600499167107046E-12</v>
      </c>
      <c r="H172" s="220">
        <f t="shared" si="16"/>
        <v>0</v>
      </c>
      <c r="I172" s="220"/>
      <c r="J172" s="220"/>
      <c r="K172" s="166"/>
      <c r="L172" s="220" t="str">
        <f t="shared" si="13"/>
        <v xml:space="preserve"> </v>
      </c>
      <c r="M172" s="166"/>
      <c r="N172" s="395"/>
      <c r="O172" s="395"/>
      <c r="P172" s="396"/>
    </row>
    <row r="173" spans="1:16" ht="15.75">
      <c r="A173" s="131"/>
      <c r="B173" s="66"/>
      <c r="C173" s="67"/>
      <c r="D173" s="66"/>
      <c r="E173" s="67"/>
      <c r="F173" s="66"/>
      <c r="G173" s="392">
        <f t="shared" si="16"/>
        <v>2.1600499167107046E-12</v>
      </c>
      <c r="H173" s="220">
        <f t="shared" si="16"/>
        <v>0</v>
      </c>
      <c r="I173" s="220"/>
      <c r="J173" s="220"/>
      <c r="K173" s="166"/>
      <c r="L173" s="220" t="str">
        <f t="shared" si="13"/>
        <v xml:space="preserve"> </v>
      </c>
      <c r="M173" s="166"/>
      <c r="N173" s="395"/>
      <c r="O173" s="395"/>
      <c r="P173" s="396"/>
    </row>
    <row r="174" spans="1:16" ht="15.75">
      <c r="A174" s="131"/>
      <c r="B174" s="66"/>
      <c r="C174" s="67"/>
      <c r="D174" s="66"/>
      <c r="E174" s="67"/>
      <c r="F174" s="66"/>
      <c r="G174" s="392">
        <f t="shared" si="16"/>
        <v>2.1600499167107046E-12</v>
      </c>
      <c r="H174" s="220">
        <f t="shared" si="16"/>
        <v>0</v>
      </c>
      <c r="I174" s="220"/>
      <c r="J174" s="220"/>
      <c r="K174" s="166"/>
      <c r="L174" s="220" t="str">
        <f t="shared" si="13"/>
        <v xml:space="preserve"> </v>
      </c>
      <c r="M174" s="166"/>
      <c r="N174" s="395"/>
      <c r="O174" s="395"/>
      <c r="P174" s="396"/>
    </row>
    <row r="175" spans="1:16" ht="15.75">
      <c r="A175" s="131"/>
      <c r="B175" s="66"/>
      <c r="C175" s="67"/>
      <c r="D175" s="66"/>
      <c r="E175" s="67"/>
      <c r="F175" s="66"/>
      <c r="G175" s="392">
        <f t="shared" si="16"/>
        <v>2.1600499167107046E-12</v>
      </c>
      <c r="H175" s="220">
        <f t="shared" si="16"/>
        <v>0</v>
      </c>
      <c r="I175" s="220"/>
      <c r="J175" s="220"/>
      <c r="K175" s="166"/>
      <c r="L175" s="220" t="str">
        <f t="shared" si="13"/>
        <v xml:space="preserve"> </v>
      </c>
      <c r="M175" s="166"/>
      <c r="N175" s="395"/>
      <c r="O175" s="395"/>
      <c r="P175" s="396"/>
    </row>
    <row r="176" spans="1:16" ht="15.75">
      <c r="A176" s="131"/>
      <c r="B176" s="66"/>
      <c r="C176" s="67"/>
      <c r="D176" s="66"/>
      <c r="E176" s="67"/>
      <c r="F176" s="66"/>
      <c r="G176" s="392">
        <f t="shared" si="16"/>
        <v>2.1600499167107046E-12</v>
      </c>
      <c r="H176" s="220">
        <f t="shared" si="16"/>
        <v>0</v>
      </c>
      <c r="I176" s="220"/>
      <c r="J176" s="220"/>
      <c r="K176" s="166"/>
      <c r="L176" s="220" t="str">
        <f t="shared" si="13"/>
        <v xml:space="preserve"> </v>
      </c>
      <c r="M176" s="166"/>
      <c r="N176" s="395"/>
      <c r="O176" s="395"/>
      <c r="P176" s="396"/>
    </row>
    <row r="177" spans="1:16" ht="15.75">
      <c r="A177" s="131"/>
      <c r="B177" s="66"/>
      <c r="C177" s="67"/>
      <c r="D177" s="66"/>
      <c r="E177" s="67"/>
      <c r="F177" s="66"/>
      <c r="G177" s="392">
        <f t="shared" si="16"/>
        <v>2.1600499167107046E-12</v>
      </c>
      <c r="H177" s="220">
        <f t="shared" si="16"/>
        <v>0</v>
      </c>
      <c r="I177" s="220"/>
      <c r="J177" s="220"/>
      <c r="K177" s="166"/>
      <c r="L177" s="220" t="str">
        <f t="shared" si="13"/>
        <v xml:space="preserve"> </v>
      </c>
      <c r="M177" s="166"/>
      <c r="N177" s="395"/>
      <c r="O177" s="395"/>
      <c r="P177" s="396"/>
    </row>
    <row r="178" spans="1:16" ht="15.75">
      <c r="A178" s="131"/>
      <c r="B178" s="66"/>
      <c r="C178" s="67"/>
      <c r="D178" s="66"/>
      <c r="E178" s="67"/>
      <c r="F178" s="66"/>
      <c r="G178" s="392">
        <f t="shared" si="16"/>
        <v>2.1600499167107046E-12</v>
      </c>
      <c r="H178" s="220">
        <f t="shared" si="16"/>
        <v>0</v>
      </c>
      <c r="I178" s="220"/>
      <c r="J178" s="220"/>
      <c r="K178" s="166"/>
      <c r="L178" s="220" t="str">
        <f t="shared" si="13"/>
        <v xml:space="preserve"> </v>
      </c>
      <c r="M178" s="166"/>
      <c r="N178" s="395"/>
      <c r="O178" s="395"/>
      <c r="P178" s="396"/>
    </row>
    <row r="179" spans="1:16" ht="15.75">
      <c r="A179" s="131"/>
      <c r="B179" s="66"/>
      <c r="C179" s="67"/>
      <c r="D179" s="66"/>
      <c r="E179" s="67"/>
      <c r="F179" s="66"/>
      <c r="G179" s="392">
        <f t="shared" si="16"/>
        <v>2.1600499167107046E-12</v>
      </c>
      <c r="H179" s="220">
        <f t="shared" si="16"/>
        <v>0</v>
      </c>
      <c r="I179" s="220"/>
      <c r="J179" s="220"/>
      <c r="K179" s="166"/>
      <c r="L179" s="220" t="str">
        <f t="shared" si="13"/>
        <v xml:space="preserve"> </v>
      </c>
      <c r="M179" s="166"/>
      <c r="N179" s="395"/>
      <c r="O179" s="395"/>
      <c r="P179" s="396"/>
    </row>
    <row r="180" spans="1:16" ht="15.75">
      <c r="A180" s="131"/>
      <c r="B180" s="66"/>
      <c r="C180" s="67"/>
      <c r="D180" s="66"/>
      <c r="E180" s="67"/>
      <c r="F180" s="66"/>
      <c r="G180" s="392">
        <f t="shared" si="16"/>
        <v>2.1600499167107046E-12</v>
      </c>
      <c r="H180" s="220">
        <f t="shared" si="16"/>
        <v>0</v>
      </c>
      <c r="I180" s="220"/>
      <c r="J180" s="220"/>
      <c r="K180" s="166"/>
      <c r="L180" s="220" t="str">
        <f t="shared" si="13"/>
        <v xml:space="preserve"> </v>
      </c>
      <c r="M180" s="166"/>
      <c r="N180" s="395"/>
      <c r="O180" s="395"/>
      <c r="P180" s="396"/>
    </row>
    <row r="181" spans="1:16" ht="15.75">
      <c r="A181" s="131"/>
      <c r="B181" s="66"/>
      <c r="C181" s="67"/>
      <c r="D181" s="66"/>
      <c r="E181" s="67"/>
      <c r="F181" s="66"/>
      <c r="G181" s="392">
        <f t="shared" si="16"/>
        <v>2.1600499167107046E-12</v>
      </c>
      <c r="H181" s="220">
        <f t="shared" si="16"/>
        <v>0</v>
      </c>
      <c r="I181" s="220"/>
      <c r="J181" s="220"/>
      <c r="K181" s="166"/>
      <c r="L181" s="220" t="str">
        <f t="shared" si="13"/>
        <v xml:space="preserve"> </v>
      </c>
      <c r="M181" s="166"/>
      <c r="N181" s="395"/>
      <c r="O181" s="395"/>
      <c r="P181" s="396"/>
    </row>
    <row r="182" spans="1:16" ht="15.75">
      <c r="A182" s="131"/>
      <c r="B182" s="66"/>
      <c r="C182" s="67"/>
      <c r="D182" s="66"/>
      <c r="E182" s="67"/>
      <c r="F182" s="66"/>
      <c r="G182" s="392">
        <f t="shared" si="16"/>
        <v>2.1600499167107046E-12</v>
      </c>
      <c r="H182" s="220">
        <f t="shared" si="16"/>
        <v>0</v>
      </c>
      <c r="I182" s="220"/>
      <c r="J182" s="220"/>
      <c r="K182" s="166"/>
      <c r="L182" s="220" t="str">
        <f t="shared" si="13"/>
        <v xml:space="preserve"> </v>
      </c>
      <c r="M182" s="166"/>
      <c r="N182" s="395"/>
      <c r="O182" s="395"/>
      <c r="P182" s="396"/>
    </row>
    <row r="183" spans="1:16" ht="15.75">
      <c r="A183" s="131"/>
      <c r="B183" s="66"/>
      <c r="C183" s="67"/>
      <c r="D183" s="66"/>
      <c r="E183" s="67"/>
      <c r="F183" s="66"/>
      <c r="G183" s="392">
        <f t="shared" si="16"/>
        <v>2.1600499167107046E-12</v>
      </c>
      <c r="H183" s="220">
        <f t="shared" si="16"/>
        <v>0</v>
      </c>
      <c r="I183" s="220"/>
      <c r="J183" s="220"/>
      <c r="K183" s="166"/>
      <c r="L183" s="220" t="str">
        <f t="shared" si="13"/>
        <v xml:space="preserve"> </v>
      </c>
      <c r="M183" s="166"/>
      <c r="N183" s="395"/>
      <c r="O183" s="395"/>
      <c r="P183" s="396"/>
    </row>
    <row r="184" spans="1:16" ht="15.75">
      <c r="A184" s="131"/>
      <c r="B184" s="66"/>
      <c r="C184" s="67"/>
      <c r="D184" s="66"/>
      <c r="E184" s="67"/>
      <c r="F184" s="66"/>
      <c r="G184" s="392">
        <f t="shared" si="16"/>
        <v>2.1600499167107046E-12</v>
      </c>
      <c r="H184" s="220">
        <f t="shared" si="16"/>
        <v>0</v>
      </c>
      <c r="I184" s="220"/>
      <c r="J184" s="220"/>
      <c r="K184" s="166"/>
      <c r="L184" s="220" t="str">
        <f t="shared" si="13"/>
        <v xml:space="preserve"> </v>
      </c>
      <c r="M184" s="166"/>
      <c r="N184" s="395"/>
      <c r="O184" s="395"/>
      <c r="P184" s="396"/>
    </row>
    <row r="185" spans="1:16" ht="15.75">
      <c r="A185" s="131"/>
      <c r="B185" s="66"/>
      <c r="C185" s="67"/>
      <c r="D185" s="66"/>
      <c r="E185" s="67"/>
      <c r="F185" s="66"/>
      <c r="G185" s="392">
        <f t="shared" si="16"/>
        <v>2.1600499167107046E-12</v>
      </c>
      <c r="H185" s="220">
        <f t="shared" si="16"/>
        <v>0</v>
      </c>
      <c r="I185" s="220"/>
      <c r="J185" s="220"/>
      <c r="K185" s="166"/>
      <c r="L185" s="220" t="str">
        <f t="shared" si="13"/>
        <v xml:space="preserve"> </v>
      </c>
      <c r="M185" s="166"/>
      <c r="N185" s="395"/>
      <c r="O185" s="395"/>
      <c r="P185" s="396"/>
    </row>
    <row r="186" spans="1:16" ht="15.75">
      <c r="A186" s="131"/>
      <c r="B186" s="66"/>
      <c r="C186" s="67"/>
      <c r="D186" s="66"/>
      <c r="E186" s="67"/>
      <c r="F186" s="66"/>
      <c r="G186" s="392">
        <f t="shared" ref="G186:H201" si="17">G185-E186+C186</f>
        <v>2.1600499167107046E-12</v>
      </c>
      <c r="H186" s="220">
        <f t="shared" si="17"/>
        <v>0</v>
      </c>
      <c r="I186" s="220"/>
      <c r="J186" s="220"/>
      <c r="K186" s="166"/>
      <c r="L186" s="220" t="str">
        <f t="shared" si="13"/>
        <v xml:space="preserve"> </v>
      </c>
      <c r="M186" s="166"/>
      <c r="N186" s="395"/>
      <c r="O186" s="395"/>
      <c r="P186" s="396"/>
    </row>
    <row r="187" spans="1:16" ht="15.75">
      <c r="A187" s="131"/>
      <c r="B187" s="66"/>
      <c r="C187" s="67"/>
      <c r="D187" s="66"/>
      <c r="E187" s="67"/>
      <c r="F187" s="66"/>
      <c r="G187" s="392">
        <f t="shared" si="17"/>
        <v>2.1600499167107046E-12</v>
      </c>
      <c r="H187" s="220">
        <f t="shared" si="17"/>
        <v>0</v>
      </c>
      <c r="I187" s="220"/>
      <c r="J187" s="220"/>
      <c r="K187" s="166"/>
      <c r="L187" s="220" t="str">
        <f t="shared" si="13"/>
        <v xml:space="preserve"> </v>
      </c>
      <c r="M187" s="166"/>
      <c r="N187" s="395"/>
      <c r="O187" s="395"/>
      <c r="P187" s="396"/>
    </row>
    <row r="188" spans="1:16" ht="15.75">
      <c r="A188" s="131"/>
      <c r="B188" s="66"/>
      <c r="C188" s="67"/>
      <c r="D188" s="66"/>
      <c r="E188" s="67"/>
      <c r="F188" s="66"/>
      <c r="G188" s="392">
        <f t="shared" si="17"/>
        <v>2.1600499167107046E-12</v>
      </c>
      <c r="H188" s="220">
        <f t="shared" si="17"/>
        <v>0</v>
      </c>
      <c r="I188" s="220"/>
      <c r="J188" s="220"/>
      <c r="K188" s="166"/>
      <c r="L188" s="220" t="str">
        <f t="shared" si="13"/>
        <v xml:space="preserve"> </v>
      </c>
      <c r="M188" s="166"/>
      <c r="N188" s="395"/>
      <c r="O188" s="395"/>
      <c r="P188" s="396"/>
    </row>
    <row r="189" spans="1:16" ht="15.75">
      <c r="A189" s="131"/>
      <c r="B189" s="66"/>
      <c r="C189" s="67"/>
      <c r="D189" s="66"/>
      <c r="E189" s="67"/>
      <c r="F189" s="66"/>
      <c r="G189" s="392">
        <f t="shared" si="17"/>
        <v>2.1600499167107046E-12</v>
      </c>
      <c r="H189" s="220">
        <f t="shared" si="17"/>
        <v>0</v>
      </c>
      <c r="I189" s="220"/>
      <c r="J189" s="220"/>
      <c r="K189" s="166"/>
      <c r="L189" s="220" t="str">
        <f t="shared" si="13"/>
        <v xml:space="preserve"> </v>
      </c>
      <c r="M189" s="166"/>
      <c r="N189" s="395"/>
      <c r="O189" s="395"/>
      <c r="P189" s="396"/>
    </row>
    <row r="190" spans="1:16" ht="15.75">
      <c r="A190" s="131"/>
      <c r="B190" s="66"/>
      <c r="C190" s="67"/>
      <c r="D190" s="66"/>
      <c r="E190" s="67"/>
      <c r="F190" s="66"/>
      <c r="G190" s="392">
        <f t="shared" si="17"/>
        <v>2.1600499167107046E-12</v>
      </c>
      <c r="H190" s="220">
        <f t="shared" si="17"/>
        <v>0</v>
      </c>
      <c r="I190" s="220"/>
      <c r="J190" s="220"/>
      <c r="K190" s="166"/>
      <c r="L190" s="220" t="str">
        <f t="shared" si="13"/>
        <v xml:space="preserve"> </v>
      </c>
      <c r="M190" s="166"/>
      <c r="N190" s="395"/>
      <c r="O190" s="395"/>
      <c r="P190" s="396"/>
    </row>
    <row r="191" spans="1:16" ht="15.75">
      <c r="A191" s="131"/>
      <c r="B191" s="66"/>
      <c r="C191" s="67"/>
      <c r="D191" s="66"/>
      <c r="E191" s="67"/>
      <c r="F191" s="66"/>
      <c r="G191" s="392">
        <f t="shared" si="17"/>
        <v>2.1600499167107046E-12</v>
      </c>
      <c r="H191" s="220">
        <f t="shared" si="17"/>
        <v>0</v>
      </c>
      <c r="I191" s="220"/>
      <c r="J191" s="220"/>
      <c r="K191" s="166"/>
      <c r="L191" s="220" t="str">
        <f t="shared" si="13"/>
        <v xml:space="preserve"> </v>
      </c>
      <c r="M191" s="166"/>
      <c r="N191" s="395"/>
      <c r="O191" s="395"/>
      <c r="P191" s="396"/>
    </row>
    <row r="192" spans="1:16" ht="15.75">
      <c r="A192" s="131"/>
      <c r="B192" s="66"/>
      <c r="C192" s="67"/>
      <c r="D192" s="66"/>
      <c r="E192" s="67"/>
      <c r="F192" s="66"/>
      <c r="G192" s="392">
        <f t="shared" si="17"/>
        <v>2.1600499167107046E-12</v>
      </c>
      <c r="H192" s="220">
        <f t="shared" si="17"/>
        <v>0</v>
      </c>
      <c r="I192" s="220"/>
      <c r="J192" s="220"/>
      <c r="K192" s="166"/>
      <c r="L192" s="220" t="str">
        <f t="shared" si="13"/>
        <v xml:space="preserve"> </v>
      </c>
      <c r="M192" s="166"/>
      <c r="N192" s="395"/>
      <c r="O192" s="395"/>
      <c r="P192" s="396"/>
    </row>
    <row r="193" spans="1:16" ht="15.75">
      <c r="A193" s="131"/>
      <c r="B193" s="66"/>
      <c r="C193" s="67"/>
      <c r="D193" s="66"/>
      <c r="E193" s="67"/>
      <c r="F193" s="66"/>
      <c r="G193" s="392">
        <f t="shared" si="17"/>
        <v>2.1600499167107046E-12</v>
      </c>
      <c r="H193" s="220">
        <f t="shared" si="17"/>
        <v>0</v>
      </c>
      <c r="I193" s="220"/>
      <c r="J193" s="220"/>
      <c r="K193" s="166"/>
      <c r="L193" s="220" t="str">
        <f t="shared" si="13"/>
        <v xml:space="preserve"> </v>
      </c>
      <c r="M193" s="166"/>
      <c r="N193" s="395"/>
      <c r="O193" s="395"/>
      <c r="P193" s="396"/>
    </row>
    <row r="194" spans="1:16" ht="15.75">
      <c r="A194" s="131"/>
      <c r="B194" s="66"/>
      <c r="C194" s="67"/>
      <c r="D194" s="66"/>
      <c r="E194" s="67"/>
      <c r="F194" s="66"/>
      <c r="G194" s="392">
        <f t="shared" si="17"/>
        <v>2.1600499167107046E-12</v>
      </c>
      <c r="H194" s="220">
        <f t="shared" si="17"/>
        <v>0</v>
      </c>
      <c r="I194" s="220"/>
      <c r="J194" s="220"/>
      <c r="K194" s="166"/>
      <c r="L194" s="220" t="str">
        <f t="shared" ref="L194:L212" si="18">IF(D194&gt;0,D194," ")</f>
        <v xml:space="preserve"> </v>
      </c>
      <c r="M194" s="166"/>
      <c r="N194" s="395"/>
      <c r="O194" s="395"/>
      <c r="P194" s="396"/>
    </row>
    <row r="195" spans="1:16" ht="15.75">
      <c r="A195" s="131"/>
      <c r="B195" s="66"/>
      <c r="C195" s="67"/>
      <c r="D195" s="66"/>
      <c r="E195" s="67"/>
      <c r="F195" s="66"/>
      <c r="G195" s="392">
        <f t="shared" si="17"/>
        <v>2.1600499167107046E-12</v>
      </c>
      <c r="H195" s="220">
        <f t="shared" si="17"/>
        <v>0</v>
      </c>
      <c r="I195" s="220"/>
      <c r="J195" s="220"/>
      <c r="K195" s="166"/>
      <c r="L195" s="220" t="str">
        <f t="shared" si="18"/>
        <v xml:space="preserve"> </v>
      </c>
      <c r="M195" s="166"/>
      <c r="N195" s="395"/>
      <c r="O195" s="395"/>
      <c r="P195" s="396"/>
    </row>
    <row r="196" spans="1:16" ht="15.75">
      <c r="A196" s="131"/>
      <c r="B196" s="66"/>
      <c r="C196" s="67"/>
      <c r="D196" s="66"/>
      <c r="E196" s="67"/>
      <c r="F196" s="66"/>
      <c r="G196" s="392">
        <f t="shared" si="17"/>
        <v>2.1600499167107046E-12</v>
      </c>
      <c r="H196" s="220">
        <f t="shared" si="17"/>
        <v>0</v>
      </c>
      <c r="I196" s="220"/>
      <c r="J196" s="220"/>
      <c r="K196" s="166"/>
      <c r="L196" s="220" t="str">
        <f t="shared" si="18"/>
        <v xml:space="preserve"> </v>
      </c>
      <c r="M196" s="166"/>
      <c r="N196" s="395"/>
      <c r="O196" s="395"/>
      <c r="P196" s="396"/>
    </row>
    <row r="197" spans="1:16" ht="15.75">
      <c r="A197" s="131"/>
      <c r="B197" s="66"/>
      <c r="C197" s="67"/>
      <c r="D197" s="66"/>
      <c r="E197" s="67"/>
      <c r="F197" s="66"/>
      <c r="G197" s="392">
        <f t="shared" si="17"/>
        <v>2.1600499167107046E-12</v>
      </c>
      <c r="H197" s="220">
        <f t="shared" si="17"/>
        <v>0</v>
      </c>
      <c r="I197" s="220"/>
      <c r="J197" s="220"/>
      <c r="K197" s="166"/>
      <c r="L197" s="220" t="str">
        <f t="shared" si="18"/>
        <v xml:space="preserve"> </v>
      </c>
      <c r="M197" s="166"/>
      <c r="N197" s="395"/>
      <c r="O197" s="395"/>
      <c r="P197" s="396"/>
    </row>
    <row r="198" spans="1:16" ht="15.75">
      <c r="A198" s="131"/>
      <c r="B198" s="66"/>
      <c r="C198" s="67"/>
      <c r="D198" s="66"/>
      <c r="E198" s="67"/>
      <c r="F198" s="66"/>
      <c r="G198" s="392">
        <f t="shared" si="17"/>
        <v>2.1600499167107046E-12</v>
      </c>
      <c r="H198" s="220">
        <f t="shared" si="17"/>
        <v>0</v>
      </c>
      <c r="I198" s="220"/>
      <c r="J198" s="220"/>
      <c r="K198" s="166"/>
      <c r="L198" s="220" t="str">
        <f t="shared" si="18"/>
        <v xml:space="preserve"> </v>
      </c>
      <c r="M198" s="166"/>
      <c r="N198" s="395"/>
      <c r="O198" s="395"/>
      <c r="P198" s="396"/>
    </row>
    <row r="199" spans="1:16" ht="15.75">
      <c r="A199" s="131"/>
      <c r="B199" s="66"/>
      <c r="C199" s="67"/>
      <c r="D199" s="66"/>
      <c r="E199" s="67"/>
      <c r="F199" s="66"/>
      <c r="G199" s="392">
        <f t="shared" si="17"/>
        <v>2.1600499167107046E-12</v>
      </c>
      <c r="H199" s="220">
        <f t="shared" si="17"/>
        <v>0</v>
      </c>
      <c r="I199" s="220"/>
      <c r="J199" s="220"/>
      <c r="K199" s="166"/>
      <c r="L199" s="220" t="str">
        <f t="shared" si="18"/>
        <v xml:space="preserve"> </v>
      </c>
      <c r="M199" s="166"/>
      <c r="N199" s="395"/>
      <c r="O199" s="395"/>
      <c r="P199" s="396"/>
    </row>
    <row r="200" spans="1:16" ht="15.75">
      <c r="A200" s="131"/>
      <c r="B200" s="66"/>
      <c r="C200" s="67"/>
      <c r="D200" s="66"/>
      <c r="E200" s="67"/>
      <c r="F200" s="66"/>
      <c r="G200" s="392">
        <f t="shared" si="17"/>
        <v>2.1600499167107046E-12</v>
      </c>
      <c r="H200" s="220">
        <f t="shared" si="17"/>
        <v>0</v>
      </c>
      <c r="I200" s="220"/>
      <c r="J200" s="220"/>
      <c r="K200" s="166"/>
      <c r="L200" s="220" t="str">
        <f t="shared" si="18"/>
        <v xml:space="preserve"> </v>
      </c>
      <c r="M200" s="166"/>
      <c r="N200" s="395"/>
      <c r="O200" s="395"/>
      <c r="P200" s="396"/>
    </row>
    <row r="201" spans="1:16" ht="15.75">
      <c r="A201" s="131"/>
      <c r="B201" s="66"/>
      <c r="C201" s="67"/>
      <c r="D201" s="66"/>
      <c r="E201" s="67"/>
      <c r="F201" s="66"/>
      <c r="G201" s="392">
        <f t="shared" si="17"/>
        <v>2.1600499167107046E-12</v>
      </c>
      <c r="H201" s="220">
        <f t="shared" si="17"/>
        <v>0</v>
      </c>
      <c r="I201" s="220"/>
      <c r="J201" s="220"/>
      <c r="K201" s="166"/>
      <c r="L201" s="220" t="str">
        <f t="shared" si="18"/>
        <v xml:space="preserve"> </v>
      </c>
      <c r="M201" s="166"/>
      <c r="N201" s="395"/>
      <c r="O201" s="395"/>
      <c r="P201" s="396"/>
    </row>
    <row r="202" spans="1:16" ht="15.75">
      <c r="A202" s="131"/>
      <c r="B202" s="66"/>
      <c r="C202" s="67"/>
      <c r="D202" s="66"/>
      <c r="E202" s="67"/>
      <c r="F202" s="66"/>
      <c r="G202" s="392">
        <f t="shared" ref="G202:H217" si="19">G201-E202+C202</f>
        <v>2.1600499167107046E-12</v>
      </c>
      <c r="H202" s="220">
        <f t="shared" si="19"/>
        <v>0</v>
      </c>
      <c r="I202" s="220"/>
      <c r="J202" s="220"/>
      <c r="K202" s="166"/>
      <c r="L202" s="220" t="str">
        <f t="shared" si="18"/>
        <v xml:space="preserve"> </v>
      </c>
      <c r="M202" s="166"/>
      <c r="N202" s="395"/>
      <c r="O202" s="395"/>
      <c r="P202" s="396"/>
    </row>
    <row r="203" spans="1:16" ht="15.75">
      <c r="A203" s="131"/>
      <c r="B203" s="66"/>
      <c r="C203" s="67"/>
      <c r="D203" s="66"/>
      <c r="E203" s="67"/>
      <c r="F203" s="66"/>
      <c r="G203" s="392">
        <f t="shared" si="19"/>
        <v>2.1600499167107046E-12</v>
      </c>
      <c r="H203" s="220">
        <f t="shared" si="19"/>
        <v>0</v>
      </c>
      <c r="I203" s="220"/>
      <c r="J203" s="220"/>
      <c r="K203" s="166"/>
      <c r="L203" s="220" t="str">
        <f t="shared" si="18"/>
        <v xml:space="preserve"> </v>
      </c>
      <c r="M203" s="166"/>
      <c r="N203" s="395"/>
      <c r="O203" s="395"/>
      <c r="P203" s="396"/>
    </row>
    <row r="204" spans="1:16" ht="15.75">
      <c r="A204" s="131"/>
      <c r="B204" s="66"/>
      <c r="C204" s="67"/>
      <c r="D204" s="66"/>
      <c r="E204" s="67"/>
      <c r="F204" s="66"/>
      <c r="G204" s="392">
        <f t="shared" si="19"/>
        <v>2.1600499167107046E-12</v>
      </c>
      <c r="H204" s="220">
        <f t="shared" si="19"/>
        <v>0</v>
      </c>
      <c r="I204" s="220"/>
      <c r="J204" s="220"/>
      <c r="K204" s="166"/>
      <c r="L204" s="220" t="str">
        <f t="shared" si="18"/>
        <v xml:space="preserve"> </v>
      </c>
      <c r="M204" s="166"/>
      <c r="N204" s="395"/>
      <c r="O204" s="395"/>
      <c r="P204" s="396"/>
    </row>
    <row r="205" spans="1:16" ht="15.75">
      <c r="A205" s="131"/>
      <c r="B205" s="66"/>
      <c r="C205" s="67"/>
      <c r="D205" s="66"/>
      <c r="E205" s="67"/>
      <c r="F205" s="66"/>
      <c r="G205" s="392">
        <f t="shared" si="19"/>
        <v>2.1600499167107046E-12</v>
      </c>
      <c r="H205" s="220">
        <f t="shared" si="19"/>
        <v>0</v>
      </c>
      <c r="I205" s="220"/>
      <c r="J205" s="220"/>
      <c r="K205" s="166"/>
      <c r="L205" s="220" t="str">
        <f t="shared" si="18"/>
        <v xml:space="preserve"> </v>
      </c>
      <c r="M205" s="166"/>
      <c r="N205" s="395"/>
      <c r="O205" s="395"/>
      <c r="P205" s="396"/>
    </row>
    <row r="206" spans="1:16" ht="15.75">
      <c r="A206" s="131"/>
      <c r="B206" s="66"/>
      <c r="C206" s="67"/>
      <c r="D206" s="66"/>
      <c r="E206" s="67"/>
      <c r="F206" s="66"/>
      <c r="G206" s="392">
        <f t="shared" si="19"/>
        <v>2.1600499167107046E-12</v>
      </c>
      <c r="H206" s="220">
        <f t="shared" si="19"/>
        <v>0</v>
      </c>
      <c r="I206" s="220"/>
      <c r="J206" s="220"/>
      <c r="K206" s="166"/>
      <c r="L206" s="220" t="str">
        <f t="shared" si="18"/>
        <v xml:space="preserve"> </v>
      </c>
      <c r="M206" s="166"/>
      <c r="N206" s="395"/>
      <c r="O206" s="395"/>
      <c r="P206" s="396"/>
    </row>
    <row r="207" spans="1:16" ht="15.75">
      <c r="A207" s="131"/>
      <c r="B207" s="66"/>
      <c r="C207" s="67"/>
      <c r="D207" s="66"/>
      <c r="E207" s="67"/>
      <c r="F207" s="66"/>
      <c r="G207" s="392">
        <f t="shared" si="19"/>
        <v>2.1600499167107046E-12</v>
      </c>
      <c r="H207" s="220">
        <f t="shared" si="19"/>
        <v>0</v>
      </c>
      <c r="I207" s="220"/>
      <c r="J207" s="220"/>
      <c r="K207" s="166"/>
      <c r="L207" s="220" t="str">
        <f t="shared" si="18"/>
        <v xml:space="preserve"> </v>
      </c>
      <c r="M207" s="166"/>
      <c r="N207" s="395"/>
      <c r="O207" s="395"/>
      <c r="P207" s="396"/>
    </row>
    <row r="208" spans="1:16" ht="15.75">
      <c r="A208" s="131"/>
      <c r="B208" s="66"/>
      <c r="C208" s="67"/>
      <c r="D208" s="66"/>
      <c r="E208" s="67"/>
      <c r="F208" s="66"/>
      <c r="G208" s="392">
        <f t="shared" si="19"/>
        <v>2.1600499167107046E-12</v>
      </c>
      <c r="H208" s="220">
        <f t="shared" si="19"/>
        <v>0</v>
      </c>
      <c r="I208" s="220"/>
      <c r="J208" s="220"/>
      <c r="K208" s="166"/>
      <c r="L208" s="220" t="str">
        <f t="shared" si="18"/>
        <v xml:space="preserve"> </v>
      </c>
      <c r="M208" s="166"/>
      <c r="N208" s="395"/>
      <c r="O208" s="395"/>
      <c r="P208" s="396"/>
    </row>
    <row r="209" spans="1:16" ht="15.75">
      <c r="A209" s="131"/>
      <c r="B209" s="66"/>
      <c r="C209" s="67"/>
      <c r="D209" s="66"/>
      <c r="E209" s="67"/>
      <c r="F209" s="66"/>
      <c r="G209" s="392">
        <f t="shared" si="19"/>
        <v>2.1600499167107046E-12</v>
      </c>
      <c r="H209" s="220">
        <f t="shared" si="19"/>
        <v>0</v>
      </c>
      <c r="I209" s="220"/>
      <c r="J209" s="220"/>
      <c r="K209" s="166"/>
      <c r="L209" s="220" t="str">
        <f t="shared" si="18"/>
        <v xml:space="preserve"> </v>
      </c>
      <c r="M209" s="166"/>
      <c r="N209" s="395"/>
      <c r="O209" s="395"/>
      <c r="P209" s="396"/>
    </row>
    <row r="210" spans="1:16" ht="15.75">
      <c r="A210" s="131"/>
      <c r="B210" s="66"/>
      <c r="C210" s="67"/>
      <c r="D210" s="66"/>
      <c r="E210" s="67"/>
      <c r="F210" s="66"/>
      <c r="G210" s="392">
        <f t="shared" si="19"/>
        <v>2.1600499167107046E-12</v>
      </c>
      <c r="H210" s="220">
        <f t="shared" si="19"/>
        <v>0</v>
      </c>
      <c r="I210" s="220"/>
      <c r="J210" s="220"/>
      <c r="K210" s="166"/>
      <c r="L210" s="220" t="str">
        <f t="shared" si="18"/>
        <v xml:space="preserve"> </v>
      </c>
      <c r="M210" s="166"/>
      <c r="N210" s="395"/>
      <c r="O210" s="395"/>
      <c r="P210" s="396"/>
    </row>
    <row r="211" spans="1:16" ht="15.75">
      <c r="A211" s="131"/>
      <c r="B211" s="66"/>
      <c r="C211" s="67"/>
      <c r="D211" s="66"/>
      <c r="E211" s="67"/>
      <c r="F211" s="66"/>
      <c r="G211" s="392">
        <f t="shared" si="19"/>
        <v>2.1600499167107046E-12</v>
      </c>
      <c r="H211" s="220">
        <f t="shared" si="19"/>
        <v>0</v>
      </c>
      <c r="I211" s="220"/>
      <c r="J211" s="220"/>
      <c r="K211" s="166"/>
      <c r="L211" s="220" t="str">
        <f t="shared" si="18"/>
        <v xml:space="preserve"> </v>
      </c>
      <c r="M211" s="166"/>
      <c r="N211" s="395"/>
      <c r="O211" s="395"/>
      <c r="P211" s="396"/>
    </row>
    <row r="212" spans="1:16" ht="15.75">
      <c r="A212" s="131"/>
      <c r="B212" s="66"/>
      <c r="C212" s="67"/>
      <c r="D212" s="66"/>
      <c r="E212" s="67"/>
      <c r="F212" s="66"/>
      <c r="G212" s="392">
        <f t="shared" si="19"/>
        <v>2.1600499167107046E-12</v>
      </c>
      <c r="H212" s="220">
        <f t="shared" si="19"/>
        <v>0</v>
      </c>
      <c r="I212" s="220"/>
      <c r="J212" s="220"/>
      <c r="K212" s="166"/>
      <c r="L212" s="220" t="str">
        <f t="shared" si="18"/>
        <v xml:space="preserve"> </v>
      </c>
      <c r="M212" s="166"/>
      <c r="N212" s="395"/>
      <c r="O212" s="395"/>
      <c r="P212" s="396"/>
    </row>
    <row r="213" spans="1:16" ht="15.75">
      <c r="A213" s="131"/>
      <c r="B213" s="66"/>
      <c r="C213" s="67"/>
      <c r="D213" s="66"/>
      <c r="E213" s="67"/>
      <c r="F213" s="66"/>
      <c r="G213" s="392">
        <f t="shared" si="19"/>
        <v>2.1600499167107046E-12</v>
      </c>
      <c r="H213" s="220">
        <f t="shared" si="19"/>
        <v>0</v>
      </c>
      <c r="I213" s="166"/>
      <c r="J213" s="166"/>
      <c r="K213" s="166"/>
      <c r="L213" s="166"/>
      <c r="M213" s="166"/>
      <c r="N213" s="395"/>
      <c r="O213" s="395"/>
      <c r="P213" s="395"/>
    </row>
    <row r="214" spans="1:16" ht="15.75">
      <c r="A214" s="131"/>
      <c r="B214" s="66"/>
      <c r="C214" s="67"/>
      <c r="D214" s="66"/>
      <c r="E214" s="67"/>
      <c r="F214" s="66"/>
      <c r="G214" s="392">
        <f t="shared" si="19"/>
        <v>2.1600499167107046E-12</v>
      </c>
      <c r="H214" s="220">
        <f t="shared" si="19"/>
        <v>0</v>
      </c>
      <c r="I214" s="166"/>
      <c r="J214" s="166"/>
      <c r="K214" s="166"/>
      <c r="L214" s="166"/>
      <c r="M214" s="166"/>
      <c r="N214" s="395"/>
      <c r="O214" s="395"/>
      <c r="P214" s="395"/>
    </row>
    <row r="215" spans="1:16" ht="15.75">
      <c r="A215" s="131"/>
      <c r="B215" s="66"/>
      <c r="C215" s="67"/>
      <c r="D215" s="66"/>
      <c r="E215" s="67"/>
      <c r="F215" s="66"/>
      <c r="G215" s="392">
        <f t="shared" si="19"/>
        <v>2.1600499167107046E-12</v>
      </c>
      <c r="H215" s="220">
        <f t="shared" si="19"/>
        <v>0</v>
      </c>
      <c r="I215" s="166"/>
      <c r="J215" s="166"/>
      <c r="K215" s="166"/>
      <c r="L215" s="166"/>
      <c r="M215" s="166"/>
      <c r="N215" s="395"/>
      <c r="O215" s="395"/>
      <c r="P215" s="395"/>
    </row>
    <row r="216" spans="1:16" ht="15.75">
      <c r="A216" s="131"/>
      <c r="B216" s="66"/>
      <c r="C216" s="67"/>
      <c r="D216" s="66"/>
      <c r="E216" s="67"/>
      <c r="F216" s="66"/>
      <c r="G216" s="392">
        <f t="shared" si="19"/>
        <v>2.1600499167107046E-12</v>
      </c>
      <c r="H216" s="220">
        <f t="shared" si="19"/>
        <v>0</v>
      </c>
      <c r="I216" s="166"/>
      <c r="J216" s="166"/>
      <c r="K216" s="166"/>
      <c r="L216" s="166"/>
      <c r="M216" s="166"/>
      <c r="N216" s="395"/>
      <c r="O216" s="395"/>
      <c r="P216" s="395"/>
    </row>
    <row r="217" spans="1:16" ht="15.75">
      <c r="A217" s="131"/>
      <c r="B217" s="66"/>
      <c r="C217" s="67"/>
      <c r="D217" s="66"/>
      <c r="E217" s="67"/>
      <c r="F217" s="66"/>
      <c r="G217" s="392">
        <f t="shared" si="19"/>
        <v>2.1600499167107046E-12</v>
      </c>
      <c r="H217" s="220">
        <f t="shared" si="19"/>
        <v>0</v>
      </c>
      <c r="I217" s="166"/>
      <c r="J217" s="166"/>
      <c r="K217" s="166"/>
      <c r="L217" s="166"/>
      <c r="M217" s="166"/>
      <c r="N217" s="395"/>
      <c r="O217" s="395"/>
      <c r="P217" s="395"/>
    </row>
    <row r="218" spans="1:16" ht="15.75">
      <c r="A218" s="131"/>
      <c r="B218" s="66"/>
      <c r="C218" s="67"/>
      <c r="D218" s="66"/>
      <c r="E218" s="67"/>
      <c r="F218" s="66"/>
      <c r="G218" s="392">
        <f t="shared" ref="G218:H220" si="20">G217-E218+C218</f>
        <v>2.1600499167107046E-12</v>
      </c>
      <c r="H218" s="220">
        <f t="shared" si="20"/>
        <v>0</v>
      </c>
      <c r="I218" s="166"/>
      <c r="J218" s="166"/>
      <c r="K218" s="166"/>
      <c r="L218" s="166"/>
      <c r="M218" s="166"/>
      <c r="N218" s="395"/>
      <c r="O218" s="395"/>
      <c r="P218" s="395"/>
    </row>
    <row r="219" spans="1:16" ht="15.75">
      <c r="A219" s="131"/>
      <c r="B219" s="66"/>
      <c r="C219" s="67"/>
      <c r="D219" s="66"/>
      <c r="E219" s="67"/>
      <c r="F219" s="66"/>
      <c r="G219" s="392">
        <f t="shared" si="20"/>
        <v>2.1600499167107046E-12</v>
      </c>
      <c r="H219" s="220">
        <f t="shared" si="20"/>
        <v>0</v>
      </c>
      <c r="I219" s="166"/>
      <c r="J219" s="166"/>
      <c r="K219" s="166"/>
      <c r="L219" s="166"/>
      <c r="M219" s="166"/>
      <c r="N219" s="395"/>
      <c r="O219" s="395"/>
      <c r="P219" s="395"/>
    </row>
    <row r="220" spans="1:16" ht="15.75">
      <c r="A220" s="131"/>
      <c r="B220" s="66"/>
      <c r="C220" s="67"/>
      <c r="D220" s="66"/>
      <c r="E220" s="67"/>
      <c r="F220" s="66"/>
      <c r="G220" s="392">
        <f t="shared" si="20"/>
        <v>2.1600499167107046E-12</v>
      </c>
      <c r="H220" s="220">
        <f t="shared" si="20"/>
        <v>0</v>
      </c>
      <c r="I220" s="166"/>
      <c r="J220" s="166"/>
      <c r="K220" s="166"/>
      <c r="L220" s="166"/>
      <c r="M220" s="166"/>
      <c r="N220" s="395"/>
      <c r="O220" s="395"/>
      <c r="P220" s="395"/>
    </row>
    <row r="221" spans="1:16" ht="15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81"/>
  <sheetViews>
    <sheetView zoomScale="140" zoomScaleNormal="140" workbookViewId="0">
      <pane ySplit="8" topLeftCell="A9" activePane="bottomLeft" state="frozen"/>
      <selection pane="bottomLeft" activeCell="B15" sqref="B15:D15"/>
    </sheetView>
  </sheetViews>
  <sheetFormatPr baseColWidth="10" defaultRowHeight="12.75"/>
  <cols>
    <col min="1" max="1" width="4.7109375" customWidth="1"/>
    <col min="2" max="2" width="7.28515625" style="122" customWidth="1"/>
    <col min="3" max="3" width="12.7109375" style="2" customWidth="1"/>
    <col min="4" max="4" width="5.28515625" customWidth="1"/>
    <col min="5" max="5" width="10.28515625" style="704" customWidth="1"/>
    <col min="6" max="6" width="7.85546875" customWidth="1"/>
    <col min="7" max="7" width="10.28515625" style="6" customWidth="1"/>
    <col min="8" max="8" width="4.42578125" style="39" customWidth="1"/>
    <col min="9" max="9" width="9.28515625" style="39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126"/>
      <c r="C5" s="29" t="s">
        <v>234</v>
      </c>
      <c r="D5" s="30"/>
      <c r="E5" s="705"/>
      <c r="F5" s="31"/>
      <c r="G5" s="4">
        <v>13.62</v>
      </c>
      <c r="H5" s="5" t="s">
        <v>1</v>
      </c>
    </row>
    <row r="6" spans="1:18" ht="13.5" thickBot="1">
      <c r="B6" s="127"/>
      <c r="C6" s="6"/>
      <c r="F6" s="5"/>
      <c r="K6" s="1211" t="s">
        <v>22</v>
      </c>
      <c r="L6" s="1212"/>
      <c r="M6" s="1213"/>
    </row>
    <row r="7" spans="1:18" ht="15.75">
      <c r="A7" s="1214" t="s">
        <v>2</v>
      </c>
      <c r="B7" s="1215"/>
      <c r="C7" s="1216" t="s">
        <v>3</v>
      </c>
      <c r="D7" s="1217"/>
      <c r="E7" s="1216" t="s">
        <v>4</v>
      </c>
      <c r="F7" s="1217"/>
      <c r="G7" s="1216" t="s">
        <v>5</v>
      </c>
      <c r="H7" s="1217"/>
      <c r="I7" s="698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58"/>
      <c r="R7" s="7"/>
    </row>
    <row r="8" spans="1:18" ht="16.5" thickBot="1">
      <c r="A8" s="59" t="s">
        <v>19</v>
      </c>
      <c r="B8" s="60" t="s">
        <v>20</v>
      </c>
      <c r="C8" s="61" t="s">
        <v>12</v>
      </c>
      <c r="D8" s="62" t="s">
        <v>7</v>
      </c>
      <c r="E8" s="682" t="s">
        <v>12</v>
      </c>
      <c r="F8" s="64" t="s">
        <v>7</v>
      </c>
      <c r="G8" s="16" t="s">
        <v>12</v>
      </c>
      <c r="H8" s="17" t="s">
        <v>7</v>
      </c>
      <c r="I8" s="699" t="s">
        <v>18</v>
      </c>
      <c r="J8" s="343"/>
      <c r="K8" s="343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  <c r="Q8" s="66"/>
    </row>
    <row r="9" spans="1:18" s="114" customFormat="1" ht="15.75">
      <c r="A9" s="422" t="s">
        <v>86</v>
      </c>
      <c r="B9" s="424"/>
      <c r="C9" s="425"/>
      <c r="D9" s="424"/>
      <c r="E9" s="706"/>
      <c r="F9" s="424"/>
      <c r="G9" s="688">
        <v>2245.65</v>
      </c>
      <c r="H9" s="693">
        <v>165</v>
      </c>
      <c r="I9" s="338"/>
      <c r="J9" s="424"/>
      <c r="K9" s="432"/>
      <c r="L9" s="196"/>
      <c r="M9" s="196"/>
      <c r="N9" s="234"/>
      <c r="O9" s="234"/>
      <c r="P9" s="234"/>
      <c r="Q9" s="196"/>
      <c r="R9" s="222"/>
    </row>
    <row r="10" spans="1:18" s="114" customFormat="1" ht="15.75">
      <c r="A10" s="424"/>
      <c r="B10" s="910">
        <v>2</v>
      </c>
      <c r="C10" s="425"/>
      <c r="D10" s="424"/>
      <c r="E10" s="740">
        <v>68.05</v>
      </c>
      <c r="F10" s="741">
        <v>5</v>
      </c>
      <c r="G10" s="742">
        <f t="shared" ref="G10:G20" si="0">G9-E10+C10</f>
        <v>2177.6</v>
      </c>
      <c r="H10" s="743">
        <f t="shared" ref="H10:H21" si="1">H9-F10+D10</f>
        <v>160</v>
      </c>
      <c r="I10" s="913">
        <v>706</v>
      </c>
      <c r="J10" s="741"/>
      <c r="K10" s="432"/>
      <c r="L10" s="196"/>
      <c r="M10" s="193"/>
      <c r="N10" s="234"/>
      <c r="O10" s="234"/>
      <c r="P10" s="234"/>
      <c r="Q10" s="196"/>
      <c r="R10" s="222"/>
    </row>
    <row r="11" spans="1:18" s="45" customFormat="1" ht="15.75">
      <c r="A11" s="664"/>
      <c r="B11" s="911">
        <v>5</v>
      </c>
      <c r="C11" s="665"/>
      <c r="D11" s="300"/>
      <c r="E11" s="707">
        <v>748.55</v>
      </c>
      <c r="F11" s="300">
        <v>55</v>
      </c>
      <c r="G11" s="690">
        <f t="shared" si="0"/>
        <v>1429.05</v>
      </c>
      <c r="H11" s="695">
        <f t="shared" si="1"/>
        <v>105</v>
      </c>
      <c r="I11" s="914">
        <v>727</v>
      </c>
      <c r="J11" s="666" t="s">
        <v>46</v>
      </c>
      <c r="L11" s="74"/>
      <c r="M11" s="74"/>
      <c r="N11" s="72">
        <v>70</v>
      </c>
      <c r="O11" s="72"/>
      <c r="P11" s="72"/>
      <c r="Q11" s="50"/>
    </row>
    <row r="12" spans="1:18" s="114" customFormat="1" ht="15.75">
      <c r="A12" s="424"/>
      <c r="B12" s="910">
        <v>16</v>
      </c>
      <c r="C12" s="425"/>
      <c r="D12" s="424"/>
      <c r="E12" s="887">
        <v>694.11</v>
      </c>
      <c r="F12" s="926">
        <v>51</v>
      </c>
      <c r="G12" s="689">
        <f>G11-E12+C12</f>
        <v>734.93999999999994</v>
      </c>
      <c r="H12" s="694">
        <f>H11-F12+D12</f>
        <v>54</v>
      </c>
      <c r="I12" s="912">
        <v>796</v>
      </c>
      <c r="J12" s="910" t="s">
        <v>46</v>
      </c>
      <c r="K12" s="433"/>
      <c r="L12" s="260"/>
      <c r="M12" s="260"/>
      <c r="N12" s="234"/>
      <c r="O12" s="234"/>
      <c r="P12" s="234"/>
      <c r="Q12" s="196"/>
    </row>
    <row r="13" spans="1:18" s="114" customFormat="1" ht="15.75">
      <c r="A13" s="424"/>
      <c r="B13" s="910">
        <v>21</v>
      </c>
      <c r="C13" s="425"/>
      <c r="D13" s="424"/>
      <c r="E13" s="706">
        <v>68.05</v>
      </c>
      <c r="F13" s="910">
        <v>5</v>
      </c>
      <c r="G13" s="689">
        <f t="shared" si="0"/>
        <v>666.89</v>
      </c>
      <c r="H13" s="694">
        <f t="shared" si="1"/>
        <v>49</v>
      </c>
      <c r="I13" s="912">
        <v>822</v>
      </c>
      <c r="J13" s="910" t="s">
        <v>46</v>
      </c>
      <c r="K13" s="433"/>
      <c r="L13" s="196"/>
      <c r="M13" s="196"/>
      <c r="N13" s="234"/>
      <c r="O13" s="234"/>
      <c r="P13" s="234"/>
      <c r="Q13" s="196"/>
    </row>
    <row r="14" spans="1:18" s="114" customFormat="1" ht="15.75">
      <c r="A14" s="423"/>
      <c r="B14" s="1042">
        <v>25</v>
      </c>
      <c r="C14" s="1043"/>
      <c r="D14" s="1044"/>
      <c r="E14" s="1045">
        <v>666.89</v>
      </c>
      <c r="F14" s="1042">
        <v>49</v>
      </c>
      <c r="G14" s="1189">
        <f t="shared" si="0"/>
        <v>0</v>
      </c>
      <c r="H14" s="1190">
        <f t="shared" si="1"/>
        <v>0</v>
      </c>
      <c r="I14" s="1191">
        <v>839</v>
      </c>
      <c r="J14" s="1042" t="s">
        <v>46</v>
      </c>
      <c r="K14" s="433"/>
      <c r="L14" s="196"/>
      <c r="M14" s="196"/>
      <c r="N14" s="234"/>
      <c r="O14" s="234"/>
      <c r="P14" s="234"/>
      <c r="Q14" s="196"/>
    </row>
    <row r="15" spans="1:18" s="114" customFormat="1" ht="15.75">
      <c r="A15" s="423"/>
      <c r="B15" s="990">
        <v>26</v>
      </c>
      <c r="C15" s="988">
        <v>5035.7</v>
      </c>
      <c r="D15" s="989">
        <v>370</v>
      </c>
      <c r="E15" s="706"/>
      <c r="F15" s="424"/>
      <c r="G15" s="689">
        <f t="shared" si="0"/>
        <v>5035.7</v>
      </c>
      <c r="H15" s="694">
        <f t="shared" si="1"/>
        <v>370</v>
      </c>
      <c r="I15" s="700"/>
      <c r="J15" s="910"/>
      <c r="K15" s="433"/>
      <c r="L15" s="196"/>
      <c r="M15" s="196"/>
      <c r="N15" s="234"/>
      <c r="O15" s="233"/>
      <c r="P15" s="234"/>
      <c r="Q15" s="196"/>
    </row>
    <row r="16" spans="1:18" s="114" customFormat="1" ht="15.75">
      <c r="A16" s="423"/>
      <c r="B16" s="1044">
        <v>28</v>
      </c>
      <c r="C16" s="1043"/>
      <c r="D16" s="1044"/>
      <c r="E16" s="1045">
        <v>68.05</v>
      </c>
      <c r="F16" s="1044">
        <v>5</v>
      </c>
      <c r="G16" s="1046">
        <f t="shared" si="0"/>
        <v>4967.6499999999996</v>
      </c>
      <c r="H16" s="1047">
        <f t="shared" si="1"/>
        <v>365</v>
      </c>
      <c r="I16" s="1047">
        <v>853</v>
      </c>
      <c r="J16" s="1088" t="s">
        <v>46</v>
      </c>
      <c r="K16" s="433"/>
      <c r="L16" s="196"/>
      <c r="M16" s="196"/>
      <c r="N16" s="234"/>
      <c r="O16" s="233"/>
      <c r="P16" s="234"/>
      <c r="Q16" s="196"/>
    </row>
    <row r="17" spans="1:17" s="114" customFormat="1" ht="15.75">
      <c r="A17" s="423"/>
      <c r="B17" s="424"/>
      <c r="C17" s="425"/>
      <c r="D17" s="424"/>
      <c r="E17" s="706"/>
      <c r="F17" s="424"/>
      <c r="G17" s="689">
        <f t="shared" si="0"/>
        <v>4967.6499999999996</v>
      </c>
      <c r="H17" s="694">
        <f t="shared" si="1"/>
        <v>365</v>
      </c>
      <c r="I17" s="700"/>
      <c r="J17" s="424"/>
      <c r="K17" s="433"/>
      <c r="L17" s="196"/>
      <c r="M17" s="196"/>
      <c r="N17" s="234"/>
      <c r="O17" s="233"/>
      <c r="P17" s="234"/>
      <c r="Q17" s="196"/>
    </row>
    <row r="18" spans="1:17" s="114" customFormat="1" ht="15.75">
      <c r="A18" s="423"/>
      <c r="B18" s="424"/>
      <c r="C18" s="425"/>
      <c r="D18" s="424"/>
      <c r="E18" s="706"/>
      <c r="F18" s="424"/>
      <c r="G18" s="689">
        <f t="shared" si="0"/>
        <v>4967.6499999999996</v>
      </c>
      <c r="H18" s="694">
        <f t="shared" si="1"/>
        <v>365</v>
      </c>
      <c r="I18" s="700"/>
      <c r="J18" s="424"/>
      <c r="K18" s="433"/>
      <c r="L18" s="196"/>
      <c r="M18" s="196"/>
      <c r="N18" s="234"/>
      <c r="O18" s="234"/>
      <c r="P18" s="234"/>
      <c r="Q18" s="196"/>
    </row>
    <row r="19" spans="1:17" s="114" customFormat="1" ht="15.75">
      <c r="A19" s="423"/>
      <c r="B19" s="424"/>
      <c r="C19" s="425"/>
      <c r="D19" s="424"/>
      <c r="E19" s="706"/>
      <c r="F19" s="424"/>
      <c r="G19" s="689">
        <f>G18-E19+C19</f>
        <v>4967.6499999999996</v>
      </c>
      <c r="H19" s="694">
        <f>H18-F19+D19</f>
        <v>365</v>
      </c>
      <c r="I19" s="700"/>
      <c r="J19" s="424"/>
      <c r="K19" s="433"/>
      <c r="L19" s="196"/>
      <c r="M19" s="196"/>
      <c r="N19" s="234"/>
      <c r="O19" s="234"/>
      <c r="P19" s="234"/>
      <c r="Q19" s="196"/>
    </row>
    <row r="20" spans="1:17" s="114" customFormat="1" ht="15.75">
      <c r="A20" s="423"/>
      <c r="B20" s="423"/>
      <c r="C20" s="426"/>
      <c r="D20" s="423"/>
      <c r="E20" s="683"/>
      <c r="F20" s="424"/>
      <c r="G20" s="689">
        <f t="shared" si="0"/>
        <v>4967.6499999999996</v>
      </c>
      <c r="H20" s="694">
        <f t="shared" si="1"/>
        <v>365</v>
      </c>
      <c r="I20" s="700"/>
      <c r="J20" s="424"/>
      <c r="K20" s="433"/>
      <c r="L20" s="196"/>
      <c r="M20" s="196"/>
      <c r="N20" s="234"/>
      <c r="O20" s="234"/>
      <c r="P20" s="234"/>
      <c r="Q20" s="196"/>
    </row>
    <row r="21" spans="1:17" s="114" customFormat="1" ht="15.75">
      <c r="A21" s="423"/>
      <c r="B21" s="423"/>
      <c r="C21" s="426"/>
      <c r="D21" s="423"/>
      <c r="E21" s="683"/>
      <c r="F21" s="424"/>
      <c r="G21" s="689">
        <f t="shared" ref="G21:G37" si="2">G20-E21+C21</f>
        <v>4967.6499999999996</v>
      </c>
      <c r="H21" s="694">
        <f t="shared" si="1"/>
        <v>365</v>
      </c>
      <c r="I21" s="700"/>
      <c r="J21" s="424"/>
      <c r="K21" s="433"/>
      <c r="M21" s="196"/>
      <c r="N21" s="234"/>
      <c r="O21" s="234"/>
      <c r="P21" s="234"/>
      <c r="Q21" s="196"/>
    </row>
    <row r="22" spans="1:17" s="114" customFormat="1" ht="15.75">
      <c r="A22" s="423"/>
      <c r="B22" s="423"/>
      <c r="C22" s="426"/>
      <c r="D22" s="423"/>
      <c r="E22" s="683"/>
      <c r="F22" s="423"/>
      <c r="G22" s="689">
        <f t="shared" si="2"/>
        <v>4967.6499999999996</v>
      </c>
      <c r="H22" s="694">
        <f t="shared" ref="H22:H37" si="3">H21-F22+D22</f>
        <v>365</v>
      </c>
      <c r="I22" s="700"/>
      <c r="J22" s="424"/>
      <c r="K22" s="432"/>
      <c r="L22" s="196"/>
      <c r="M22" s="196"/>
      <c r="N22" s="234"/>
      <c r="O22" s="234"/>
      <c r="P22" s="234"/>
      <c r="Q22" s="196"/>
    </row>
    <row r="23" spans="1:17" s="114" customFormat="1" ht="15.75">
      <c r="A23" s="423"/>
      <c r="B23" s="423"/>
      <c r="C23" s="426"/>
      <c r="D23" s="423"/>
      <c r="E23" s="683"/>
      <c r="F23" s="423"/>
      <c r="G23" s="689">
        <f t="shared" si="2"/>
        <v>4967.6499999999996</v>
      </c>
      <c r="H23" s="694">
        <f t="shared" si="3"/>
        <v>365</v>
      </c>
      <c r="I23" s="700"/>
      <c r="J23" s="424"/>
      <c r="K23" s="433"/>
      <c r="L23" s="196"/>
      <c r="M23" s="196"/>
      <c r="N23" s="234"/>
      <c r="O23" s="234"/>
      <c r="P23" s="234"/>
      <c r="Q23" s="196"/>
    </row>
    <row r="24" spans="1:17" s="114" customFormat="1" ht="15.75">
      <c r="A24" s="423"/>
      <c r="B24" s="423"/>
      <c r="C24" s="426"/>
      <c r="D24" s="423"/>
      <c r="E24" s="683"/>
      <c r="F24" s="423"/>
      <c r="G24" s="689">
        <f t="shared" si="2"/>
        <v>4967.6499999999996</v>
      </c>
      <c r="H24" s="694">
        <f t="shared" si="3"/>
        <v>365</v>
      </c>
      <c r="I24" s="700"/>
      <c r="J24" s="424"/>
      <c r="K24" s="433"/>
      <c r="L24" s="196"/>
      <c r="M24" s="196"/>
      <c r="N24" s="234"/>
      <c r="O24" s="234"/>
      <c r="P24" s="234"/>
      <c r="Q24" s="196"/>
    </row>
    <row r="25" spans="1:17" s="114" customFormat="1" ht="15.75">
      <c r="A25" s="423"/>
      <c r="B25" s="423"/>
      <c r="C25" s="426"/>
      <c r="D25" s="423"/>
      <c r="E25" s="683"/>
      <c r="F25" s="423"/>
      <c r="G25" s="689">
        <f t="shared" si="2"/>
        <v>4967.6499999999996</v>
      </c>
      <c r="H25" s="694">
        <f t="shared" si="3"/>
        <v>365</v>
      </c>
      <c r="I25" s="700"/>
      <c r="J25" s="423"/>
      <c r="K25" s="432"/>
      <c r="L25" s="196"/>
      <c r="M25" s="196"/>
      <c r="N25" s="234"/>
      <c r="O25" s="234"/>
      <c r="P25" s="234"/>
      <c r="Q25" s="196"/>
    </row>
    <row r="26" spans="1:17" s="114" customFormat="1" ht="15.75">
      <c r="A26" s="423"/>
      <c r="B26" s="423"/>
      <c r="C26" s="426"/>
      <c r="D26" s="423"/>
      <c r="E26" s="683"/>
      <c r="F26" s="423"/>
      <c r="G26" s="689">
        <f t="shared" si="2"/>
        <v>4967.6499999999996</v>
      </c>
      <c r="H26" s="694">
        <f t="shared" si="3"/>
        <v>365</v>
      </c>
      <c r="I26" s="700"/>
      <c r="J26" s="423"/>
      <c r="K26" s="433"/>
      <c r="L26" s="196"/>
      <c r="M26" s="196"/>
      <c r="N26" s="234"/>
      <c r="O26" s="234"/>
      <c r="P26" s="234"/>
      <c r="Q26" s="196"/>
    </row>
    <row r="27" spans="1:17" s="114" customFormat="1" ht="15.75">
      <c r="A27" s="423"/>
      <c r="B27" s="423"/>
      <c r="C27" s="426"/>
      <c r="D27" s="423"/>
      <c r="E27" s="683"/>
      <c r="F27" s="423"/>
      <c r="G27" s="689">
        <f t="shared" si="2"/>
        <v>4967.6499999999996</v>
      </c>
      <c r="H27" s="694">
        <f t="shared" si="3"/>
        <v>365</v>
      </c>
      <c r="I27" s="700"/>
      <c r="J27" s="423"/>
      <c r="K27" s="433"/>
      <c r="L27" s="196"/>
      <c r="M27" s="196"/>
      <c r="N27" s="234"/>
      <c r="O27" s="234"/>
      <c r="P27" s="234"/>
      <c r="Q27" s="196"/>
    </row>
    <row r="28" spans="1:17" s="114" customFormat="1" ht="15.75">
      <c r="A28" s="423"/>
      <c r="B28" s="423"/>
      <c r="C28" s="426"/>
      <c r="D28" s="423"/>
      <c r="E28" s="683"/>
      <c r="F28" s="423"/>
      <c r="G28" s="689">
        <f t="shared" si="2"/>
        <v>4967.6499999999996</v>
      </c>
      <c r="H28" s="694">
        <f t="shared" si="3"/>
        <v>365</v>
      </c>
      <c r="I28" s="700"/>
      <c r="J28" s="423"/>
      <c r="K28" s="433"/>
      <c r="L28" s="196"/>
      <c r="M28" s="196"/>
      <c r="N28" s="234"/>
      <c r="O28" s="234"/>
      <c r="P28" s="234"/>
      <c r="Q28" s="196"/>
    </row>
    <row r="29" spans="1:17" s="114" customFormat="1" ht="15.75">
      <c r="A29" s="423"/>
      <c r="B29" s="423"/>
      <c r="C29" s="426"/>
      <c r="D29" s="423"/>
      <c r="E29" s="683"/>
      <c r="F29" s="423"/>
      <c r="G29" s="689">
        <f t="shared" si="2"/>
        <v>4967.6499999999996</v>
      </c>
      <c r="H29" s="694">
        <f t="shared" si="3"/>
        <v>365</v>
      </c>
      <c r="I29" s="700"/>
      <c r="J29" s="423"/>
      <c r="K29" s="433"/>
      <c r="L29" s="196"/>
      <c r="M29" s="196"/>
      <c r="N29" s="234"/>
      <c r="O29" s="234"/>
      <c r="P29" s="234"/>
      <c r="Q29" s="196"/>
    </row>
    <row r="30" spans="1:17" s="114" customFormat="1" ht="15.75">
      <c r="A30" s="423"/>
      <c r="B30" s="423"/>
      <c r="C30" s="426"/>
      <c r="D30" s="423"/>
      <c r="E30" s="683"/>
      <c r="F30" s="423"/>
      <c r="G30" s="689">
        <f t="shared" si="2"/>
        <v>4967.6499999999996</v>
      </c>
      <c r="H30" s="694">
        <f t="shared" si="3"/>
        <v>365</v>
      </c>
      <c r="I30" s="700"/>
      <c r="J30" s="423"/>
      <c r="K30" s="433"/>
      <c r="L30" s="196"/>
      <c r="M30" s="196"/>
      <c r="N30" s="234"/>
      <c r="O30" s="234"/>
      <c r="P30" s="234"/>
      <c r="Q30" s="196"/>
    </row>
    <row r="31" spans="1:17" s="114" customFormat="1" ht="15.75">
      <c r="A31" s="423"/>
      <c r="B31" s="423"/>
      <c r="C31" s="426"/>
      <c r="D31" s="423"/>
      <c r="E31" s="683"/>
      <c r="F31" s="423"/>
      <c r="G31" s="689">
        <f t="shared" si="2"/>
        <v>4967.6499999999996</v>
      </c>
      <c r="H31" s="694">
        <f t="shared" si="3"/>
        <v>365</v>
      </c>
      <c r="I31" s="700"/>
      <c r="J31" s="423"/>
      <c r="K31" s="433"/>
      <c r="L31" s="196"/>
      <c r="M31" s="196"/>
      <c r="N31" s="234"/>
      <c r="O31" s="234"/>
      <c r="P31" s="234"/>
      <c r="Q31" s="196"/>
    </row>
    <row r="32" spans="1:17" s="114" customFormat="1" ht="15.75">
      <c r="A32" s="423"/>
      <c r="B32" s="423"/>
      <c r="C32" s="426"/>
      <c r="D32" s="423"/>
      <c r="E32" s="683"/>
      <c r="F32" s="423"/>
      <c r="G32" s="689">
        <f t="shared" si="2"/>
        <v>4967.6499999999996</v>
      </c>
      <c r="H32" s="694">
        <f t="shared" si="3"/>
        <v>365</v>
      </c>
      <c r="I32" s="700"/>
      <c r="J32" s="423"/>
      <c r="K32" s="433"/>
      <c r="L32" s="196"/>
      <c r="M32" s="196"/>
      <c r="N32" s="234"/>
      <c r="O32" s="234"/>
      <c r="P32" s="234"/>
      <c r="Q32" s="196"/>
    </row>
    <row r="33" spans="1:17" s="114" customFormat="1" ht="15.75">
      <c r="A33" s="423"/>
      <c r="B33" s="423"/>
      <c r="C33" s="426"/>
      <c r="D33" s="423"/>
      <c r="E33" s="683"/>
      <c r="F33" s="423"/>
      <c r="G33" s="689">
        <f t="shared" si="2"/>
        <v>4967.6499999999996</v>
      </c>
      <c r="H33" s="694">
        <f t="shared" si="3"/>
        <v>365</v>
      </c>
      <c r="I33" s="700"/>
      <c r="J33" s="423"/>
      <c r="K33" s="433"/>
      <c r="L33" s="196"/>
      <c r="M33" s="196"/>
      <c r="N33" s="234"/>
      <c r="O33" s="234"/>
      <c r="P33" s="234"/>
      <c r="Q33" s="196"/>
    </row>
    <row r="34" spans="1:17" s="114" customFormat="1" ht="15.75">
      <c r="A34" s="423"/>
      <c r="B34" s="423"/>
      <c r="C34" s="426"/>
      <c r="D34" s="423"/>
      <c r="E34" s="683"/>
      <c r="F34" s="423"/>
      <c r="G34" s="689">
        <f t="shared" si="2"/>
        <v>4967.6499999999996</v>
      </c>
      <c r="H34" s="694">
        <f t="shared" si="3"/>
        <v>365</v>
      </c>
      <c r="I34" s="700"/>
      <c r="J34" s="423"/>
      <c r="K34" s="433"/>
      <c r="L34" s="196"/>
      <c r="M34" s="196"/>
      <c r="N34" s="234"/>
      <c r="O34" s="234"/>
      <c r="P34" s="234"/>
      <c r="Q34" s="196"/>
    </row>
    <row r="35" spans="1:17" s="114" customFormat="1" ht="15.75">
      <c r="A35" s="423"/>
      <c r="B35" s="423"/>
      <c r="C35" s="426"/>
      <c r="D35" s="423"/>
      <c r="E35" s="683"/>
      <c r="F35" s="423"/>
      <c r="G35" s="689">
        <f t="shared" si="2"/>
        <v>4967.6499999999996</v>
      </c>
      <c r="H35" s="694">
        <f t="shared" si="3"/>
        <v>365</v>
      </c>
      <c r="I35" s="700"/>
      <c r="J35" s="423"/>
      <c r="K35" s="433"/>
      <c r="L35" s="196"/>
      <c r="M35" s="196"/>
      <c r="N35" s="234"/>
      <c r="O35" s="234"/>
      <c r="P35" s="234"/>
      <c r="Q35" s="196"/>
    </row>
    <row r="36" spans="1:17" s="114" customFormat="1" ht="15.75">
      <c r="A36" s="423"/>
      <c r="B36" s="423"/>
      <c r="C36" s="426"/>
      <c r="D36" s="423"/>
      <c r="E36" s="683"/>
      <c r="F36" s="423"/>
      <c r="G36" s="689">
        <f t="shared" si="2"/>
        <v>4967.6499999999996</v>
      </c>
      <c r="H36" s="694">
        <f t="shared" si="3"/>
        <v>365</v>
      </c>
      <c r="I36" s="700"/>
      <c r="J36" s="423"/>
      <c r="K36" s="433"/>
      <c r="L36" s="196"/>
      <c r="M36" s="196"/>
      <c r="N36" s="234"/>
      <c r="O36" s="234"/>
      <c r="P36" s="234"/>
      <c r="Q36" s="196"/>
    </row>
    <row r="37" spans="1:17" s="114" customFormat="1" ht="15.75">
      <c r="A37" s="423"/>
      <c r="B37" s="423"/>
      <c r="C37" s="426"/>
      <c r="D37" s="423"/>
      <c r="E37" s="683"/>
      <c r="F37" s="423"/>
      <c r="G37" s="689">
        <f t="shared" si="2"/>
        <v>4967.6499999999996</v>
      </c>
      <c r="H37" s="694">
        <f t="shared" si="3"/>
        <v>365</v>
      </c>
      <c r="I37" s="700"/>
      <c r="J37" s="423"/>
      <c r="K37" s="433"/>
      <c r="L37" s="196"/>
      <c r="M37" s="196"/>
      <c r="N37" s="234"/>
      <c r="O37" s="234"/>
      <c r="P37" s="234"/>
      <c r="Q37" s="196"/>
    </row>
    <row r="38" spans="1:17" s="114" customFormat="1" ht="15.75">
      <c r="A38" s="423"/>
      <c r="B38" s="423"/>
      <c r="C38" s="426"/>
      <c r="D38" s="423"/>
      <c r="E38" s="683"/>
      <c r="F38" s="423"/>
      <c r="G38" s="689">
        <f t="shared" ref="G38:G44" si="4">G37-E38+C38</f>
        <v>4967.6499999999996</v>
      </c>
      <c r="H38" s="694">
        <f t="shared" ref="H38:H50" si="5">H37-F38+D38</f>
        <v>365</v>
      </c>
      <c r="I38" s="700"/>
      <c r="J38" s="423"/>
      <c r="K38" s="433"/>
      <c r="L38" s="196"/>
      <c r="M38" s="196"/>
      <c r="N38" s="234"/>
      <c r="O38" s="234"/>
      <c r="P38" s="234"/>
      <c r="Q38" s="196"/>
    </row>
    <row r="39" spans="1:17" s="114" customFormat="1" ht="15.75">
      <c r="A39" s="423"/>
      <c r="B39" s="423"/>
      <c r="C39" s="426"/>
      <c r="D39" s="423"/>
      <c r="E39" s="683"/>
      <c r="F39" s="423"/>
      <c r="G39" s="689">
        <f t="shared" si="4"/>
        <v>4967.6499999999996</v>
      </c>
      <c r="H39" s="694">
        <f t="shared" si="5"/>
        <v>365</v>
      </c>
      <c r="I39" s="700"/>
      <c r="J39" s="423"/>
      <c r="K39" s="433"/>
      <c r="L39" s="196"/>
      <c r="M39" s="196"/>
      <c r="N39" s="234"/>
      <c r="O39" s="234"/>
      <c r="P39" s="234"/>
      <c r="Q39" s="196"/>
    </row>
    <row r="40" spans="1:17" s="114" customFormat="1" ht="15.75">
      <c r="A40" s="423"/>
      <c r="B40" s="423"/>
      <c r="C40" s="426"/>
      <c r="D40" s="423"/>
      <c r="E40" s="683"/>
      <c r="F40" s="423"/>
      <c r="G40" s="689">
        <f t="shared" si="4"/>
        <v>4967.6499999999996</v>
      </c>
      <c r="H40" s="694">
        <f t="shared" si="5"/>
        <v>365</v>
      </c>
      <c r="I40" s="700"/>
      <c r="J40" s="423"/>
      <c r="K40" s="433"/>
      <c r="L40" s="196"/>
      <c r="M40" s="196"/>
      <c r="N40" s="234"/>
      <c r="O40" s="234"/>
      <c r="P40" s="234"/>
      <c r="Q40" s="196"/>
    </row>
    <row r="41" spans="1:17" s="114" customFormat="1" ht="15.75">
      <c r="A41" s="423"/>
      <c r="B41" s="423"/>
      <c r="C41" s="426"/>
      <c r="D41" s="423"/>
      <c r="E41" s="683"/>
      <c r="F41" s="423"/>
      <c r="G41" s="689">
        <f t="shared" si="4"/>
        <v>4967.6499999999996</v>
      </c>
      <c r="H41" s="694">
        <f t="shared" si="5"/>
        <v>365</v>
      </c>
      <c r="I41" s="700"/>
      <c r="J41" s="423"/>
      <c r="K41" s="433"/>
      <c r="L41" s="196"/>
      <c r="M41" s="196"/>
      <c r="N41" s="234"/>
      <c r="O41" s="234"/>
      <c r="P41" s="234"/>
      <c r="Q41" s="196"/>
    </row>
    <row r="42" spans="1:17" s="114" customFormat="1" ht="15.75">
      <c r="A42" s="423"/>
      <c r="B42" s="423"/>
      <c r="C42" s="426"/>
      <c r="D42" s="423"/>
      <c r="E42" s="683"/>
      <c r="F42" s="423"/>
      <c r="G42" s="689">
        <f t="shared" si="4"/>
        <v>4967.6499999999996</v>
      </c>
      <c r="H42" s="694">
        <f t="shared" si="5"/>
        <v>365</v>
      </c>
      <c r="I42" s="700"/>
      <c r="J42" s="423"/>
      <c r="K42" s="433"/>
      <c r="L42" s="196"/>
      <c r="M42" s="196"/>
      <c r="N42" s="234"/>
      <c r="O42" s="234"/>
      <c r="P42" s="234"/>
      <c r="Q42" s="196"/>
    </row>
    <row r="43" spans="1:17" s="114" customFormat="1" ht="15.75">
      <c r="A43" s="423"/>
      <c r="B43" s="423"/>
      <c r="C43" s="426"/>
      <c r="D43" s="423"/>
      <c r="E43" s="683"/>
      <c r="F43" s="423"/>
      <c r="G43" s="689">
        <f t="shared" si="4"/>
        <v>4967.6499999999996</v>
      </c>
      <c r="H43" s="694">
        <f t="shared" si="5"/>
        <v>365</v>
      </c>
      <c r="I43" s="700"/>
      <c r="J43" s="423"/>
      <c r="K43" s="433"/>
      <c r="L43" s="196"/>
      <c r="M43" s="196"/>
      <c r="N43" s="234"/>
      <c r="O43" s="234"/>
      <c r="P43" s="234"/>
      <c r="Q43" s="196"/>
    </row>
    <row r="44" spans="1:17" s="114" customFormat="1" ht="15.75">
      <c r="A44" s="423"/>
      <c r="B44" s="423"/>
      <c r="C44" s="426"/>
      <c r="D44" s="423"/>
      <c r="E44" s="683"/>
      <c r="F44" s="423"/>
      <c r="G44" s="689">
        <f t="shared" si="4"/>
        <v>4967.6499999999996</v>
      </c>
      <c r="H44" s="694">
        <f t="shared" si="5"/>
        <v>365</v>
      </c>
      <c r="I44" s="700"/>
      <c r="J44" s="423"/>
      <c r="K44" s="433"/>
      <c r="L44" s="196"/>
      <c r="M44" s="196"/>
      <c r="N44" s="234"/>
      <c r="O44" s="234"/>
      <c r="P44" s="234"/>
      <c r="Q44" s="196"/>
    </row>
    <row r="45" spans="1:17" s="114" customFormat="1" ht="15.75">
      <c r="A45" s="423"/>
      <c r="B45" s="423"/>
      <c r="C45" s="426"/>
      <c r="D45" s="423"/>
      <c r="E45" s="683"/>
      <c r="F45" s="423"/>
      <c r="G45" s="689">
        <f t="shared" ref="G45:G76" si="6">G44-E45+C45</f>
        <v>4967.6499999999996</v>
      </c>
      <c r="H45" s="694">
        <f t="shared" si="5"/>
        <v>365</v>
      </c>
      <c r="I45" s="700"/>
      <c r="J45" s="423"/>
      <c r="K45" s="433"/>
      <c r="L45" s="196"/>
      <c r="M45" s="196"/>
      <c r="N45" s="234"/>
      <c r="O45" s="234"/>
      <c r="P45" s="234"/>
      <c r="Q45" s="196"/>
    </row>
    <row r="46" spans="1:17" s="114" customFormat="1" ht="15.75">
      <c r="A46" s="423"/>
      <c r="B46" s="423"/>
      <c r="C46" s="426"/>
      <c r="D46" s="423"/>
      <c r="E46" s="683"/>
      <c r="F46" s="423"/>
      <c r="G46" s="689">
        <f t="shared" si="6"/>
        <v>4967.6499999999996</v>
      </c>
      <c r="H46" s="694">
        <f t="shared" si="5"/>
        <v>365</v>
      </c>
      <c r="I46" s="700"/>
      <c r="J46" s="423"/>
      <c r="K46" s="433"/>
      <c r="L46" s="196" t="str">
        <f t="shared" ref="L46:L93" si="7">IF(D43&gt;0,D43," ")</f>
        <v xml:space="preserve"> </v>
      </c>
      <c r="M46" s="196"/>
      <c r="N46" s="234"/>
      <c r="O46" s="234"/>
      <c r="P46" s="234"/>
      <c r="Q46" s="196"/>
    </row>
    <row r="47" spans="1:17" s="114" customFormat="1" ht="15.75">
      <c r="A47" s="423"/>
      <c r="B47" s="423"/>
      <c r="C47" s="426"/>
      <c r="D47" s="423"/>
      <c r="E47" s="683"/>
      <c r="F47" s="423"/>
      <c r="G47" s="689">
        <f t="shared" si="6"/>
        <v>4967.6499999999996</v>
      </c>
      <c r="H47" s="694">
        <f t="shared" si="5"/>
        <v>365</v>
      </c>
      <c r="I47" s="700"/>
      <c r="J47" s="423"/>
      <c r="K47" s="433"/>
      <c r="L47" s="196" t="str">
        <f t="shared" si="7"/>
        <v xml:space="preserve"> </v>
      </c>
      <c r="M47" s="196"/>
      <c r="N47" s="234"/>
      <c r="O47" s="234"/>
      <c r="P47" s="234"/>
      <c r="Q47" s="196"/>
    </row>
    <row r="48" spans="1:17" s="114" customFormat="1" ht="15.75">
      <c r="A48" s="423"/>
      <c r="B48" s="423"/>
      <c r="C48" s="426"/>
      <c r="D48" s="423"/>
      <c r="E48" s="683"/>
      <c r="F48" s="423"/>
      <c r="G48" s="689">
        <f t="shared" si="6"/>
        <v>4967.6499999999996</v>
      </c>
      <c r="H48" s="694">
        <f t="shared" si="5"/>
        <v>365</v>
      </c>
      <c r="I48" s="700"/>
      <c r="J48" s="423"/>
      <c r="K48" s="433"/>
      <c r="L48" s="196" t="str">
        <f t="shared" si="7"/>
        <v xml:space="preserve"> </v>
      </c>
      <c r="M48" s="196"/>
      <c r="N48" s="234"/>
      <c r="O48" s="234"/>
      <c r="P48" s="234"/>
      <c r="Q48" s="196"/>
    </row>
    <row r="49" spans="1:17" s="114" customFormat="1" ht="15.75">
      <c r="A49" s="423"/>
      <c r="B49" s="423"/>
      <c r="C49" s="426"/>
      <c r="D49" s="423"/>
      <c r="E49" s="683"/>
      <c r="F49" s="423"/>
      <c r="G49" s="689">
        <f t="shared" si="6"/>
        <v>4967.6499999999996</v>
      </c>
      <c r="H49" s="694">
        <f t="shared" si="5"/>
        <v>365</v>
      </c>
      <c r="I49" s="700"/>
      <c r="J49" s="423"/>
      <c r="K49" s="433"/>
      <c r="L49" s="196" t="str">
        <f t="shared" si="7"/>
        <v xml:space="preserve"> </v>
      </c>
      <c r="M49" s="196"/>
      <c r="N49" s="234"/>
      <c r="O49" s="234"/>
      <c r="P49" s="234"/>
      <c r="Q49" s="196"/>
    </row>
    <row r="50" spans="1:17" s="114" customFormat="1" ht="15.75">
      <c r="A50" s="423"/>
      <c r="B50" s="423"/>
      <c r="C50" s="426"/>
      <c r="D50" s="423"/>
      <c r="E50" s="683"/>
      <c r="F50" s="423"/>
      <c r="G50" s="689">
        <f t="shared" si="6"/>
        <v>4967.6499999999996</v>
      </c>
      <c r="H50" s="694">
        <f t="shared" si="5"/>
        <v>365</v>
      </c>
      <c r="I50" s="700"/>
      <c r="J50" s="423"/>
      <c r="K50" s="433"/>
      <c r="L50" s="196" t="str">
        <f t="shared" si="7"/>
        <v xml:space="preserve"> </v>
      </c>
      <c r="M50" s="196"/>
      <c r="N50" s="234"/>
      <c r="O50" s="234"/>
      <c r="P50" s="234"/>
      <c r="Q50" s="196"/>
    </row>
    <row r="51" spans="1:17" s="114" customFormat="1" ht="15.75">
      <c r="A51" s="423"/>
      <c r="B51" s="423"/>
      <c r="C51" s="426"/>
      <c r="D51" s="423"/>
      <c r="E51" s="683"/>
      <c r="F51" s="423"/>
      <c r="G51" s="689">
        <f t="shared" si="6"/>
        <v>4967.6499999999996</v>
      </c>
      <c r="H51" s="694">
        <f t="shared" ref="H51:H82" si="8">H50-F51+D51</f>
        <v>365</v>
      </c>
      <c r="I51" s="700"/>
      <c r="J51" s="423"/>
      <c r="K51" s="433"/>
      <c r="L51" s="196" t="str">
        <f t="shared" si="7"/>
        <v xml:space="preserve"> </v>
      </c>
      <c r="M51" s="196"/>
      <c r="N51" s="234"/>
      <c r="O51" s="234"/>
      <c r="P51" s="234"/>
      <c r="Q51" s="196"/>
    </row>
    <row r="52" spans="1:17" s="114" customFormat="1" ht="15.75">
      <c r="A52" s="423"/>
      <c r="B52" s="423"/>
      <c r="C52" s="426"/>
      <c r="D52" s="423"/>
      <c r="E52" s="683"/>
      <c r="F52" s="423"/>
      <c r="G52" s="689">
        <f t="shared" si="6"/>
        <v>4967.6499999999996</v>
      </c>
      <c r="H52" s="694">
        <f t="shared" si="8"/>
        <v>365</v>
      </c>
      <c r="I52" s="700"/>
      <c r="J52" s="423"/>
      <c r="K52" s="433"/>
      <c r="L52" s="196" t="str">
        <f t="shared" si="7"/>
        <v xml:space="preserve"> </v>
      </c>
      <c r="M52" s="196"/>
      <c r="N52" s="234"/>
      <c r="O52" s="234"/>
      <c r="P52" s="234"/>
      <c r="Q52" s="196"/>
    </row>
    <row r="53" spans="1:17" s="114" customFormat="1" ht="15.75">
      <c r="A53" s="423"/>
      <c r="B53" s="423"/>
      <c r="C53" s="426"/>
      <c r="D53" s="423"/>
      <c r="E53" s="683"/>
      <c r="F53" s="423"/>
      <c r="G53" s="689">
        <f t="shared" si="6"/>
        <v>4967.6499999999996</v>
      </c>
      <c r="H53" s="694">
        <f t="shared" si="8"/>
        <v>365</v>
      </c>
      <c r="I53" s="700"/>
      <c r="J53" s="423"/>
      <c r="K53" s="433"/>
      <c r="L53" s="196" t="str">
        <f t="shared" si="7"/>
        <v xml:space="preserve"> </v>
      </c>
      <c r="M53" s="196"/>
      <c r="N53" s="234"/>
      <c r="O53" s="234"/>
      <c r="P53" s="234"/>
      <c r="Q53" s="196"/>
    </row>
    <row r="54" spans="1:17" s="114" customFormat="1" ht="15.75">
      <c r="A54" s="423"/>
      <c r="B54" s="423"/>
      <c r="C54" s="426"/>
      <c r="D54" s="423"/>
      <c r="E54" s="683"/>
      <c r="F54" s="423"/>
      <c r="G54" s="689">
        <f t="shared" si="6"/>
        <v>4967.6499999999996</v>
      </c>
      <c r="H54" s="694">
        <f t="shared" si="8"/>
        <v>365</v>
      </c>
      <c r="I54" s="700"/>
      <c r="J54" s="423"/>
      <c r="K54" s="433"/>
      <c r="L54" s="196" t="str">
        <f t="shared" si="7"/>
        <v xml:space="preserve"> </v>
      </c>
      <c r="M54" s="196"/>
      <c r="N54" s="234"/>
      <c r="O54" s="234"/>
      <c r="P54" s="234"/>
      <c r="Q54" s="196"/>
    </row>
    <row r="55" spans="1:17" s="114" customFormat="1" ht="15.75">
      <c r="A55" s="423"/>
      <c r="B55" s="423"/>
      <c r="C55" s="426"/>
      <c r="D55" s="423"/>
      <c r="E55" s="683"/>
      <c r="F55" s="423"/>
      <c r="G55" s="689">
        <f t="shared" si="6"/>
        <v>4967.6499999999996</v>
      </c>
      <c r="H55" s="694">
        <f t="shared" si="8"/>
        <v>365</v>
      </c>
      <c r="I55" s="700"/>
      <c r="J55" s="423"/>
      <c r="K55" s="433"/>
      <c r="L55" s="196" t="str">
        <f t="shared" si="7"/>
        <v xml:space="preserve"> </v>
      </c>
      <c r="M55" s="196"/>
      <c r="N55" s="234"/>
      <c r="O55" s="234"/>
      <c r="P55" s="234"/>
      <c r="Q55" s="196"/>
    </row>
    <row r="56" spans="1:17" s="114" customFormat="1" ht="15.75">
      <c r="A56" s="423"/>
      <c r="B56" s="423"/>
      <c r="C56" s="426"/>
      <c r="D56" s="423"/>
      <c r="E56" s="683"/>
      <c r="F56" s="423"/>
      <c r="G56" s="689">
        <f t="shared" si="6"/>
        <v>4967.6499999999996</v>
      </c>
      <c r="H56" s="694">
        <f t="shared" si="8"/>
        <v>365</v>
      </c>
      <c r="I56" s="700"/>
      <c r="J56" s="423"/>
      <c r="K56" s="433"/>
      <c r="L56" s="196" t="str">
        <f t="shared" si="7"/>
        <v xml:space="preserve"> </v>
      </c>
      <c r="M56" s="196"/>
      <c r="N56" s="234"/>
      <c r="O56" s="234"/>
      <c r="P56" s="234"/>
      <c r="Q56" s="196"/>
    </row>
    <row r="57" spans="1:17" s="114" customFormat="1" ht="15.75">
      <c r="A57" s="423"/>
      <c r="B57" s="423"/>
      <c r="C57" s="426"/>
      <c r="D57" s="423"/>
      <c r="E57" s="683"/>
      <c r="F57" s="423"/>
      <c r="G57" s="689">
        <f t="shared" si="6"/>
        <v>4967.6499999999996</v>
      </c>
      <c r="H57" s="694">
        <f t="shared" si="8"/>
        <v>365</v>
      </c>
      <c r="I57" s="700"/>
      <c r="J57" s="423"/>
      <c r="K57" s="433"/>
      <c r="L57" s="196" t="str">
        <f t="shared" si="7"/>
        <v xml:space="preserve"> </v>
      </c>
      <c r="M57" s="196"/>
      <c r="N57" s="234"/>
      <c r="O57" s="234"/>
      <c r="P57" s="234"/>
      <c r="Q57" s="196"/>
    </row>
    <row r="58" spans="1:17" s="114" customFormat="1" ht="15.75">
      <c r="A58" s="423"/>
      <c r="B58" s="423"/>
      <c r="C58" s="426"/>
      <c r="D58" s="423"/>
      <c r="E58" s="683"/>
      <c r="F58" s="423"/>
      <c r="G58" s="689">
        <f t="shared" si="6"/>
        <v>4967.6499999999996</v>
      </c>
      <c r="H58" s="694">
        <f t="shared" si="8"/>
        <v>365</v>
      </c>
      <c r="I58" s="700"/>
      <c r="J58" s="423"/>
      <c r="K58" s="433"/>
      <c r="L58" s="196" t="str">
        <f t="shared" si="7"/>
        <v xml:space="preserve"> </v>
      </c>
      <c r="M58" s="196"/>
      <c r="N58" s="234"/>
      <c r="O58" s="234"/>
      <c r="P58" s="234"/>
      <c r="Q58" s="196"/>
    </row>
    <row r="59" spans="1:17" s="114" customFormat="1" ht="15.75">
      <c r="A59" s="423"/>
      <c r="B59" s="423"/>
      <c r="C59" s="426"/>
      <c r="D59" s="423"/>
      <c r="E59" s="683"/>
      <c r="F59" s="423"/>
      <c r="G59" s="689">
        <f t="shared" si="6"/>
        <v>4967.6499999999996</v>
      </c>
      <c r="H59" s="694">
        <f t="shared" si="8"/>
        <v>365</v>
      </c>
      <c r="I59" s="700"/>
      <c r="J59" s="423"/>
      <c r="K59" s="433"/>
      <c r="L59" s="196" t="str">
        <f t="shared" si="7"/>
        <v xml:space="preserve"> </v>
      </c>
      <c r="M59" s="196"/>
      <c r="N59" s="234"/>
      <c r="O59" s="234"/>
      <c r="P59" s="234"/>
      <c r="Q59" s="196"/>
    </row>
    <row r="60" spans="1:17" s="114" customFormat="1" ht="15.75">
      <c r="A60" s="423"/>
      <c r="B60" s="423"/>
      <c r="C60" s="426"/>
      <c r="D60" s="423"/>
      <c r="E60" s="683"/>
      <c r="F60" s="423"/>
      <c r="G60" s="689">
        <f t="shared" si="6"/>
        <v>4967.6499999999996</v>
      </c>
      <c r="H60" s="694">
        <f t="shared" si="8"/>
        <v>365</v>
      </c>
      <c r="I60" s="700"/>
      <c r="J60" s="423"/>
      <c r="K60" s="433"/>
      <c r="L60" s="196" t="str">
        <f t="shared" si="7"/>
        <v xml:space="preserve"> </v>
      </c>
      <c r="M60" s="196"/>
      <c r="N60" s="234"/>
      <c r="O60" s="234"/>
      <c r="P60" s="234"/>
      <c r="Q60" s="196"/>
    </row>
    <row r="61" spans="1:17" s="114" customFormat="1" ht="15.75">
      <c r="A61" s="423"/>
      <c r="B61" s="427"/>
      <c r="C61" s="428"/>
      <c r="D61" s="423"/>
      <c r="E61" s="683"/>
      <c r="F61" s="423"/>
      <c r="G61" s="689">
        <f t="shared" si="6"/>
        <v>4967.6499999999996</v>
      </c>
      <c r="H61" s="694">
        <f t="shared" si="8"/>
        <v>365</v>
      </c>
      <c r="I61" s="701"/>
      <c r="J61" s="427"/>
      <c r="K61" s="433"/>
      <c r="L61" s="196" t="str">
        <f t="shared" si="7"/>
        <v xml:space="preserve"> </v>
      </c>
      <c r="M61" s="196"/>
      <c r="N61" s="234"/>
      <c r="O61" s="234"/>
      <c r="P61" s="234"/>
      <c r="Q61" s="196"/>
    </row>
    <row r="62" spans="1:17" s="114" customFormat="1" ht="15.75">
      <c r="A62" s="423"/>
      <c r="B62" s="427"/>
      <c r="C62" s="428"/>
      <c r="D62" s="427"/>
      <c r="E62" s="684"/>
      <c r="F62" s="427"/>
      <c r="G62" s="689">
        <f t="shared" si="6"/>
        <v>4967.6499999999996</v>
      </c>
      <c r="H62" s="694">
        <f t="shared" si="8"/>
        <v>365</v>
      </c>
      <c r="I62" s="701"/>
      <c r="J62" s="427"/>
      <c r="K62" s="433"/>
      <c r="L62" s="196" t="str">
        <f t="shared" si="7"/>
        <v xml:space="preserve"> </v>
      </c>
      <c r="M62" s="196"/>
      <c r="N62" s="234"/>
      <c r="O62" s="234"/>
      <c r="P62" s="234"/>
      <c r="Q62" s="196"/>
    </row>
    <row r="63" spans="1:17" s="114" customFormat="1" ht="15.75">
      <c r="A63" s="423"/>
      <c r="B63" s="427"/>
      <c r="C63" s="428"/>
      <c r="D63" s="427"/>
      <c r="E63" s="684"/>
      <c r="F63" s="427"/>
      <c r="G63" s="689">
        <f t="shared" si="6"/>
        <v>4967.6499999999996</v>
      </c>
      <c r="H63" s="694">
        <f t="shared" si="8"/>
        <v>365</v>
      </c>
      <c r="I63" s="701"/>
      <c r="J63" s="427"/>
      <c r="K63" s="433"/>
      <c r="L63" s="196" t="str">
        <f t="shared" si="7"/>
        <v xml:space="preserve"> </v>
      </c>
      <c r="M63" s="196"/>
      <c r="N63" s="234"/>
      <c r="O63" s="234"/>
      <c r="P63" s="234"/>
      <c r="Q63" s="196"/>
    </row>
    <row r="64" spans="1:17" s="114" customFormat="1" ht="15.75">
      <c r="A64" s="427"/>
      <c r="B64" s="427"/>
      <c r="C64" s="428"/>
      <c r="D64" s="427"/>
      <c r="E64" s="684"/>
      <c r="F64" s="427"/>
      <c r="G64" s="689">
        <f t="shared" si="6"/>
        <v>4967.6499999999996</v>
      </c>
      <c r="H64" s="694">
        <f t="shared" si="8"/>
        <v>365</v>
      </c>
      <c r="I64" s="701"/>
      <c r="J64" s="427"/>
      <c r="K64" s="434"/>
      <c r="L64" s="50" t="str">
        <f t="shared" si="7"/>
        <v xml:space="preserve"> </v>
      </c>
      <c r="M64" s="50"/>
      <c r="N64" s="72"/>
      <c r="O64" s="234"/>
      <c r="P64" s="234"/>
      <c r="Q64" s="196"/>
    </row>
    <row r="65" spans="1:17" s="114" customFormat="1" ht="15.75">
      <c r="A65" s="427"/>
      <c r="B65" s="427"/>
      <c r="C65" s="428"/>
      <c r="D65" s="427"/>
      <c r="E65" s="684"/>
      <c r="F65" s="427"/>
      <c r="G65" s="689">
        <f t="shared" si="6"/>
        <v>4967.6499999999996</v>
      </c>
      <c r="H65" s="694">
        <f t="shared" si="8"/>
        <v>365</v>
      </c>
      <c r="I65" s="701"/>
      <c r="J65" s="427"/>
      <c r="K65" s="434"/>
      <c r="L65" s="50" t="str">
        <f t="shared" si="7"/>
        <v xml:space="preserve"> </v>
      </c>
      <c r="M65" s="50"/>
      <c r="N65" s="72"/>
      <c r="O65" s="234"/>
      <c r="P65" s="234"/>
      <c r="Q65" s="196"/>
    </row>
    <row r="66" spans="1:17" s="114" customFormat="1" ht="15.75">
      <c r="A66" s="427"/>
      <c r="B66" s="427"/>
      <c r="C66" s="428"/>
      <c r="D66" s="427"/>
      <c r="E66" s="684"/>
      <c r="F66" s="427"/>
      <c r="G66" s="689">
        <f t="shared" si="6"/>
        <v>4967.6499999999996</v>
      </c>
      <c r="H66" s="694">
        <f t="shared" si="8"/>
        <v>365</v>
      </c>
      <c r="I66" s="701"/>
      <c r="J66" s="427"/>
      <c r="K66" s="434"/>
      <c r="L66" s="50" t="str">
        <f t="shared" si="7"/>
        <v xml:space="preserve"> </v>
      </c>
      <c r="M66" s="50"/>
      <c r="N66" s="72"/>
      <c r="O66" s="234"/>
      <c r="P66" s="234"/>
      <c r="Q66" s="196"/>
    </row>
    <row r="67" spans="1:17" s="114" customFormat="1" ht="15.75">
      <c r="A67" s="427"/>
      <c r="B67" s="427"/>
      <c r="C67" s="428"/>
      <c r="D67" s="427"/>
      <c r="E67" s="684"/>
      <c r="F67" s="427"/>
      <c r="G67" s="689">
        <f t="shared" si="6"/>
        <v>4967.6499999999996</v>
      </c>
      <c r="H67" s="694">
        <f t="shared" si="8"/>
        <v>365</v>
      </c>
      <c r="I67" s="701"/>
      <c r="J67" s="427"/>
      <c r="K67" s="434"/>
      <c r="L67" s="50" t="str">
        <f t="shared" si="7"/>
        <v xml:space="preserve"> </v>
      </c>
      <c r="M67" s="50"/>
      <c r="N67" s="72"/>
      <c r="O67" s="234"/>
      <c r="P67" s="234"/>
      <c r="Q67" s="196"/>
    </row>
    <row r="68" spans="1:17" s="114" customFormat="1" ht="15.75">
      <c r="A68" s="427"/>
      <c r="B68" s="427"/>
      <c r="C68" s="428"/>
      <c r="D68" s="427"/>
      <c r="E68" s="684"/>
      <c r="F68" s="427"/>
      <c r="G68" s="689">
        <f t="shared" si="6"/>
        <v>4967.6499999999996</v>
      </c>
      <c r="H68" s="694">
        <f t="shared" si="8"/>
        <v>365</v>
      </c>
      <c r="I68" s="701"/>
      <c r="J68" s="427"/>
      <c r="K68" s="434"/>
      <c r="L68" s="50" t="str">
        <f t="shared" si="7"/>
        <v xml:space="preserve"> </v>
      </c>
      <c r="M68" s="50"/>
      <c r="N68" s="72"/>
      <c r="O68" s="234"/>
      <c r="P68" s="234"/>
      <c r="Q68" s="196"/>
    </row>
    <row r="69" spans="1:17" s="114" customFormat="1" ht="15.75">
      <c r="A69" s="427"/>
      <c r="B69" s="427"/>
      <c r="C69" s="428"/>
      <c r="D69" s="427"/>
      <c r="E69" s="684"/>
      <c r="F69" s="427"/>
      <c r="G69" s="689">
        <f t="shared" si="6"/>
        <v>4967.6499999999996</v>
      </c>
      <c r="H69" s="694">
        <f t="shared" si="8"/>
        <v>365</v>
      </c>
      <c r="I69" s="701"/>
      <c r="J69" s="427"/>
      <c r="K69" s="434"/>
      <c r="L69" s="50" t="str">
        <f t="shared" si="7"/>
        <v xml:space="preserve"> </v>
      </c>
      <c r="M69" s="50"/>
      <c r="N69" s="72"/>
      <c r="O69" s="234"/>
      <c r="P69" s="234"/>
      <c r="Q69" s="196"/>
    </row>
    <row r="70" spans="1:17" ht="15.75">
      <c r="A70" s="427"/>
      <c r="B70" s="427"/>
      <c r="C70" s="428"/>
      <c r="D70" s="427"/>
      <c r="E70" s="684"/>
      <c r="F70" s="427"/>
      <c r="G70" s="689">
        <f t="shared" si="6"/>
        <v>4967.6499999999996</v>
      </c>
      <c r="H70" s="694">
        <f t="shared" si="8"/>
        <v>365</v>
      </c>
      <c r="I70" s="701"/>
      <c r="J70" s="427"/>
      <c r="K70" s="434"/>
      <c r="L70" s="50" t="str">
        <f t="shared" si="7"/>
        <v xml:space="preserve"> </v>
      </c>
      <c r="M70" s="50"/>
      <c r="N70" s="72"/>
      <c r="O70" s="71"/>
      <c r="P70" s="72"/>
      <c r="Q70" s="66"/>
    </row>
    <row r="71" spans="1:17" ht="15.75">
      <c r="A71" s="427"/>
      <c r="B71" s="427"/>
      <c r="C71" s="428"/>
      <c r="D71" s="427"/>
      <c r="E71" s="684"/>
      <c r="F71" s="427"/>
      <c r="G71" s="689">
        <f t="shared" si="6"/>
        <v>4967.6499999999996</v>
      </c>
      <c r="H71" s="694">
        <f t="shared" si="8"/>
        <v>365</v>
      </c>
      <c r="I71" s="701"/>
      <c r="J71" s="427"/>
      <c r="K71" s="434"/>
      <c r="L71" s="50" t="str">
        <f t="shared" si="7"/>
        <v xml:space="preserve"> </v>
      </c>
      <c r="M71" s="50"/>
      <c r="N71" s="72"/>
      <c r="O71" s="71"/>
      <c r="P71" s="72"/>
      <c r="Q71" s="66"/>
    </row>
    <row r="72" spans="1:17" ht="15.75">
      <c r="A72" s="427"/>
      <c r="B72" s="427"/>
      <c r="C72" s="428"/>
      <c r="D72" s="427"/>
      <c r="E72" s="684"/>
      <c r="F72" s="427"/>
      <c r="G72" s="689">
        <f t="shared" si="6"/>
        <v>4967.6499999999996</v>
      </c>
      <c r="H72" s="694">
        <f t="shared" si="8"/>
        <v>365</v>
      </c>
      <c r="I72" s="701"/>
      <c r="J72" s="427"/>
      <c r="K72" s="434"/>
      <c r="L72" s="50" t="str">
        <f t="shared" si="7"/>
        <v xml:space="preserve"> </v>
      </c>
      <c r="M72" s="50"/>
      <c r="N72" s="72"/>
      <c r="O72" s="71"/>
      <c r="P72" s="72"/>
      <c r="Q72" s="66"/>
    </row>
    <row r="73" spans="1:17" ht="15.75">
      <c r="A73" s="427"/>
      <c r="B73" s="427"/>
      <c r="C73" s="428"/>
      <c r="D73" s="427"/>
      <c r="E73" s="684"/>
      <c r="F73" s="427"/>
      <c r="G73" s="691">
        <f t="shared" si="6"/>
        <v>4967.6499999999996</v>
      </c>
      <c r="H73" s="696">
        <f t="shared" si="8"/>
        <v>365</v>
      </c>
      <c r="I73" s="701"/>
      <c r="J73" s="427"/>
      <c r="K73" s="434"/>
      <c r="L73" s="50" t="str">
        <f t="shared" si="7"/>
        <v xml:space="preserve"> </v>
      </c>
      <c r="M73" s="50"/>
      <c r="N73" s="72"/>
      <c r="O73" s="71"/>
      <c r="P73" s="72"/>
      <c r="Q73" s="66"/>
    </row>
    <row r="74" spans="1:17" ht="15.75">
      <c r="A74" s="427"/>
      <c r="B74" s="427"/>
      <c r="C74" s="428"/>
      <c r="D74" s="427"/>
      <c r="E74" s="684"/>
      <c r="F74" s="427"/>
      <c r="G74" s="691">
        <f t="shared" si="6"/>
        <v>4967.6499999999996</v>
      </c>
      <c r="H74" s="696">
        <f t="shared" si="8"/>
        <v>365</v>
      </c>
      <c r="I74" s="701"/>
      <c r="J74" s="427"/>
      <c r="K74" s="434"/>
      <c r="L74" s="50" t="str">
        <f t="shared" si="7"/>
        <v xml:space="preserve"> </v>
      </c>
      <c r="M74" s="50"/>
      <c r="N74" s="72"/>
      <c r="O74" s="71"/>
      <c r="P74" s="72"/>
      <c r="Q74" s="66"/>
    </row>
    <row r="75" spans="1:17" ht="15.75">
      <c r="A75" s="427"/>
      <c r="B75" s="427"/>
      <c r="C75" s="428"/>
      <c r="D75" s="427"/>
      <c r="E75" s="684"/>
      <c r="F75" s="427"/>
      <c r="G75" s="691">
        <f t="shared" si="6"/>
        <v>4967.6499999999996</v>
      </c>
      <c r="H75" s="696">
        <f t="shared" si="8"/>
        <v>365</v>
      </c>
      <c r="I75" s="701"/>
      <c r="J75" s="427"/>
      <c r="K75" s="434"/>
      <c r="L75" s="50" t="str">
        <f t="shared" si="7"/>
        <v xml:space="preserve"> </v>
      </c>
      <c r="M75" s="50"/>
      <c r="N75" s="72"/>
      <c r="O75" s="71"/>
      <c r="P75" s="72"/>
      <c r="Q75" s="66"/>
    </row>
    <row r="76" spans="1:17" ht="15.75">
      <c r="A76" s="427"/>
      <c r="B76" s="427"/>
      <c r="C76" s="428"/>
      <c r="D76" s="427"/>
      <c r="E76" s="684"/>
      <c r="F76" s="427"/>
      <c r="G76" s="691">
        <f t="shared" si="6"/>
        <v>4967.6499999999996</v>
      </c>
      <c r="H76" s="696">
        <f t="shared" si="8"/>
        <v>365</v>
      </c>
      <c r="I76" s="701"/>
      <c r="J76" s="427"/>
      <c r="K76" s="434"/>
      <c r="L76" s="50" t="str">
        <f t="shared" si="7"/>
        <v xml:space="preserve"> </v>
      </c>
      <c r="M76" s="50"/>
      <c r="N76" s="72"/>
      <c r="O76" s="71"/>
      <c r="P76" s="72"/>
      <c r="Q76" s="66"/>
    </row>
    <row r="77" spans="1:17" ht="15.75">
      <c r="A77" s="427"/>
      <c r="B77" s="427"/>
      <c r="C77" s="428"/>
      <c r="D77" s="427"/>
      <c r="E77" s="684"/>
      <c r="F77" s="427"/>
      <c r="G77" s="691">
        <f t="shared" ref="G77:G108" si="9">G76-E77+C77</f>
        <v>4967.6499999999996</v>
      </c>
      <c r="H77" s="696">
        <f t="shared" si="8"/>
        <v>365</v>
      </c>
      <c r="I77" s="701"/>
      <c r="J77" s="427"/>
      <c r="K77" s="434"/>
      <c r="L77" s="50" t="str">
        <f t="shared" si="7"/>
        <v xml:space="preserve"> </v>
      </c>
      <c r="M77" s="50"/>
      <c r="N77" s="72"/>
      <c r="O77" s="71"/>
      <c r="P77" s="72"/>
      <c r="Q77" s="66"/>
    </row>
    <row r="78" spans="1:17" ht="15.75">
      <c r="A78" s="427"/>
      <c r="B78" s="427"/>
      <c r="C78" s="428"/>
      <c r="D78" s="427"/>
      <c r="E78" s="684"/>
      <c r="F78" s="427"/>
      <c r="G78" s="691">
        <f t="shared" si="9"/>
        <v>4967.6499999999996</v>
      </c>
      <c r="H78" s="696">
        <f t="shared" si="8"/>
        <v>365</v>
      </c>
      <c r="I78" s="701"/>
      <c r="J78" s="427"/>
      <c r="K78" s="434"/>
      <c r="L78" s="50" t="str">
        <f t="shared" si="7"/>
        <v xml:space="preserve"> </v>
      </c>
      <c r="M78" s="50"/>
      <c r="N78" s="72"/>
      <c r="O78" s="71"/>
      <c r="P78" s="72"/>
      <c r="Q78" s="66"/>
    </row>
    <row r="79" spans="1:17" ht="15.75">
      <c r="A79" s="427"/>
      <c r="B79" s="427"/>
      <c r="C79" s="428"/>
      <c r="D79" s="427"/>
      <c r="E79" s="684"/>
      <c r="F79" s="427"/>
      <c r="G79" s="691">
        <f t="shared" si="9"/>
        <v>4967.6499999999996</v>
      </c>
      <c r="H79" s="696">
        <f t="shared" si="8"/>
        <v>365</v>
      </c>
      <c r="I79" s="701"/>
      <c r="J79" s="427"/>
      <c r="K79" s="434"/>
      <c r="L79" s="50" t="str">
        <f t="shared" si="7"/>
        <v xml:space="preserve"> </v>
      </c>
      <c r="M79" s="50"/>
      <c r="N79" s="72"/>
      <c r="O79" s="71"/>
      <c r="P79" s="72"/>
      <c r="Q79" s="66"/>
    </row>
    <row r="80" spans="1:17" ht="15.75">
      <c r="A80" s="427"/>
      <c r="B80" s="427"/>
      <c r="C80" s="428"/>
      <c r="D80" s="427"/>
      <c r="E80" s="684"/>
      <c r="F80" s="427"/>
      <c r="G80" s="691">
        <f t="shared" si="9"/>
        <v>4967.6499999999996</v>
      </c>
      <c r="H80" s="696">
        <f t="shared" si="8"/>
        <v>365</v>
      </c>
      <c r="I80" s="701"/>
      <c r="J80" s="427"/>
      <c r="K80" s="434"/>
      <c r="L80" s="50" t="str">
        <f t="shared" si="7"/>
        <v xml:space="preserve"> </v>
      </c>
      <c r="M80" s="50"/>
      <c r="N80" s="72"/>
      <c r="O80" s="71"/>
      <c r="P80" s="72"/>
      <c r="Q80" s="66"/>
    </row>
    <row r="81" spans="1:17" ht="15.75">
      <c r="A81" s="427"/>
      <c r="B81" s="427"/>
      <c r="C81" s="428"/>
      <c r="D81" s="427"/>
      <c r="E81" s="684"/>
      <c r="F81" s="427"/>
      <c r="G81" s="691">
        <f t="shared" si="9"/>
        <v>4967.6499999999996</v>
      </c>
      <c r="H81" s="696">
        <f t="shared" si="8"/>
        <v>365</v>
      </c>
      <c r="I81" s="701"/>
      <c r="J81" s="427"/>
      <c r="K81" s="434"/>
      <c r="L81" s="50" t="str">
        <f t="shared" si="7"/>
        <v xml:space="preserve"> </v>
      </c>
      <c r="M81" s="50"/>
      <c r="N81" s="72"/>
      <c r="O81" s="71"/>
      <c r="P81" s="72"/>
      <c r="Q81" s="66"/>
    </row>
    <row r="82" spans="1:17" ht="15.75">
      <c r="A82" s="427"/>
      <c r="B82" s="427"/>
      <c r="C82" s="428"/>
      <c r="D82" s="427"/>
      <c r="E82" s="684"/>
      <c r="F82" s="427"/>
      <c r="G82" s="691">
        <f t="shared" si="9"/>
        <v>4967.6499999999996</v>
      </c>
      <c r="H82" s="696">
        <f t="shared" si="8"/>
        <v>365</v>
      </c>
      <c r="I82" s="701"/>
      <c r="J82" s="427"/>
      <c r="K82" s="434"/>
      <c r="L82" s="50" t="str">
        <f t="shared" si="7"/>
        <v xml:space="preserve"> </v>
      </c>
      <c r="M82" s="50"/>
      <c r="N82" s="72"/>
      <c r="O82" s="71"/>
      <c r="P82" s="72"/>
      <c r="Q82" s="66"/>
    </row>
    <row r="83" spans="1:17" ht="15.75">
      <c r="A83" s="427"/>
      <c r="B83" s="427"/>
      <c r="C83" s="428"/>
      <c r="D83" s="427"/>
      <c r="E83" s="684"/>
      <c r="F83" s="427"/>
      <c r="G83" s="691">
        <f t="shared" si="9"/>
        <v>4967.6499999999996</v>
      </c>
      <c r="H83" s="696">
        <f t="shared" ref="H83:H114" si="10">H82-F83+D83</f>
        <v>365</v>
      </c>
      <c r="I83" s="701"/>
      <c r="J83" s="427"/>
      <c r="K83" s="434"/>
      <c r="L83" s="50" t="str">
        <f t="shared" si="7"/>
        <v xml:space="preserve"> </v>
      </c>
      <c r="M83" s="50"/>
      <c r="N83" s="72"/>
      <c r="O83" s="71"/>
      <c r="P83" s="72"/>
      <c r="Q83" s="66"/>
    </row>
    <row r="84" spans="1:17" ht="15.75">
      <c r="A84" s="427"/>
      <c r="B84" s="427"/>
      <c r="C84" s="428"/>
      <c r="D84" s="427"/>
      <c r="E84" s="684"/>
      <c r="F84" s="427"/>
      <c r="G84" s="691">
        <f t="shared" si="9"/>
        <v>4967.6499999999996</v>
      </c>
      <c r="H84" s="696">
        <f t="shared" si="10"/>
        <v>365</v>
      </c>
      <c r="I84" s="701"/>
      <c r="J84" s="427"/>
      <c r="K84" s="434"/>
      <c r="L84" s="50" t="str">
        <f t="shared" si="7"/>
        <v xml:space="preserve"> </v>
      </c>
      <c r="M84" s="50"/>
      <c r="N84" s="72"/>
      <c r="O84" s="71"/>
      <c r="P84" s="72"/>
      <c r="Q84" s="66"/>
    </row>
    <row r="85" spans="1:17" ht="15.75">
      <c r="A85" s="427"/>
      <c r="B85" s="427"/>
      <c r="C85" s="428"/>
      <c r="D85" s="427"/>
      <c r="E85" s="684"/>
      <c r="F85" s="427"/>
      <c r="G85" s="691">
        <f t="shared" si="9"/>
        <v>4967.6499999999996</v>
      </c>
      <c r="H85" s="696">
        <f t="shared" si="10"/>
        <v>365</v>
      </c>
      <c r="I85" s="701"/>
      <c r="J85" s="427"/>
      <c r="K85" s="434"/>
      <c r="L85" s="50" t="str">
        <f t="shared" si="7"/>
        <v xml:space="preserve"> </v>
      </c>
      <c r="M85" s="50"/>
      <c r="N85" s="72"/>
      <c r="O85" s="71"/>
      <c r="P85" s="72"/>
      <c r="Q85" s="66"/>
    </row>
    <row r="86" spans="1:17" ht="15.75">
      <c r="A86" s="427"/>
      <c r="B86" s="427"/>
      <c r="C86" s="428"/>
      <c r="D86" s="427"/>
      <c r="E86" s="684"/>
      <c r="F86" s="427"/>
      <c r="G86" s="691">
        <f t="shared" si="9"/>
        <v>4967.6499999999996</v>
      </c>
      <c r="H86" s="696">
        <f t="shared" si="10"/>
        <v>365</v>
      </c>
      <c r="I86" s="701"/>
      <c r="J86" s="427"/>
      <c r="K86" s="434"/>
      <c r="L86" s="50" t="str">
        <f t="shared" si="7"/>
        <v xml:space="preserve"> </v>
      </c>
      <c r="M86" s="50"/>
      <c r="N86" s="72"/>
      <c r="O86" s="71"/>
      <c r="P86" s="72"/>
      <c r="Q86" s="66"/>
    </row>
    <row r="87" spans="1:17" ht="15.75">
      <c r="A87" s="427"/>
      <c r="B87" s="427"/>
      <c r="C87" s="428"/>
      <c r="D87" s="427"/>
      <c r="E87" s="684"/>
      <c r="F87" s="427"/>
      <c r="G87" s="691">
        <f t="shared" si="9"/>
        <v>4967.6499999999996</v>
      </c>
      <c r="H87" s="696">
        <f t="shared" si="10"/>
        <v>365</v>
      </c>
      <c r="I87" s="701"/>
      <c r="J87" s="427"/>
      <c r="K87" s="434"/>
      <c r="L87" s="50" t="str">
        <f t="shared" si="7"/>
        <v xml:space="preserve"> </v>
      </c>
      <c r="M87" s="50"/>
      <c r="N87" s="72"/>
      <c r="O87" s="71"/>
      <c r="P87" s="72"/>
      <c r="Q87" s="66"/>
    </row>
    <row r="88" spans="1:17" ht="15.75">
      <c r="A88" s="427"/>
      <c r="B88" s="427"/>
      <c r="C88" s="428"/>
      <c r="D88" s="427"/>
      <c r="E88" s="684"/>
      <c r="F88" s="427"/>
      <c r="G88" s="691">
        <f t="shared" si="9"/>
        <v>4967.6499999999996</v>
      </c>
      <c r="H88" s="696">
        <f t="shared" si="10"/>
        <v>365</v>
      </c>
      <c r="I88" s="701"/>
      <c r="J88" s="427"/>
      <c r="K88" s="434"/>
      <c r="L88" s="50" t="str">
        <f t="shared" si="7"/>
        <v xml:space="preserve"> </v>
      </c>
      <c r="M88" s="50"/>
      <c r="N88" s="72"/>
      <c r="O88" s="71"/>
      <c r="P88" s="72"/>
      <c r="Q88" s="66"/>
    </row>
    <row r="89" spans="1:17" ht="15.75">
      <c r="A89" s="427"/>
      <c r="B89" s="427"/>
      <c r="C89" s="428"/>
      <c r="D89" s="427"/>
      <c r="E89" s="684"/>
      <c r="F89" s="427"/>
      <c r="G89" s="691">
        <f t="shared" si="9"/>
        <v>4967.6499999999996</v>
      </c>
      <c r="H89" s="696">
        <f t="shared" si="10"/>
        <v>365</v>
      </c>
      <c r="I89" s="701"/>
      <c r="J89" s="427"/>
      <c r="K89" s="434"/>
      <c r="L89" s="50" t="str">
        <f t="shared" si="7"/>
        <v xml:space="preserve"> </v>
      </c>
      <c r="M89" s="50"/>
      <c r="N89" s="72"/>
      <c r="O89" s="71"/>
      <c r="P89" s="72"/>
      <c r="Q89" s="66"/>
    </row>
    <row r="90" spans="1:17" ht="15.75">
      <c r="A90" s="427"/>
      <c r="B90" s="427"/>
      <c r="C90" s="428"/>
      <c r="D90" s="427"/>
      <c r="E90" s="684"/>
      <c r="F90" s="427"/>
      <c r="G90" s="691">
        <f t="shared" si="9"/>
        <v>4967.6499999999996</v>
      </c>
      <c r="H90" s="696">
        <f t="shared" si="10"/>
        <v>365</v>
      </c>
      <c r="I90" s="701"/>
      <c r="J90" s="427"/>
      <c r="K90" s="434"/>
      <c r="L90" s="50" t="str">
        <f t="shared" si="7"/>
        <v xml:space="preserve"> </v>
      </c>
      <c r="M90" s="50"/>
      <c r="N90" s="72"/>
      <c r="O90" s="71"/>
      <c r="P90" s="72"/>
      <c r="Q90" s="66"/>
    </row>
    <row r="91" spans="1:17" ht="15.75">
      <c r="A91" s="427"/>
      <c r="B91" s="427"/>
      <c r="C91" s="429"/>
      <c r="D91" s="427"/>
      <c r="E91" s="684"/>
      <c r="F91" s="427"/>
      <c r="G91" s="691">
        <f t="shared" si="9"/>
        <v>4967.6499999999996</v>
      </c>
      <c r="H91" s="696">
        <f t="shared" si="10"/>
        <v>365</v>
      </c>
      <c r="I91" s="701"/>
      <c r="J91" s="427"/>
      <c r="K91" s="434"/>
      <c r="L91" s="50" t="str">
        <f t="shared" si="7"/>
        <v xml:space="preserve"> </v>
      </c>
      <c r="M91" s="50"/>
      <c r="N91" s="72"/>
      <c r="O91" s="71"/>
      <c r="P91" s="72"/>
      <c r="Q91" s="66"/>
    </row>
    <row r="92" spans="1:17" ht="15.75">
      <c r="A92" s="427"/>
      <c r="B92" s="427"/>
      <c r="C92" s="428"/>
      <c r="D92" s="427"/>
      <c r="E92" s="684"/>
      <c r="F92" s="427"/>
      <c r="G92" s="691">
        <f t="shared" si="9"/>
        <v>4967.6499999999996</v>
      </c>
      <c r="H92" s="696">
        <f t="shared" si="10"/>
        <v>365</v>
      </c>
      <c r="I92" s="701"/>
      <c r="J92" s="427"/>
      <c r="K92" s="434"/>
      <c r="L92" s="50" t="str">
        <f t="shared" si="7"/>
        <v xml:space="preserve"> </v>
      </c>
      <c r="M92" s="50"/>
      <c r="N92" s="72"/>
      <c r="O92" s="71"/>
      <c r="P92" s="72"/>
      <c r="Q92" s="66"/>
    </row>
    <row r="93" spans="1:17" ht="15.75">
      <c r="A93" s="427"/>
      <c r="B93" s="427"/>
      <c r="C93" s="428"/>
      <c r="D93" s="427"/>
      <c r="E93" s="684"/>
      <c r="F93" s="427"/>
      <c r="G93" s="691">
        <f t="shared" si="9"/>
        <v>4967.6499999999996</v>
      </c>
      <c r="H93" s="696">
        <f t="shared" si="10"/>
        <v>365</v>
      </c>
      <c r="I93" s="701"/>
      <c r="J93" s="427"/>
      <c r="K93" s="434"/>
      <c r="L93" s="50" t="str">
        <f t="shared" si="7"/>
        <v xml:space="preserve"> </v>
      </c>
      <c r="M93" s="50"/>
      <c r="N93" s="72"/>
      <c r="O93" s="71"/>
      <c r="P93" s="72"/>
      <c r="Q93" s="66"/>
    </row>
    <row r="94" spans="1:17" ht="15.75">
      <c r="A94" s="427"/>
      <c r="B94" s="427"/>
      <c r="C94" s="428"/>
      <c r="D94" s="427"/>
      <c r="E94" s="684"/>
      <c r="F94" s="427"/>
      <c r="G94" s="691">
        <f t="shared" si="9"/>
        <v>4967.6499999999996</v>
      </c>
      <c r="H94" s="696">
        <f t="shared" si="10"/>
        <v>365</v>
      </c>
      <c r="I94" s="701"/>
      <c r="J94" s="427"/>
      <c r="K94" s="434"/>
      <c r="L94" s="50"/>
      <c r="M94" s="50"/>
      <c r="N94" s="72"/>
      <c r="O94" s="71"/>
      <c r="P94" s="72"/>
      <c r="Q94" s="66"/>
    </row>
    <row r="95" spans="1:17" ht="15.75">
      <c r="A95" s="427"/>
      <c r="B95" s="427"/>
      <c r="C95" s="428"/>
      <c r="D95" s="427"/>
      <c r="E95" s="684"/>
      <c r="F95" s="427"/>
      <c r="G95" s="691">
        <f t="shared" si="9"/>
        <v>4967.6499999999996</v>
      </c>
      <c r="H95" s="696">
        <f t="shared" si="10"/>
        <v>365</v>
      </c>
      <c r="I95" s="701"/>
      <c r="J95" s="427"/>
      <c r="K95" s="434"/>
      <c r="L95" s="50" t="str">
        <f t="shared" ref="L95:L126" si="11">IF(D92&gt;0,D92," ")</f>
        <v xml:space="preserve"> </v>
      </c>
      <c r="M95" s="50"/>
      <c r="N95" s="72"/>
      <c r="O95" s="71"/>
      <c r="P95" s="72"/>
      <c r="Q95" s="66"/>
    </row>
    <row r="96" spans="1:17" ht="15.75">
      <c r="A96" s="427"/>
      <c r="B96" s="427"/>
      <c r="C96" s="428"/>
      <c r="D96" s="427"/>
      <c r="E96" s="684"/>
      <c r="F96" s="427"/>
      <c r="G96" s="691">
        <f t="shared" si="9"/>
        <v>4967.6499999999996</v>
      </c>
      <c r="H96" s="696">
        <f t="shared" si="10"/>
        <v>365</v>
      </c>
      <c r="I96" s="701"/>
      <c r="J96" s="427"/>
      <c r="K96" s="434"/>
      <c r="L96" s="50" t="str">
        <f t="shared" si="11"/>
        <v xml:space="preserve"> </v>
      </c>
      <c r="M96" s="50"/>
      <c r="N96" s="72"/>
      <c r="O96" s="71"/>
      <c r="P96" s="72"/>
      <c r="Q96" s="66"/>
    </row>
    <row r="97" spans="1:17" ht="15.75">
      <c r="A97" s="427"/>
      <c r="B97" s="427"/>
      <c r="C97" s="428"/>
      <c r="D97" s="427"/>
      <c r="E97" s="684"/>
      <c r="F97" s="427"/>
      <c r="G97" s="691">
        <f t="shared" si="9"/>
        <v>4967.6499999999996</v>
      </c>
      <c r="H97" s="696">
        <f t="shared" si="10"/>
        <v>365</v>
      </c>
      <c r="I97" s="701"/>
      <c r="J97" s="427"/>
      <c r="K97" s="434"/>
      <c r="L97" s="50" t="str">
        <f t="shared" si="11"/>
        <v xml:space="preserve"> </v>
      </c>
      <c r="M97" s="50"/>
      <c r="N97" s="72"/>
      <c r="O97" s="71"/>
      <c r="P97" s="72"/>
      <c r="Q97" s="66"/>
    </row>
    <row r="98" spans="1:17" ht="15.75">
      <c r="A98" s="427"/>
      <c r="B98" s="427"/>
      <c r="C98" s="428"/>
      <c r="D98" s="427"/>
      <c r="E98" s="684"/>
      <c r="F98" s="427"/>
      <c r="G98" s="691">
        <f t="shared" si="9"/>
        <v>4967.6499999999996</v>
      </c>
      <c r="H98" s="696">
        <f t="shared" si="10"/>
        <v>365</v>
      </c>
      <c r="I98" s="701"/>
      <c r="J98" s="427"/>
      <c r="K98" s="434"/>
      <c r="L98" s="50" t="str">
        <f t="shared" si="11"/>
        <v xml:space="preserve"> </v>
      </c>
      <c r="M98" s="50"/>
      <c r="N98" s="72"/>
      <c r="O98" s="71"/>
      <c r="P98" s="72"/>
      <c r="Q98" s="66"/>
    </row>
    <row r="99" spans="1:17" ht="15.75">
      <c r="A99" s="427"/>
      <c r="B99" s="427"/>
      <c r="C99" s="428"/>
      <c r="D99" s="427"/>
      <c r="E99" s="684"/>
      <c r="F99" s="427"/>
      <c r="G99" s="691">
        <f t="shared" si="9"/>
        <v>4967.6499999999996</v>
      </c>
      <c r="H99" s="696">
        <f t="shared" si="10"/>
        <v>365</v>
      </c>
      <c r="I99" s="701"/>
      <c r="J99" s="427"/>
      <c r="K99" s="434"/>
      <c r="L99" s="50" t="str">
        <f t="shared" si="11"/>
        <v xml:space="preserve"> </v>
      </c>
      <c r="M99" s="50"/>
      <c r="N99" s="72"/>
      <c r="O99" s="71"/>
      <c r="P99" s="72"/>
      <c r="Q99" s="66"/>
    </row>
    <row r="100" spans="1:17" ht="15.75">
      <c r="A100" s="427"/>
      <c r="B100" s="427"/>
      <c r="C100" s="429"/>
      <c r="D100" s="427"/>
      <c r="E100" s="684"/>
      <c r="F100" s="427"/>
      <c r="G100" s="691">
        <f t="shared" si="9"/>
        <v>4967.6499999999996</v>
      </c>
      <c r="H100" s="696">
        <f t="shared" si="10"/>
        <v>365</v>
      </c>
      <c r="I100" s="701"/>
      <c r="J100" s="427"/>
      <c r="K100" s="434"/>
      <c r="L100" s="50" t="str">
        <f t="shared" si="11"/>
        <v xml:space="preserve"> </v>
      </c>
      <c r="M100" s="50"/>
      <c r="N100" s="72"/>
      <c r="O100" s="71"/>
      <c r="P100" s="72"/>
      <c r="Q100" s="66"/>
    </row>
    <row r="101" spans="1:17" ht="15.75">
      <c r="A101" s="427"/>
      <c r="B101" s="427"/>
      <c r="C101" s="428"/>
      <c r="D101" s="427"/>
      <c r="E101" s="684"/>
      <c r="F101" s="427"/>
      <c r="G101" s="691">
        <f t="shared" si="9"/>
        <v>4967.6499999999996</v>
      </c>
      <c r="H101" s="696">
        <f t="shared" si="10"/>
        <v>365</v>
      </c>
      <c r="I101" s="701"/>
      <c r="J101" s="427"/>
      <c r="K101" s="434"/>
      <c r="L101" s="50" t="str">
        <f t="shared" si="11"/>
        <v xml:space="preserve"> </v>
      </c>
      <c r="M101" s="50"/>
      <c r="N101" s="72"/>
      <c r="O101" s="71"/>
      <c r="P101" s="72"/>
      <c r="Q101" s="66"/>
    </row>
    <row r="102" spans="1:17" ht="15.75">
      <c r="A102" s="427"/>
      <c r="B102" s="427"/>
      <c r="C102" s="428"/>
      <c r="D102" s="427"/>
      <c r="E102" s="684"/>
      <c r="F102" s="427"/>
      <c r="G102" s="691">
        <f t="shared" si="9"/>
        <v>4967.6499999999996</v>
      </c>
      <c r="H102" s="696">
        <f t="shared" si="10"/>
        <v>365</v>
      </c>
      <c r="I102" s="701"/>
      <c r="J102" s="427"/>
      <c r="K102" s="434"/>
      <c r="L102" s="50" t="str">
        <f t="shared" si="11"/>
        <v xml:space="preserve"> </v>
      </c>
      <c r="M102" s="50"/>
      <c r="N102" s="72"/>
      <c r="O102" s="71"/>
      <c r="P102" s="72"/>
      <c r="Q102" s="66"/>
    </row>
    <row r="103" spans="1:17" ht="15.75">
      <c r="A103" s="427"/>
      <c r="B103" s="427"/>
      <c r="C103" s="428"/>
      <c r="D103" s="427"/>
      <c r="E103" s="684"/>
      <c r="F103" s="427"/>
      <c r="G103" s="691">
        <f t="shared" si="9"/>
        <v>4967.6499999999996</v>
      </c>
      <c r="H103" s="696">
        <f t="shared" si="10"/>
        <v>365</v>
      </c>
      <c r="I103" s="701"/>
      <c r="J103" s="427"/>
      <c r="K103" s="434"/>
      <c r="L103" s="50" t="str">
        <f t="shared" si="11"/>
        <v xml:space="preserve"> </v>
      </c>
      <c r="M103" s="50"/>
      <c r="N103" s="72"/>
      <c r="O103" s="71"/>
      <c r="P103" s="72"/>
      <c r="Q103" s="66"/>
    </row>
    <row r="104" spans="1:17" ht="15.75">
      <c r="A104" s="427"/>
      <c r="B104" s="427"/>
      <c r="C104" s="428"/>
      <c r="D104" s="427"/>
      <c r="E104" s="684"/>
      <c r="F104" s="427"/>
      <c r="G104" s="691">
        <f t="shared" si="9"/>
        <v>4967.6499999999996</v>
      </c>
      <c r="H104" s="696">
        <f t="shared" si="10"/>
        <v>365</v>
      </c>
      <c r="I104" s="701"/>
      <c r="J104" s="427"/>
      <c r="K104" s="434"/>
      <c r="L104" s="50" t="str">
        <f t="shared" si="11"/>
        <v xml:space="preserve"> </v>
      </c>
      <c r="M104" s="50"/>
      <c r="N104" s="72"/>
      <c r="O104" s="71"/>
      <c r="P104" s="72"/>
      <c r="Q104" s="66"/>
    </row>
    <row r="105" spans="1:17" ht="15.75">
      <c r="A105" s="427"/>
      <c r="B105" s="427"/>
      <c r="C105" s="428"/>
      <c r="D105" s="427"/>
      <c r="E105" s="684"/>
      <c r="F105" s="427"/>
      <c r="G105" s="691">
        <f t="shared" si="9"/>
        <v>4967.6499999999996</v>
      </c>
      <c r="H105" s="696">
        <f t="shared" si="10"/>
        <v>365</v>
      </c>
      <c r="I105" s="701"/>
      <c r="J105" s="427"/>
      <c r="K105" s="434"/>
      <c r="L105" s="50" t="str">
        <f t="shared" si="11"/>
        <v xml:space="preserve"> </v>
      </c>
      <c r="M105" s="50"/>
      <c r="N105" s="72"/>
      <c r="O105" s="71"/>
      <c r="P105" s="72"/>
      <c r="Q105" s="66"/>
    </row>
    <row r="106" spans="1:17" ht="15.75">
      <c r="A106" s="427"/>
      <c r="B106" s="427"/>
      <c r="C106" s="428"/>
      <c r="D106" s="427"/>
      <c r="E106" s="684"/>
      <c r="F106" s="427"/>
      <c r="G106" s="691">
        <f t="shared" si="9"/>
        <v>4967.6499999999996</v>
      </c>
      <c r="H106" s="696">
        <f t="shared" si="10"/>
        <v>365</v>
      </c>
      <c r="I106" s="701"/>
      <c r="J106" s="427"/>
      <c r="K106" s="434"/>
      <c r="L106" s="50" t="str">
        <f t="shared" si="11"/>
        <v xml:space="preserve"> </v>
      </c>
      <c r="M106" s="50"/>
      <c r="N106" s="72"/>
      <c r="O106" s="71"/>
      <c r="P106" s="72"/>
      <c r="Q106" s="66"/>
    </row>
    <row r="107" spans="1:17" ht="15.75">
      <c r="A107" s="427"/>
      <c r="B107" s="427"/>
      <c r="C107" s="428"/>
      <c r="D107" s="427"/>
      <c r="E107" s="684"/>
      <c r="F107" s="427"/>
      <c r="G107" s="691">
        <f t="shared" si="9"/>
        <v>4967.6499999999996</v>
      </c>
      <c r="H107" s="696">
        <f t="shared" si="10"/>
        <v>365</v>
      </c>
      <c r="I107" s="701"/>
      <c r="J107" s="427"/>
      <c r="K107" s="434"/>
      <c r="L107" s="50" t="str">
        <f t="shared" si="11"/>
        <v xml:space="preserve"> </v>
      </c>
      <c r="M107" s="50"/>
      <c r="N107" s="72"/>
      <c r="O107" s="71"/>
      <c r="P107" s="72"/>
      <c r="Q107" s="66"/>
    </row>
    <row r="108" spans="1:17" ht="15.75">
      <c r="A108" s="427"/>
      <c r="B108" s="427"/>
      <c r="C108" s="428"/>
      <c r="D108" s="427"/>
      <c r="E108" s="684"/>
      <c r="F108" s="427"/>
      <c r="G108" s="691">
        <f t="shared" si="9"/>
        <v>4967.6499999999996</v>
      </c>
      <c r="H108" s="696">
        <f t="shared" si="10"/>
        <v>365</v>
      </c>
      <c r="I108" s="701"/>
      <c r="J108" s="427"/>
      <c r="K108" s="434"/>
      <c r="L108" s="50" t="str">
        <f t="shared" si="11"/>
        <v xml:space="preserve"> </v>
      </c>
      <c r="M108" s="50"/>
      <c r="N108" s="72"/>
      <c r="O108" s="71"/>
      <c r="P108" s="72"/>
      <c r="Q108" s="66"/>
    </row>
    <row r="109" spans="1:17" ht="15.75">
      <c r="A109" s="427"/>
      <c r="B109" s="427"/>
      <c r="C109" s="428"/>
      <c r="D109" s="427"/>
      <c r="E109" s="684"/>
      <c r="F109" s="427"/>
      <c r="G109" s="691">
        <f t="shared" ref="G109:G140" si="12">G108-E109+C109</f>
        <v>4967.6499999999996</v>
      </c>
      <c r="H109" s="696">
        <f t="shared" si="10"/>
        <v>365</v>
      </c>
      <c r="I109" s="701"/>
      <c r="J109" s="427"/>
      <c r="K109" s="434"/>
      <c r="L109" s="50" t="str">
        <f t="shared" si="11"/>
        <v xml:space="preserve"> </v>
      </c>
      <c r="M109" s="50"/>
      <c r="N109" s="72"/>
      <c r="O109" s="71"/>
      <c r="P109" s="72"/>
      <c r="Q109" s="66"/>
    </row>
    <row r="110" spans="1:17" ht="15.75">
      <c r="A110" s="427"/>
      <c r="B110" s="427"/>
      <c r="C110" s="428"/>
      <c r="D110" s="427"/>
      <c r="E110" s="684"/>
      <c r="F110" s="427"/>
      <c r="G110" s="691">
        <f t="shared" si="12"/>
        <v>4967.6499999999996</v>
      </c>
      <c r="H110" s="696">
        <f t="shared" si="10"/>
        <v>365</v>
      </c>
      <c r="I110" s="701"/>
      <c r="J110" s="427"/>
      <c r="K110" s="434"/>
      <c r="L110" s="50" t="str">
        <f t="shared" si="11"/>
        <v xml:space="preserve"> </v>
      </c>
      <c r="M110" s="50"/>
      <c r="N110" s="72"/>
      <c r="O110" s="71"/>
      <c r="P110" s="72"/>
      <c r="Q110" s="66"/>
    </row>
    <row r="111" spans="1:17" ht="15.75">
      <c r="A111" s="427"/>
      <c r="B111" s="430"/>
      <c r="C111" s="431"/>
      <c r="D111" s="430"/>
      <c r="E111" s="708"/>
      <c r="F111" s="430"/>
      <c r="G111" s="691">
        <f t="shared" si="12"/>
        <v>4967.6499999999996</v>
      </c>
      <c r="H111" s="696">
        <f t="shared" si="10"/>
        <v>365</v>
      </c>
      <c r="I111" s="701"/>
      <c r="J111" s="427"/>
      <c r="K111" s="434"/>
      <c r="L111" s="50" t="str">
        <f t="shared" si="11"/>
        <v xml:space="preserve"> </v>
      </c>
      <c r="M111" s="50"/>
      <c r="N111" s="72"/>
      <c r="O111" s="71"/>
      <c r="P111" s="72"/>
      <c r="Q111" s="66"/>
    </row>
    <row r="112" spans="1:17" ht="15.75">
      <c r="A112" s="427"/>
      <c r="B112" s="430"/>
      <c r="C112" s="431"/>
      <c r="D112" s="430"/>
      <c r="E112" s="708"/>
      <c r="F112" s="430"/>
      <c r="G112" s="691">
        <f t="shared" si="12"/>
        <v>4967.6499999999996</v>
      </c>
      <c r="H112" s="696">
        <f t="shared" si="10"/>
        <v>365</v>
      </c>
      <c r="I112" s="701"/>
      <c r="J112" s="427"/>
      <c r="K112" s="434"/>
      <c r="L112" s="50" t="str">
        <f t="shared" si="11"/>
        <v xml:space="preserve"> </v>
      </c>
      <c r="M112" s="50"/>
      <c r="N112" s="72"/>
      <c r="O112" s="71"/>
      <c r="P112" s="72"/>
      <c r="Q112" s="66"/>
    </row>
    <row r="113" spans="1:17" ht="15.75">
      <c r="A113" s="427"/>
      <c r="B113" s="430"/>
      <c r="C113" s="431"/>
      <c r="D113" s="430"/>
      <c r="E113" s="708"/>
      <c r="F113" s="430"/>
      <c r="G113" s="691">
        <f t="shared" si="12"/>
        <v>4967.6499999999996</v>
      </c>
      <c r="H113" s="696">
        <f t="shared" si="10"/>
        <v>365</v>
      </c>
      <c r="I113" s="701"/>
      <c r="J113" s="427"/>
      <c r="K113" s="434"/>
      <c r="L113" s="50" t="str">
        <f t="shared" si="11"/>
        <v xml:space="preserve"> </v>
      </c>
      <c r="M113" s="50"/>
      <c r="N113" s="72"/>
      <c r="O113" s="71"/>
      <c r="P113" s="72"/>
      <c r="Q113" s="66"/>
    </row>
    <row r="114" spans="1:17" ht="15.75">
      <c r="A114" s="430"/>
      <c r="B114" s="430"/>
      <c r="C114" s="431"/>
      <c r="D114" s="430"/>
      <c r="E114" s="708"/>
      <c r="F114" s="430"/>
      <c r="G114" s="691">
        <f t="shared" si="12"/>
        <v>4967.6499999999996</v>
      </c>
      <c r="H114" s="696">
        <f t="shared" si="10"/>
        <v>365</v>
      </c>
      <c r="I114" s="701"/>
      <c r="J114" s="427"/>
      <c r="K114" s="435"/>
      <c r="L114" s="50" t="str">
        <f t="shared" si="11"/>
        <v xml:space="preserve"> </v>
      </c>
      <c r="M114" s="66"/>
      <c r="N114" s="71"/>
      <c r="O114" s="71"/>
      <c r="P114" s="72"/>
      <c r="Q114" s="66"/>
    </row>
    <row r="115" spans="1:17" ht="15.75">
      <c r="A115" s="430"/>
      <c r="B115" s="430"/>
      <c r="C115" s="431"/>
      <c r="D115" s="430"/>
      <c r="E115" s="708"/>
      <c r="F115" s="430"/>
      <c r="G115" s="691">
        <f t="shared" si="12"/>
        <v>4967.6499999999996</v>
      </c>
      <c r="H115" s="696">
        <f t="shared" ref="H115:H146" si="13">H114-F115+D115</f>
        <v>365</v>
      </c>
      <c r="I115" s="701"/>
      <c r="J115" s="427"/>
      <c r="K115" s="435"/>
      <c r="L115" s="50" t="str">
        <f t="shared" si="11"/>
        <v xml:space="preserve"> </v>
      </c>
      <c r="M115" s="66"/>
      <c r="N115" s="71"/>
      <c r="O115" s="71"/>
      <c r="P115" s="72"/>
      <c r="Q115" s="66"/>
    </row>
    <row r="116" spans="1:17" ht="15.75">
      <c r="A116" s="430"/>
      <c r="B116" s="430"/>
      <c r="C116" s="431"/>
      <c r="D116" s="430"/>
      <c r="E116" s="708"/>
      <c r="F116" s="430"/>
      <c r="G116" s="691">
        <f t="shared" si="12"/>
        <v>4967.6499999999996</v>
      </c>
      <c r="H116" s="696">
        <f t="shared" si="13"/>
        <v>365</v>
      </c>
      <c r="I116" s="701"/>
      <c r="J116" s="427"/>
      <c r="K116" s="435"/>
      <c r="L116" s="50" t="str">
        <f t="shared" si="11"/>
        <v xml:space="preserve"> </v>
      </c>
      <c r="M116" s="66"/>
      <c r="N116" s="71"/>
      <c r="O116" s="71"/>
      <c r="P116" s="72"/>
      <c r="Q116" s="66"/>
    </row>
    <row r="117" spans="1:17" ht="15.75">
      <c r="A117" s="430"/>
      <c r="B117" s="430"/>
      <c r="C117" s="431"/>
      <c r="D117" s="430"/>
      <c r="E117" s="708"/>
      <c r="F117" s="430"/>
      <c r="G117" s="691">
        <f t="shared" si="12"/>
        <v>4967.6499999999996</v>
      </c>
      <c r="H117" s="696">
        <f t="shared" si="13"/>
        <v>365</v>
      </c>
      <c r="I117" s="701"/>
      <c r="J117" s="427"/>
      <c r="K117" s="435"/>
      <c r="L117" s="50" t="str">
        <f t="shared" si="11"/>
        <v xml:space="preserve"> </v>
      </c>
      <c r="M117" s="66"/>
      <c r="N117" s="71"/>
      <c r="O117" s="71"/>
      <c r="P117" s="72"/>
      <c r="Q117" s="66"/>
    </row>
    <row r="118" spans="1:17" ht="15.75">
      <c r="A118" s="430"/>
      <c r="B118" s="430"/>
      <c r="C118" s="431"/>
      <c r="D118" s="430"/>
      <c r="E118" s="708"/>
      <c r="F118" s="430"/>
      <c r="G118" s="691">
        <f t="shared" si="12"/>
        <v>4967.6499999999996</v>
      </c>
      <c r="H118" s="696">
        <f t="shared" si="13"/>
        <v>365</v>
      </c>
      <c r="I118" s="701"/>
      <c r="J118" s="427"/>
      <c r="K118" s="435"/>
      <c r="L118" s="50" t="str">
        <f t="shared" si="11"/>
        <v xml:space="preserve"> </v>
      </c>
      <c r="M118" s="66"/>
      <c r="N118" s="71"/>
      <c r="O118" s="71"/>
      <c r="P118" s="72"/>
      <c r="Q118" s="66"/>
    </row>
    <row r="119" spans="1:17" ht="15.75">
      <c r="A119" s="430"/>
      <c r="B119" s="430"/>
      <c r="C119" s="431"/>
      <c r="D119" s="430"/>
      <c r="E119" s="708"/>
      <c r="F119" s="430"/>
      <c r="G119" s="691">
        <f t="shared" si="12"/>
        <v>4967.6499999999996</v>
      </c>
      <c r="H119" s="696">
        <f t="shared" si="13"/>
        <v>365</v>
      </c>
      <c r="I119" s="701"/>
      <c r="J119" s="427"/>
      <c r="K119" s="435"/>
      <c r="L119" s="50" t="str">
        <f t="shared" si="11"/>
        <v xml:space="preserve"> </v>
      </c>
      <c r="M119" s="66"/>
      <c r="N119" s="71"/>
      <c r="O119" s="71"/>
      <c r="P119" s="72"/>
      <c r="Q119" s="66"/>
    </row>
    <row r="120" spans="1:17" ht="15.75">
      <c r="A120" s="430"/>
      <c r="B120" s="430"/>
      <c r="C120" s="431"/>
      <c r="D120" s="430"/>
      <c r="E120" s="708"/>
      <c r="F120" s="430"/>
      <c r="G120" s="691">
        <f t="shared" si="12"/>
        <v>4967.6499999999996</v>
      </c>
      <c r="H120" s="696">
        <f t="shared" si="13"/>
        <v>365</v>
      </c>
      <c r="I120" s="701"/>
      <c r="J120" s="427"/>
      <c r="K120" s="435"/>
      <c r="L120" s="50" t="str">
        <f t="shared" si="11"/>
        <v xml:space="preserve"> </v>
      </c>
      <c r="M120" s="66"/>
      <c r="N120" s="71"/>
      <c r="O120" s="71"/>
      <c r="P120" s="72"/>
      <c r="Q120" s="66"/>
    </row>
    <row r="121" spans="1:17" ht="15.75">
      <c r="A121" s="430"/>
      <c r="B121" s="430"/>
      <c r="C121" s="431"/>
      <c r="D121" s="430"/>
      <c r="E121" s="708"/>
      <c r="F121" s="430"/>
      <c r="G121" s="691">
        <f t="shared" si="12"/>
        <v>4967.6499999999996</v>
      </c>
      <c r="H121" s="696">
        <f t="shared" si="13"/>
        <v>365</v>
      </c>
      <c r="I121" s="701"/>
      <c r="J121" s="427"/>
      <c r="K121" s="435"/>
      <c r="L121" s="50" t="str">
        <f t="shared" si="11"/>
        <v xml:space="preserve"> </v>
      </c>
      <c r="M121" s="66"/>
      <c r="N121" s="71"/>
      <c r="O121" s="71"/>
      <c r="P121" s="72"/>
      <c r="Q121" s="66"/>
    </row>
    <row r="122" spans="1:17" ht="15.75">
      <c r="A122" s="430"/>
      <c r="B122" s="430"/>
      <c r="C122" s="431"/>
      <c r="D122" s="430"/>
      <c r="E122" s="708"/>
      <c r="F122" s="430"/>
      <c r="G122" s="691">
        <f t="shared" si="12"/>
        <v>4967.6499999999996</v>
      </c>
      <c r="H122" s="696">
        <f t="shared" si="13"/>
        <v>365</v>
      </c>
      <c r="I122" s="701"/>
      <c r="J122" s="427"/>
      <c r="K122" s="435"/>
      <c r="L122" s="50" t="str">
        <f t="shared" si="11"/>
        <v xml:space="preserve"> </v>
      </c>
      <c r="M122" s="66"/>
      <c r="N122" s="71"/>
      <c r="O122" s="71"/>
      <c r="P122" s="72"/>
      <c r="Q122" s="66"/>
    </row>
    <row r="123" spans="1:17" ht="15.75">
      <c r="A123" s="430"/>
      <c r="B123" s="430"/>
      <c r="C123" s="431"/>
      <c r="D123" s="430"/>
      <c r="E123" s="708"/>
      <c r="F123" s="430"/>
      <c r="G123" s="691">
        <f t="shared" si="12"/>
        <v>4967.6499999999996</v>
      </c>
      <c r="H123" s="696">
        <f t="shared" si="13"/>
        <v>365</v>
      </c>
      <c r="I123" s="701"/>
      <c r="J123" s="427"/>
      <c r="K123" s="435"/>
      <c r="L123" s="50" t="str">
        <f t="shared" si="11"/>
        <v xml:space="preserve"> </v>
      </c>
      <c r="M123" s="66"/>
      <c r="N123" s="71"/>
      <c r="O123" s="71"/>
      <c r="P123" s="72"/>
      <c r="Q123" s="66"/>
    </row>
    <row r="124" spans="1:17" ht="15.75">
      <c r="A124" s="430"/>
      <c r="B124" s="430"/>
      <c r="C124" s="431"/>
      <c r="D124" s="430"/>
      <c r="E124" s="708"/>
      <c r="F124" s="430"/>
      <c r="G124" s="691">
        <f t="shared" si="12"/>
        <v>4967.6499999999996</v>
      </c>
      <c r="H124" s="696">
        <f t="shared" si="13"/>
        <v>365</v>
      </c>
      <c r="I124" s="701"/>
      <c r="J124" s="427"/>
      <c r="K124" s="435"/>
      <c r="L124" s="50" t="str">
        <f t="shared" si="11"/>
        <v xml:space="preserve"> </v>
      </c>
      <c r="M124" s="66"/>
      <c r="N124" s="71"/>
      <c r="O124" s="71"/>
      <c r="P124" s="72"/>
      <c r="Q124" s="66"/>
    </row>
    <row r="125" spans="1:17" ht="15.75">
      <c r="A125" s="430"/>
      <c r="B125" s="430"/>
      <c r="C125" s="431"/>
      <c r="D125" s="430"/>
      <c r="E125" s="708"/>
      <c r="F125" s="430"/>
      <c r="G125" s="691">
        <f t="shared" si="12"/>
        <v>4967.6499999999996</v>
      </c>
      <c r="H125" s="696">
        <f t="shared" si="13"/>
        <v>365</v>
      </c>
      <c r="I125" s="701"/>
      <c r="J125" s="427"/>
      <c r="K125" s="435"/>
      <c r="L125" s="50" t="str">
        <f t="shared" si="11"/>
        <v xml:space="preserve"> </v>
      </c>
      <c r="M125" s="66"/>
      <c r="N125" s="71"/>
      <c r="O125" s="71"/>
      <c r="P125" s="72"/>
      <c r="Q125" s="66"/>
    </row>
    <row r="126" spans="1:17" ht="15.75">
      <c r="A126" s="430"/>
      <c r="B126" s="414"/>
      <c r="C126" s="415"/>
      <c r="D126" s="413"/>
      <c r="E126" s="709"/>
      <c r="F126" s="413"/>
      <c r="G126" s="692">
        <f t="shared" si="12"/>
        <v>4967.6499999999996</v>
      </c>
      <c r="H126" s="697">
        <f t="shared" si="13"/>
        <v>365</v>
      </c>
      <c r="I126" s="702"/>
      <c r="J126" s="412"/>
      <c r="K126" s="435"/>
      <c r="L126" s="50" t="str">
        <f t="shared" si="11"/>
        <v xml:space="preserve"> </v>
      </c>
      <c r="M126" s="66"/>
      <c r="N126" s="71"/>
      <c r="O126" s="71"/>
      <c r="P126" s="72"/>
      <c r="Q126" s="66"/>
    </row>
    <row r="127" spans="1:17" ht="15.75">
      <c r="A127" s="430"/>
      <c r="B127" s="414"/>
      <c r="C127" s="415"/>
      <c r="D127" s="413"/>
      <c r="E127" s="709"/>
      <c r="F127" s="413"/>
      <c r="G127" s="692">
        <f t="shared" si="12"/>
        <v>4967.6499999999996</v>
      </c>
      <c r="H127" s="697">
        <f t="shared" si="13"/>
        <v>365</v>
      </c>
      <c r="I127" s="702"/>
      <c r="J127" s="412"/>
      <c r="K127" s="435"/>
      <c r="L127" s="50" t="str">
        <f t="shared" ref="L127:L158" si="14">IF(D124&gt;0,D124," ")</f>
        <v xml:space="preserve"> </v>
      </c>
      <c r="M127" s="66"/>
      <c r="N127" s="71"/>
      <c r="O127" s="71"/>
      <c r="P127" s="72"/>
      <c r="Q127" s="66"/>
    </row>
    <row r="128" spans="1:17" ht="15.75">
      <c r="A128" s="430"/>
      <c r="B128" s="414"/>
      <c r="C128" s="415"/>
      <c r="D128" s="413"/>
      <c r="E128" s="709"/>
      <c r="F128" s="413"/>
      <c r="G128" s="692">
        <f t="shared" si="12"/>
        <v>4967.6499999999996</v>
      </c>
      <c r="H128" s="697">
        <f t="shared" si="13"/>
        <v>365</v>
      </c>
      <c r="I128" s="702"/>
      <c r="J128" s="412"/>
      <c r="K128" s="435"/>
      <c r="L128" s="50" t="str">
        <f t="shared" si="14"/>
        <v xml:space="preserve"> </v>
      </c>
      <c r="M128" s="66"/>
      <c r="N128" s="71"/>
      <c r="O128" s="71"/>
      <c r="P128" s="72"/>
      <c r="Q128" s="66"/>
    </row>
    <row r="129" spans="1:17" ht="15.75">
      <c r="A129" s="413"/>
      <c r="B129" s="414"/>
      <c r="C129" s="415"/>
      <c r="D129" s="413"/>
      <c r="E129" s="709"/>
      <c r="F129" s="413"/>
      <c r="G129" s="692">
        <f t="shared" si="12"/>
        <v>4967.6499999999996</v>
      </c>
      <c r="H129" s="697">
        <f t="shared" si="13"/>
        <v>365</v>
      </c>
      <c r="I129" s="702"/>
      <c r="J129" s="412"/>
      <c r="K129" s="66"/>
      <c r="L129" s="50" t="str">
        <f t="shared" si="14"/>
        <v xml:space="preserve"> </v>
      </c>
      <c r="M129" s="66"/>
      <c r="N129" s="71"/>
      <c r="O129" s="71"/>
      <c r="P129" s="72"/>
      <c r="Q129" s="66"/>
    </row>
    <row r="130" spans="1:17" ht="15.75">
      <c r="A130" s="413"/>
      <c r="B130" s="414"/>
      <c r="C130" s="415"/>
      <c r="D130" s="413"/>
      <c r="E130" s="709"/>
      <c r="F130" s="413"/>
      <c r="G130" s="692">
        <f t="shared" si="12"/>
        <v>4967.6499999999996</v>
      </c>
      <c r="H130" s="697">
        <f t="shared" si="13"/>
        <v>365</v>
      </c>
      <c r="I130" s="702"/>
      <c r="J130" s="412"/>
      <c r="K130" s="66"/>
      <c r="L130" s="50" t="str">
        <f t="shared" si="14"/>
        <v xml:space="preserve"> </v>
      </c>
      <c r="M130" s="66"/>
      <c r="N130" s="71"/>
      <c r="O130" s="71"/>
      <c r="P130" s="72"/>
      <c r="Q130" s="66"/>
    </row>
    <row r="131" spans="1:17" ht="15.75">
      <c r="A131" s="413"/>
      <c r="B131" s="414"/>
      <c r="C131" s="415"/>
      <c r="D131" s="413"/>
      <c r="E131" s="709"/>
      <c r="F131" s="413"/>
      <c r="G131" s="692">
        <f t="shared" si="12"/>
        <v>4967.6499999999996</v>
      </c>
      <c r="H131" s="697">
        <f t="shared" si="13"/>
        <v>365</v>
      </c>
      <c r="I131" s="702"/>
      <c r="J131" s="412"/>
      <c r="K131" s="66"/>
      <c r="L131" s="50" t="str">
        <f t="shared" si="14"/>
        <v xml:space="preserve"> </v>
      </c>
      <c r="M131" s="66"/>
      <c r="N131" s="71"/>
      <c r="O131" s="71"/>
      <c r="P131" s="72"/>
      <c r="Q131" s="66"/>
    </row>
    <row r="132" spans="1:17" ht="15.75">
      <c r="A132" s="413"/>
      <c r="B132" s="414"/>
      <c r="C132" s="415"/>
      <c r="D132" s="413"/>
      <c r="E132" s="709"/>
      <c r="F132" s="413"/>
      <c r="G132" s="692">
        <f t="shared" si="12"/>
        <v>4967.6499999999996</v>
      </c>
      <c r="H132" s="697">
        <f t="shared" si="13"/>
        <v>365</v>
      </c>
      <c r="I132" s="702"/>
      <c r="J132" s="412"/>
      <c r="K132" s="66"/>
      <c r="L132" s="50" t="str">
        <f t="shared" si="14"/>
        <v xml:space="preserve"> </v>
      </c>
      <c r="M132" s="66"/>
      <c r="N132" s="71"/>
      <c r="O132" s="71"/>
      <c r="P132" s="72"/>
      <c r="Q132" s="66"/>
    </row>
    <row r="133" spans="1:17" ht="15.75">
      <c r="A133" s="413"/>
      <c r="B133" s="414"/>
      <c r="C133" s="415"/>
      <c r="D133" s="413"/>
      <c r="E133" s="709"/>
      <c r="F133" s="413"/>
      <c r="G133" s="692">
        <f t="shared" si="12"/>
        <v>4967.6499999999996</v>
      </c>
      <c r="H133" s="697">
        <f t="shared" si="13"/>
        <v>365</v>
      </c>
      <c r="I133" s="702"/>
      <c r="J133" s="412"/>
      <c r="K133" s="66"/>
      <c r="L133" s="50" t="str">
        <f t="shared" si="14"/>
        <v xml:space="preserve"> </v>
      </c>
      <c r="M133" s="66"/>
      <c r="N133" s="71"/>
      <c r="O133" s="71"/>
      <c r="P133" s="72"/>
      <c r="Q133" s="66"/>
    </row>
    <row r="134" spans="1:17" ht="15.75">
      <c r="A134" s="413"/>
      <c r="B134" s="414"/>
      <c r="C134" s="415"/>
      <c r="D134" s="413"/>
      <c r="E134" s="709"/>
      <c r="F134" s="413"/>
      <c r="G134" s="692">
        <f t="shared" si="12"/>
        <v>4967.6499999999996</v>
      </c>
      <c r="H134" s="697">
        <f t="shared" si="13"/>
        <v>365</v>
      </c>
      <c r="I134" s="702"/>
      <c r="J134" s="412"/>
      <c r="K134" s="66"/>
      <c r="L134" s="50" t="str">
        <f t="shared" si="14"/>
        <v xml:space="preserve"> </v>
      </c>
      <c r="M134" s="66"/>
      <c r="N134" s="71"/>
      <c r="O134" s="71"/>
      <c r="P134" s="72"/>
      <c r="Q134" s="66"/>
    </row>
    <row r="135" spans="1:17" ht="15.75">
      <c r="A135" s="413"/>
      <c r="B135" s="414"/>
      <c r="C135" s="415"/>
      <c r="D135" s="413"/>
      <c r="E135" s="709"/>
      <c r="F135" s="413"/>
      <c r="G135" s="692">
        <f t="shared" si="12"/>
        <v>4967.6499999999996</v>
      </c>
      <c r="H135" s="697">
        <f t="shared" si="13"/>
        <v>365</v>
      </c>
      <c r="I135" s="702"/>
      <c r="J135" s="412"/>
      <c r="K135" s="66"/>
      <c r="L135" s="50" t="str">
        <f t="shared" si="14"/>
        <v xml:space="preserve"> </v>
      </c>
      <c r="M135" s="66"/>
      <c r="N135" s="71"/>
      <c r="O135" s="71"/>
      <c r="P135" s="72"/>
      <c r="Q135" s="66"/>
    </row>
    <row r="136" spans="1:17" ht="15.75">
      <c r="A136" s="413"/>
      <c r="B136" s="414"/>
      <c r="C136" s="415"/>
      <c r="D136" s="413"/>
      <c r="E136" s="709"/>
      <c r="F136" s="413"/>
      <c r="G136" s="692">
        <f t="shared" si="12"/>
        <v>4967.6499999999996</v>
      </c>
      <c r="H136" s="697">
        <f t="shared" si="13"/>
        <v>365</v>
      </c>
      <c r="I136" s="702"/>
      <c r="J136" s="412"/>
      <c r="K136" s="66"/>
      <c r="L136" s="50" t="str">
        <f t="shared" si="14"/>
        <v xml:space="preserve"> </v>
      </c>
      <c r="M136" s="66"/>
      <c r="N136" s="71"/>
      <c r="O136" s="71"/>
      <c r="P136" s="72"/>
      <c r="Q136" s="66"/>
    </row>
    <row r="137" spans="1:17" ht="15.75">
      <c r="A137" s="413"/>
      <c r="B137" s="414"/>
      <c r="C137" s="415"/>
      <c r="D137" s="413"/>
      <c r="E137" s="709"/>
      <c r="F137" s="413"/>
      <c r="G137" s="692">
        <f t="shared" si="12"/>
        <v>4967.6499999999996</v>
      </c>
      <c r="H137" s="697">
        <f t="shared" si="13"/>
        <v>365</v>
      </c>
      <c r="I137" s="702"/>
      <c r="J137" s="412"/>
      <c r="K137" s="66"/>
      <c r="L137" s="50" t="str">
        <f t="shared" si="14"/>
        <v xml:space="preserve"> </v>
      </c>
      <c r="M137" s="66"/>
      <c r="N137" s="71"/>
      <c r="O137" s="71"/>
      <c r="P137" s="72"/>
      <c r="Q137" s="66"/>
    </row>
    <row r="138" spans="1:17" ht="15.75">
      <c r="A138" s="413"/>
      <c r="B138" s="414"/>
      <c r="C138" s="415"/>
      <c r="D138" s="413"/>
      <c r="E138" s="709"/>
      <c r="F138" s="413"/>
      <c r="G138" s="692">
        <f t="shared" si="12"/>
        <v>4967.6499999999996</v>
      </c>
      <c r="H138" s="697">
        <f t="shared" si="13"/>
        <v>365</v>
      </c>
      <c r="I138" s="702"/>
      <c r="J138" s="412"/>
      <c r="K138" s="66"/>
      <c r="L138" s="50" t="str">
        <f t="shared" si="14"/>
        <v xml:space="preserve"> </v>
      </c>
      <c r="M138" s="66"/>
      <c r="N138" s="71"/>
      <c r="O138" s="71"/>
      <c r="P138" s="72"/>
      <c r="Q138" s="66"/>
    </row>
    <row r="139" spans="1:17" ht="15.75">
      <c r="A139" s="413"/>
      <c r="B139" s="414"/>
      <c r="C139" s="415"/>
      <c r="D139" s="413"/>
      <c r="E139" s="709"/>
      <c r="F139" s="413"/>
      <c r="G139" s="692">
        <f t="shared" si="12"/>
        <v>4967.6499999999996</v>
      </c>
      <c r="H139" s="697">
        <f t="shared" si="13"/>
        <v>365</v>
      </c>
      <c r="I139" s="702"/>
      <c r="J139" s="412"/>
      <c r="K139" s="66"/>
      <c r="L139" s="50" t="str">
        <f t="shared" si="14"/>
        <v xml:space="preserve"> </v>
      </c>
      <c r="M139" s="66"/>
      <c r="N139" s="71"/>
      <c r="O139" s="71"/>
      <c r="P139" s="72"/>
      <c r="Q139" s="66"/>
    </row>
    <row r="140" spans="1:17" ht="15.75">
      <c r="A140" s="413"/>
      <c r="B140" s="414"/>
      <c r="C140" s="415"/>
      <c r="D140" s="413"/>
      <c r="E140" s="709"/>
      <c r="F140" s="413"/>
      <c r="G140" s="692">
        <f t="shared" si="12"/>
        <v>4967.6499999999996</v>
      </c>
      <c r="H140" s="697">
        <f t="shared" si="13"/>
        <v>365</v>
      </c>
      <c r="I140" s="702"/>
      <c r="J140" s="412"/>
      <c r="K140" s="66"/>
      <c r="L140" s="50" t="str">
        <f t="shared" si="14"/>
        <v xml:space="preserve"> </v>
      </c>
      <c r="M140" s="66"/>
      <c r="N140" s="71"/>
      <c r="O140" s="71"/>
      <c r="P140" s="72"/>
      <c r="Q140" s="66"/>
    </row>
    <row r="141" spans="1:17" ht="15.75">
      <c r="A141" s="413"/>
      <c r="B141" s="414"/>
      <c r="C141" s="415"/>
      <c r="D141" s="413"/>
      <c r="E141" s="709"/>
      <c r="F141" s="413"/>
      <c r="G141" s="692">
        <f t="shared" ref="G141:G172" si="15">G140-E141+C141</f>
        <v>4967.6499999999996</v>
      </c>
      <c r="H141" s="697">
        <f t="shared" si="13"/>
        <v>365</v>
      </c>
      <c r="I141" s="702"/>
      <c r="J141" s="412"/>
      <c r="K141" s="66"/>
      <c r="L141" s="50" t="str">
        <f t="shared" si="14"/>
        <v xml:space="preserve"> </v>
      </c>
      <c r="M141" s="66"/>
      <c r="N141" s="71"/>
      <c r="O141" s="71"/>
      <c r="P141" s="72"/>
      <c r="Q141" s="66"/>
    </row>
    <row r="142" spans="1:17" ht="15.75">
      <c r="A142" s="413"/>
      <c r="B142" s="414"/>
      <c r="C142" s="415"/>
      <c r="D142" s="413"/>
      <c r="E142" s="709"/>
      <c r="F142" s="413"/>
      <c r="G142" s="692">
        <f t="shared" si="15"/>
        <v>4967.6499999999996</v>
      </c>
      <c r="H142" s="697">
        <f t="shared" si="13"/>
        <v>365</v>
      </c>
      <c r="I142" s="702"/>
      <c r="J142" s="412"/>
      <c r="K142" s="66"/>
      <c r="L142" s="50" t="str">
        <f t="shared" si="14"/>
        <v xml:space="preserve"> </v>
      </c>
      <c r="M142" s="66"/>
      <c r="N142" s="71"/>
      <c r="O142" s="71"/>
      <c r="P142" s="72"/>
      <c r="Q142" s="66"/>
    </row>
    <row r="143" spans="1:17" ht="15.75">
      <c r="A143" s="413"/>
      <c r="B143" s="414"/>
      <c r="C143" s="415"/>
      <c r="D143" s="413"/>
      <c r="E143" s="709"/>
      <c r="F143" s="413"/>
      <c r="G143" s="692">
        <f t="shared" si="15"/>
        <v>4967.6499999999996</v>
      </c>
      <c r="H143" s="697">
        <f t="shared" si="13"/>
        <v>365</v>
      </c>
      <c r="I143" s="702"/>
      <c r="J143" s="412"/>
      <c r="K143" s="66"/>
      <c r="L143" s="50" t="str">
        <f t="shared" si="14"/>
        <v xml:space="preserve"> </v>
      </c>
      <c r="M143" s="66"/>
      <c r="N143" s="71"/>
      <c r="O143" s="71"/>
      <c r="P143" s="72"/>
      <c r="Q143" s="66"/>
    </row>
    <row r="144" spans="1:17" ht="15.75">
      <c r="A144" s="413"/>
      <c r="B144" s="414"/>
      <c r="C144" s="415"/>
      <c r="D144" s="413"/>
      <c r="E144" s="709"/>
      <c r="F144" s="413"/>
      <c r="G144" s="692">
        <f t="shared" si="15"/>
        <v>4967.6499999999996</v>
      </c>
      <c r="H144" s="697">
        <f t="shared" si="13"/>
        <v>365</v>
      </c>
      <c r="I144" s="702"/>
      <c r="J144" s="412"/>
      <c r="K144" s="66"/>
      <c r="L144" s="50" t="str">
        <f t="shared" si="14"/>
        <v xml:space="preserve"> </v>
      </c>
      <c r="M144" s="66"/>
      <c r="N144" s="71"/>
      <c r="O144" s="71"/>
      <c r="P144" s="72"/>
      <c r="Q144" s="66"/>
    </row>
    <row r="145" spans="1:17" ht="15.75">
      <c r="A145" s="413"/>
      <c r="B145" s="414"/>
      <c r="C145" s="415"/>
      <c r="D145" s="413"/>
      <c r="E145" s="709"/>
      <c r="F145" s="413"/>
      <c r="G145" s="692">
        <f t="shared" si="15"/>
        <v>4967.6499999999996</v>
      </c>
      <c r="H145" s="697">
        <f t="shared" si="13"/>
        <v>365</v>
      </c>
      <c r="I145" s="702"/>
      <c r="J145" s="412"/>
      <c r="K145" s="66"/>
      <c r="L145" s="50" t="str">
        <f t="shared" si="14"/>
        <v xml:space="preserve"> </v>
      </c>
      <c r="M145" s="66"/>
      <c r="N145" s="71"/>
      <c r="O145" s="71"/>
      <c r="P145" s="72"/>
      <c r="Q145" s="66"/>
    </row>
    <row r="146" spans="1:17" ht="15.75">
      <c r="A146" s="413"/>
      <c r="B146" s="414"/>
      <c r="C146" s="415"/>
      <c r="D146" s="413"/>
      <c r="E146" s="709"/>
      <c r="F146" s="413"/>
      <c r="G146" s="692">
        <f t="shared" si="15"/>
        <v>4967.6499999999996</v>
      </c>
      <c r="H146" s="697">
        <f t="shared" si="13"/>
        <v>365</v>
      </c>
      <c r="I146" s="702"/>
      <c r="J146" s="412"/>
      <c r="K146" s="66"/>
      <c r="L146" s="50" t="str">
        <f t="shared" si="14"/>
        <v xml:space="preserve"> </v>
      </c>
      <c r="M146" s="66"/>
      <c r="N146" s="71"/>
      <c r="O146" s="71"/>
      <c r="P146" s="72"/>
      <c r="Q146" s="66"/>
    </row>
    <row r="147" spans="1:17" ht="15.75">
      <c r="A147" s="413"/>
      <c r="B147" s="414"/>
      <c r="C147" s="415"/>
      <c r="D147" s="413"/>
      <c r="E147" s="709"/>
      <c r="F147" s="413"/>
      <c r="G147" s="692">
        <f t="shared" si="15"/>
        <v>4967.6499999999996</v>
      </c>
      <c r="H147" s="697">
        <f t="shared" ref="H147:H178" si="16">H146-F147+D147</f>
        <v>365</v>
      </c>
      <c r="I147" s="702"/>
      <c r="J147" s="412"/>
      <c r="K147" s="66"/>
      <c r="L147" s="50" t="str">
        <f t="shared" si="14"/>
        <v xml:space="preserve"> </v>
      </c>
      <c r="M147" s="66"/>
      <c r="N147" s="71"/>
      <c r="O147" s="71"/>
      <c r="P147" s="72"/>
      <c r="Q147" s="66"/>
    </row>
    <row r="148" spans="1:17" ht="15.75">
      <c r="A148" s="413"/>
      <c r="B148" s="414"/>
      <c r="C148" s="415"/>
      <c r="D148" s="413"/>
      <c r="E148" s="709"/>
      <c r="F148" s="413"/>
      <c r="G148" s="692">
        <f t="shared" si="15"/>
        <v>4967.6499999999996</v>
      </c>
      <c r="H148" s="697">
        <f t="shared" si="16"/>
        <v>365</v>
      </c>
      <c r="I148" s="702"/>
      <c r="J148" s="412"/>
      <c r="K148" s="66"/>
      <c r="L148" s="50" t="str">
        <f t="shared" si="14"/>
        <v xml:space="preserve"> </v>
      </c>
      <c r="M148" s="66"/>
      <c r="N148" s="71"/>
      <c r="O148" s="71"/>
      <c r="P148" s="72"/>
      <c r="Q148" s="66"/>
    </row>
    <row r="149" spans="1:17" ht="15.75">
      <c r="A149" s="413"/>
      <c r="B149" s="414"/>
      <c r="C149" s="415"/>
      <c r="D149" s="413"/>
      <c r="E149" s="709"/>
      <c r="F149" s="413"/>
      <c r="G149" s="692">
        <f t="shared" si="15"/>
        <v>4967.6499999999996</v>
      </c>
      <c r="H149" s="697">
        <f t="shared" si="16"/>
        <v>365</v>
      </c>
      <c r="I149" s="702"/>
      <c r="J149" s="412"/>
      <c r="K149" s="66"/>
      <c r="L149" s="50" t="str">
        <f t="shared" si="14"/>
        <v xml:space="preserve"> </v>
      </c>
      <c r="M149" s="66"/>
      <c r="N149" s="71"/>
      <c r="O149" s="71"/>
      <c r="P149" s="72"/>
      <c r="Q149" s="66"/>
    </row>
    <row r="150" spans="1:17" ht="15.75">
      <c r="A150" s="413"/>
      <c r="B150" s="414"/>
      <c r="C150" s="415"/>
      <c r="D150" s="413"/>
      <c r="E150" s="709"/>
      <c r="F150" s="413"/>
      <c r="G150" s="692">
        <f t="shared" si="15"/>
        <v>4967.6499999999996</v>
      </c>
      <c r="H150" s="697">
        <f t="shared" si="16"/>
        <v>365</v>
      </c>
      <c r="I150" s="702"/>
      <c r="J150" s="412"/>
      <c r="K150" s="66"/>
      <c r="L150" s="50" t="str">
        <f t="shared" si="14"/>
        <v xml:space="preserve"> </v>
      </c>
      <c r="M150" s="66"/>
      <c r="N150" s="71"/>
      <c r="O150" s="71"/>
      <c r="P150" s="72"/>
      <c r="Q150" s="66"/>
    </row>
    <row r="151" spans="1:17" ht="15.75">
      <c r="A151" s="413"/>
      <c r="B151" s="414"/>
      <c r="C151" s="415"/>
      <c r="D151" s="413"/>
      <c r="E151" s="709"/>
      <c r="F151" s="413"/>
      <c r="G151" s="692">
        <f t="shared" si="15"/>
        <v>4967.6499999999996</v>
      </c>
      <c r="H151" s="697">
        <f t="shared" si="16"/>
        <v>365</v>
      </c>
      <c r="I151" s="702"/>
      <c r="J151" s="412"/>
      <c r="K151" s="66"/>
      <c r="L151" s="50" t="str">
        <f t="shared" si="14"/>
        <v xml:space="preserve"> </v>
      </c>
      <c r="M151" s="66"/>
      <c r="N151" s="71"/>
      <c r="O151" s="71"/>
      <c r="P151" s="72"/>
      <c r="Q151" s="66"/>
    </row>
    <row r="152" spans="1:17" ht="15.75">
      <c r="A152" s="413"/>
      <c r="B152" s="414"/>
      <c r="C152" s="415"/>
      <c r="D152" s="413"/>
      <c r="E152" s="709"/>
      <c r="F152" s="413"/>
      <c r="G152" s="692">
        <f t="shared" si="15"/>
        <v>4967.6499999999996</v>
      </c>
      <c r="H152" s="697">
        <f t="shared" si="16"/>
        <v>365</v>
      </c>
      <c r="I152" s="702"/>
      <c r="J152" s="412"/>
      <c r="K152" s="66"/>
      <c r="L152" s="50" t="str">
        <f t="shared" si="14"/>
        <v xml:space="preserve"> </v>
      </c>
      <c r="M152" s="66"/>
      <c r="N152" s="71"/>
      <c r="O152" s="71"/>
      <c r="P152" s="72"/>
      <c r="Q152" s="66"/>
    </row>
    <row r="153" spans="1:17" ht="15.75">
      <c r="A153" s="413"/>
      <c r="B153" s="414"/>
      <c r="C153" s="415"/>
      <c r="D153" s="413"/>
      <c r="E153" s="709"/>
      <c r="F153" s="413"/>
      <c r="G153" s="692">
        <f t="shared" si="15"/>
        <v>4967.6499999999996</v>
      </c>
      <c r="H153" s="697">
        <f t="shared" si="16"/>
        <v>365</v>
      </c>
      <c r="I153" s="702"/>
      <c r="J153" s="412"/>
      <c r="K153" s="66"/>
      <c r="L153" s="50" t="str">
        <f t="shared" si="14"/>
        <v xml:space="preserve"> </v>
      </c>
      <c r="M153" s="66"/>
      <c r="N153" s="71"/>
      <c r="O153" s="71"/>
      <c r="P153" s="72"/>
      <c r="Q153" s="66"/>
    </row>
    <row r="154" spans="1:17" ht="15.75">
      <c r="A154" s="413"/>
      <c r="B154" s="414"/>
      <c r="C154" s="415"/>
      <c r="D154" s="413"/>
      <c r="E154" s="709"/>
      <c r="F154" s="413"/>
      <c r="G154" s="692">
        <f t="shared" si="15"/>
        <v>4967.6499999999996</v>
      </c>
      <c r="H154" s="697">
        <f t="shared" si="16"/>
        <v>365</v>
      </c>
      <c r="I154" s="702"/>
      <c r="J154" s="412"/>
      <c r="K154" s="66"/>
      <c r="L154" s="50" t="str">
        <f t="shared" si="14"/>
        <v xml:space="preserve"> </v>
      </c>
      <c r="M154" s="66"/>
      <c r="N154" s="71"/>
      <c r="O154" s="71"/>
      <c r="P154" s="72"/>
      <c r="Q154" s="66"/>
    </row>
    <row r="155" spans="1:17" ht="15.75">
      <c r="A155" s="413"/>
      <c r="B155" s="414"/>
      <c r="C155" s="415"/>
      <c r="D155" s="413"/>
      <c r="E155" s="709"/>
      <c r="F155" s="413"/>
      <c r="G155" s="692">
        <f t="shared" si="15"/>
        <v>4967.6499999999996</v>
      </c>
      <c r="H155" s="697">
        <f t="shared" si="16"/>
        <v>365</v>
      </c>
      <c r="I155" s="702"/>
      <c r="J155" s="412"/>
      <c r="K155" s="66"/>
      <c r="L155" s="50" t="str">
        <f t="shared" si="14"/>
        <v xml:space="preserve"> </v>
      </c>
      <c r="M155" s="66"/>
      <c r="N155" s="71"/>
      <c r="O155" s="71"/>
      <c r="P155" s="72"/>
      <c r="Q155" s="66"/>
    </row>
    <row r="156" spans="1:17" ht="15.75">
      <c r="A156" s="413"/>
      <c r="B156" s="414"/>
      <c r="C156" s="415"/>
      <c r="D156" s="413"/>
      <c r="E156" s="709"/>
      <c r="F156" s="413"/>
      <c r="G156" s="692">
        <f t="shared" si="15"/>
        <v>4967.6499999999996</v>
      </c>
      <c r="H156" s="697">
        <f t="shared" si="16"/>
        <v>365</v>
      </c>
      <c r="I156" s="702"/>
      <c r="J156" s="412"/>
      <c r="K156" s="66"/>
      <c r="L156" s="50" t="str">
        <f t="shared" si="14"/>
        <v xml:space="preserve"> </v>
      </c>
      <c r="M156" s="66"/>
      <c r="N156" s="71"/>
      <c r="O156" s="71"/>
      <c r="P156" s="72"/>
      <c r="Q156" s="66"/>
    </row>
    <row r="157" spans="1:17" ht="15.75">
      <c r="A157" s="413"/>
      <c r="B157" s="414"/>
      <c r="C157" s="415"/>
      <c r="D157" s="413"/>
      <c r="E157" s="709"/>
      <c r="F157" s="413"/>
      <c r="G157" s="692">
        <f t="shared" si="15"/>
        <v>4967.6499999999996</v>
      </c>
      <c r="H157" s="697">
        <f t="shared" si="16"/>
        <v>365</v>
      </c>
      <c r="I157" s="702"/>
      <c r="J157" s="412"/>
      <c r="K157" s="66"/>
      <c r="L157" s="50" t="str">
        <f t="shared" si="14"/>
        <v xml:space="preserve"> </v>
      </c>
      <c r="M157" s="66"/>
      <c r="N157" s="71"/>
      <c r="O157" s="71"/>
      <c r="P157" s="72"/>
      <c r="Q157" s="66"/>
    </row>
    <row r="158" spans="1:17" ht="15.75">
      <c r="A158" s="413"/>
      <c r="B158" s="414"/>
      <c r="C158" s="415"/>
      <c r="D158" s="413"/>
      <c r="E158" s="709"/>
      <c r="F158" s="413"/>
      <c r="G158" s="692">
        <f t="shared" si="15"/>
        <v>4967.6499999999996</v>
      </c>
      <c r="H158" s="697">
        <f t="shared" si="16"/>
        <v>365</v>
      </c>
      <c r="I158" s="702"/>
      <c r="J158" s="412"/>
      <c r="K158" s="66"/>
      <c r="L158" s="50" t="str">
        <f t="shared" si="14"/>
        <v xml:space="preserve"> </v>
      </c>
      <c r="M158" s="66"/>
      <c r="N158" s="71"/>
      <c r="O158" s="71"/>
      <c r="P158" s="72"/>
      <c r="Q158" s="66"/>
    </row>
    <row r="159" spans="1:17" ht="15.75">
      <c r="A159" s="413"/>
      <c r="B159" s="414"/>
      <c r="C159" s="415"/>
      <c r="D159" s="413"/>
      <c r="E159" s="709"/>
      <c r="F159" s="413"/>
      <c r="G159" s="692">
        <f t="shared" si="15"/>
        <v>4967.6499999999996</v>
      </c>
      <c r="H159" s="697">
        <f t="shared" si="16"/>
        <v>365</v>
      </c>
      <c r="I159" s="702"/>
      <c r="J159" s="412"/>
      <c r="K159" s="66"/>
      <c r="L159" s="50" t="str">
        <f t="shared" ref="L159:L163" si="17">IF(D156&gt;0,D156," ")</f>
        <v xml:space="preserve"> </v>
      </c>
      <c r="M159" s="66"/>
      <c r="N159" s="71"/>
      <c r="O159" s="71"/>
      <c r="P159" s="72"/>
      <c r="Q159" s="66"/>
    </row>
    <row r="160" spans="1:17" ht="15.75">
      <c r="A160" s="413"/>
      <c r="B160" s="414"/>
      <c r="C160" s="415"/>
      <c r="D160" s="413"/>
      <c r="E160" s="709"/>
      <c r="F160" s="413"/>
      <c r="G160" s="692">
        <f t="shared" si="15"/>
        <v>4967.6499999999996</v>
      </c>
      <c r="H160" s="697">
        <f t="shared" si="16"/>
        <v>365</v>
      </c>
      <c r="I160" s="702"/>
      <c r="J160" s="412"/>
      <c r="K160" s="66"/>
      <c r="L160" s="50" t="str">
        <f t="shared" si="17"/>
        <v xml:space="preserve"> </v>
      </c>
      <c r="M160" s="66"/>
      <c r="N160" s="71"/>
      <c r="O160" s="71"/>
      <c r="P160" s="72"/>
      <c r="Q160" s="66"/>
    </row>
    <row r="161" spans="1:17" ht="15.75">
      <c r="A161" s="413"/>
      <c r="B161" s="414"/>
      <c r="C161" s="415"/>
      <c r="D161" s="413"/>
      <c r="E161" s="709"/>
      <c r="F161" s="413"/>
      <c r="G161" s="692">
        <f t="shared" si="15"/>
        <v>4967.6499999999996</v>
      </c>
      <c r="H161" s="697">
        <f t="shared" si="16"/>
        <v>365</v>
      </c>
      <c r="I161" s="702"/>
      <c r="J161" s="412"/>
      <c r="K161" s="66"/>
      <c r="L161" s="50" t="str">
        <f t="shared" si="17"/>
        <v xml:space="preserve"> </v>
      </c>
      <c r="M161" s="66"/>
      <c r="N161" s="71"/>
      <c r="O161" s="71"/>
      <c r="P161" s="72"/>
      <c r="Q161" s="66"/>
    </row>
    <row r="162" spans="1:17" ht="15.75">
      <c r="A162" s="413"/>
      <c r="B162" s="414"/>
      <c r="C162" s="415"/>
      <c r="D162" s="413"/>
      <c r="E162" s="709"/>
      <c r="F162" s="413"/>
      <c r="G162" s="692">
        <f t="shared" si="15"/>
        <v>4967.6499999999996</v>
      </c>
      <c r="H162" s="697">
        <f t="shared" si="16"/>
        <v>365</v>
      </c>
      <c r="I162" s="702"/>
      <c r="J162" s="412"/>
      <c r="K162" s="66"/>
      <c r="L162" s="50" t="str">
        <f t="shared" si="17"/>
        <v xml:space="preserve"> </v>
      </c>
      <c r="M162" s="66"/>
      <c r="N162" s="71"/>
      <c r="O162" s="71"/>
      <c r="P162" s="72"/>
      <c r="Q162" s="66"/>
    </row>
    <row r="163" spans="1:17" ht="15.75">
      <c r="A163" s="413"/>
      <c r="B163" s="414"/>
      <c r="C163" s="415"/>
      <c r="D163" s="413"/>
      <c r="E163" s="709"/>
      <c r="F163" s="413"/>
      <c r="G163" s="692">
        <f t="shared" si="15"/>
        <v>4967.6499999999996</v>
      </c>
      <c r="H163" s="697">
        <f t="shared" si="16"/>
        <v>365</v>
      </c>
      <c r="I163" s="702"/>
      <c r="J163" s="412"/>
      <c r="K163" s="66"/>
      <c r="L163" s="50" t="str">
        <f t="shared" si="17"/>
        <v xml:space="preserve"> </v>
      </c>
      <c r="M163" s="66"/>
      <c r="N163" s="71"/>
      <c r="O163" s="71"/>
      <c r="P163" s="72"/>
      <c r="Q163" s="66"/>
    </row>
    <row r="164" spans="1:17" ht="15.75">
      <c r="A164" s="413"/>
      <c r="B164" s="414"/>
      <c r="C164" s="417"/>
      <c r="D164" s="413"/>
      <c r="E164" s="709"/>
      <c r="F164" s="413"/>
      <c r="G164" s="692">
        <f t="shared" si="15"/>
        <v>4967.6499999999996</v>
      </c>
      <c r="H164" s="697">
        <f t="shared" si="16"/>
        <v>365</v>
      </c>
      <c r="I164" s="703"/>
      <c r="J164" s="413"/>
      <c r="K164" s="66"/>
      <c r="L164" s="50"/>
      <c r="M164" s="66"/>
      <c r="N164" s="71"/>
      <c r="O164" s="71"/>
      <c r="P164" s="72"/>
      <c r="Q164" s="66"/>
    </row>
    <row r="165" spans="1:17" ht="15.75">
      <c r="A165" s="413"/>
      <c r="B165" s="414"/>
      <c r="C165" s="415"/>
      <c r="D165" s="413"/>
      <c r="E165" s="709"/>
      <c r="F165" s="413"/>
      <c r="G165" s="692">
        <f t="shared" si="15"/>
        <v>4967.6499999999996</v>
      </c>
      <c r="H165" s="697">
        <f t="shared" si="16"/>
        <v>365</v>
      </c>
      <c r="I165" s="702"/>
      <c r="J165" s="412"/>
      <c r="K165" s="66"/>
      <c r="L165" s="50"/>
      <c r="M165" s="66"/>
      <c r="N165" s="71"/>
      <c r="O165" s="71"/>
      <c r="P165" s="72"/>
      <c r="Q165" s="66"/>
    </row>
    <row r="166" spans="1:17" ht="15.75">
      <c r="A166" s="416"/>
      <c r="B166" s="414"/>
      <c r="C166" s="415"/>
      <c r="D166" s="413"/>
      <c r="E166" s="709"/>
      <c r="F166" s="413"/>
      <c r="G166" s="692">
        <f t="shared" si="15"/>
        <v>4967.6499999999996</v>
      </c>
      <c r="H166" s="697">
        <f t="shared" si="16"/>
        <v>365</v>
      </c>
      <c r="I166" s="703"/>
      <c r="J166" s="413"/>
      <c r="K166" s="66"/>
      <c r="L166" s="50"/>
      <c r="M166" s="66"/>
      <c r="N166" s="71"/>
      <c r="O166" s="71"/>
      <c r="P166" s="72"/>
      <c r="Q166" s="66"/>
    </row>
    <row r="167" spans="1:17" ht="15.75">
      <c r="A167" s="416"/>
      <c r="B167" s="414"/>
      <c r="C167" s="415"/>
      <c r="D167" s="413"/>
      <c r="E167" s="709"/>
      <c r="F167" s="413"/>
      <c r="G167" s="692">
        <f t="shared" si="15"/>
        <v>4967.6499999999996</v>
      </c>
      <c r="H167" s="697">
        <f t="shared" si="16"/>
        <v>365</v>
      </c>
      <c r="I167" s="703"/>
      <c r="J167" s="413"/>
      <c r="L167" s="50"/>
      <c r="M167" s="78"/>
      <c r="N167" s="71"/>
      <c r="O167" s="71"/>
      <c r="P167" s="72"/>
      <c r="Q167" s="66"/>
    </row>
    <row r="168" spans="1:17" ht="15.75">
      <c r="A168" s="418"/>
      <c r="B168" s="414"/>
      <c r="C168" s="415"/>
      <c r="D168" s="413"/>
      <c r="E168" s="709"/>
      <c r="F168" s="413"/>
      <c r="G168" s="692">
        <f t="shared" si="15"/>
        <v>4967.6499999999996</v>
      </c>
      <c r="H168" s="697">
        <f t="shared" si="16"/>
        <v>365</v>
      </c>
      <c r="I168" s="703"/>
      <c r="J168" s="413"/>
      <c r="K168" s="66"/>
      <c r="L168" s="50"/>
      <c r="M168" s="66"/>
      <c r="N168" s="71"/>
      <c r="O168" s="71"/>
      <c r="P168" s="72"/>
      <c r="Q168" s="66"/>
    </row>
    <row r="169" spans="1:17" ht="15.75">
      <c r="A169" s="418"/>
      <c r="B169" s="414"/>
      <c r="C169" s="415"/>
      <c r="D169" s="413"/>
      <c r="E169" s="709"/>
      <c r="F169" s="413"/>
      <c r="G169" s="692">
        <f t="shared" si="15"/>
        <v>4967.6499999999996</v>
      </c>
      <c r="H169" s="697">
        <f t="shared" si="16"/>
        <v>365</v>
      </c>
      <c r="I169" s="703"/>
      <c r="J169" s="413"/>
      <c r="O169" s="71"/>
      <c r="P169" s="72"/>
      <c r="Q169" s="66"/>
    </row>
    <row r="170" spans="1:17" ht="15.75">
      <c r="A170" s="413"/>
      <c r="B170" s="414"/>
      <c r="C170" s="415"/>
      <c r="D170" s="413"/>
      <c r="E170" s="709"/>
      <c r="F170" s="413"/>
      <c r="G170" s="692">
        <f t="shared" si="15"/>
        <v>4967.6499999999996</v>
      </c>
      <c r="H170" s="697">
        <f t="shared" si="16"/>
        <v>365</v>
      </c>
      <c r="I170" s="703"/>
      <c r="J170" s="413"/>
      <c r="O170" s="71"/>
      <c r="P170" s="72"/>
      <c r="Q170" s="66"/>
    </row>
    <row r="171" spans="1:17" ht="15.75">
      <c r="A171" s="413"/>
      <c r="B171" s="414"/>
      <c r="C171" s="417"/>
      <c r="D171" s="413"/>
      <c r="E171" s="709"/>
      <c r="F171" s="413"/>
      <c r="G171" s="692">
        <f t="shared" si="15"/>
        <v>4967.6499999999996</v>
      </c>
      <c r="H171" s="697">
        <f t="shared" si="16"/>
        <v>365</v>
      </c>
      <c r="I171" s="703"/>
      <c r="J171" s="413"/>
      <c r="O171" s="71"/>
      <c r="P171" s="72"/>
      <c r="Q171" s="66"/>
    </row>
    <row r="172" spans="1:17" ht="14.25" customHeight="1">
      <c r="A172" s="413"/>
      <c r="B172" s="414"/>
      <c r="C172" s="417"/>
      <c r="D172" s="413"/>
      <c r="E172" s="709"/>
      <c r="F172" s="413"/>
      <c r="G172" s="692">
        <f t="shared" si="15"/>
        <v>4967.6499999999996</v>
      </c>
      <c r="H172" s="697">
        <f t="shared" si="16"/>
        <v>365</v>
      </c>
      <c r="I172" s="703"/>
      <c r="J172" s="413"/>
      <c r="O172" s="71"/>
      <c r="P172" s="72"/>
      <c r="Q172" s="66"/>
    </row>
    <row r="173" spans="1:17" ht="15" customHeight="1">
      <c r="A173" s="413"/>
      <c r="B173" s="414"/>
      <c r="C173" s="417"/>
      <c r="D173" s="413"/>
      <c r="E173" s="709"/>
      <c r="F173" s="413"/>
      <c r="G173" s="692">
        <f t="shared" ref="G173:G178" si="18">G172-E173+C173</f>
        <v>4967.6499999999996</v>
      </c>
      <c r="H173" s="697">
        <f t="shared" si="16"/>
        <v>365</v>
      </c>
      <c r="I173" s="703"/>
      <c r="J173" s="413"/>
      <c r="M173" s="78"/>
      <c r="O173" s="71"/>
      <c r="P173" s="72"/>
      <c r="Q173" s="66"/>
    </row>
    <row r="174" spans="1:17" ht="15.75">
      <c r="A174" s="413"/>
      <c r="B174" s="414"/>
      <c r="C174" s="417"/>
      <c r="D174" s="413"/>
      <c r="E174" s="709"/>
      <c r="F174" s="413"/>
      <c r="G174" s="692">
        <f t="shared" si="18"/>
        <v>4967.6499999999996</v>
      </c>
      <c r="H174" s="697">
        <f t="shared" si="16"/>
        <v>365</v>
      </c>
      <c r="I174" s="703"/>
      <c r="J174" s="413"/>
      <c r="O174" s="71"/>
      <c r="P174" s="72"/>
      <c r="Q174" s="66"/>
    </row>
    <row r="175" spans="1:17" ht="15.75">
      <c r="A175" s="413"/>
      <c r="B175" s="414"/>
      <c r="C175" s="419"/>
      <c r="D175" s="413"/>
      <c r="E175" s="709"/>
      <c r="F175" s="413"/>
      <c r="G175" s="692">
        <f t="shared" si="18"/>
        <v>4967.6499999999996</v>
      </c>
      <c r="H175" s="697">
        <f t="shared" si="16"/>
        <v>365</v>
      </c>
      <c r="I175" s="703"/>
      <c r="J175" s="413"/>
    </row>
    <row r="176" spans="1:17" ht="15.75">
      <c r="A176" s="413"/>
      <c r="B176" s="414"/>
      <c r="C176" s="417"/>
      <c r="D176" s="413"/>
      <c r="E176" s="709"/>
      <c r="F176" s="413"/>
      <c r="G176" s="692">
        <f t="shared" si="18"/>
        <v>4967.6499999999996</v>
      </c>
      <c r="H176" s="697">
        <f t="shared" si="16"/>
        <v>365</v>
      </c>
      <c r="I176" s="703"/>
      <c r="J176" s="413"/>
    </row>
    <row r="177" spans="1:10" ht="15.75">
      <c r="A177" s="413"/>
      <c r="B177" s="414"/>
      <c r="C177" s="417"/>
      <c r="D177" s="413"/>
      <c r="E177" s="709"/>
      <c r="F177" s="413"/>
      <c r="G177" s="692">
        <f t="shared" si="18"/>
        <v>4967.6499999999996</v>
      </c>
      <c r="H177" s="697">
        <f t="shared" si="16"/>
        <v>365</v>
      </c>
      <c r="I177" s="703"/>
      <c r="J177" s="413"/>
    </row>
    <row r="178" spans="1:10" ht="15.75">
      <c r="A178" s="413"/>
      <c r="B178" s="414"/>
      <c r="C178" s="417"/>
      <c r="D178" s="413"/>
      <c r="E178" s="709"/>
      <c r="F178" s="413"/>
      <c r="G178" s="692">
        <f t="shared" si="18"/>
        <v>4967.6499999999996</v>
      </c>
      <c r="H178" s="697">
        <f t="shared" si="16"/>
        <v>365</v>
      </c>
      <c r="I178" s="703"/>
      <c r="J178" s="413"/>
    </row>
    <row r="179" spans="1:10" ht="15.75">
      <c r="A179" s="413"/>
    </row>
    <row r="180" spans="1:10" ht="15.75">
      <c r="A180" s="413"/>
    </row>
    <row r="181" spans="1:10" ht="15.75">
      <c r="A181" s="413"/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view="pageBreakPreview" zoomScaleNormal="100" zoomScaleSheetLayoutView="100" workbookViewId="0">
      <pane ySplit="2" topLeftCell="A176" activePane="bottomLeft" state="frozen"/>
      <selection pane="bottomLeft" activeCell="B219" sqref="B219"/>
    </sheetView>
  </sheetViews>
  <sheetFormatPr baseColWidth="10" defaultRowHeight="12.75"/>
  <cols>
    <col min="1" max="1" width="32.140625" customWidth="1"/>
    <col min="2" max="2" width="15.5703125" customWidth="1"/>
    <col min="3" max="3" width="12.7109375" customWidth="1"/>
    <col min="4" max="4" width="14.5703125" customWidth="1"/>
    <col min="5" max="5" width="17.28515625" customWidth="1"/>
    <col min="6" max="6" width="12.28515625" customWidth="1"/>
    <col min="7" max="7" width="10.28515625" customWidth="1"/>
    <col min="9" max="9" width="39.5703125" customWidth="1"/>
    <col min="10" max="10" width="18.5703125" customWidth="1"/>
    <col min="13" max="13" width="17.42578125" customWidth="1"/>
  </cols>
  <sheetData>
    <row r="1" spans="1:13" ht="2.25" customHeight="1"/>
    <row r="2" spans="1:13" ht="53.25" customHeight="1">
      <c r="A2" s="640" t="s">
        <v>25</v>
      </c>
      <c r="B2" s="641" t="s">
        <v>87</v>
      </c>
      <c r="C2" s="641" t="s">
        <v>28</v>
      </c>
      <c r="D2" s="640" t="s">
        <v>88</v>
      </c>
      <c r="E2" s="640" t="s">
        <v>89</v>
      </c>
      <c r="F2" s="641" t="s">
        <v>90</v>
      </c>
      <c r="G2" s="640"/>
      <c r="H2" s="655"/>
    </row>
    <row r="3" spans="1:13" ht="24.95" hidden="1" customHeight="1">
      <c r="A3" s="642"/>
      <c r="B3" s="643" t="s">
        <v>91</v>
      </c>
      <c r="C3" s="644"/>
      <c r="D3" s="645"/>
      <c r="E3" s="646"/>
      <c r="F3" s="647"/>
      <c r="G3" s="648"/>
      <c r="M3" s="207"/>
    </row>
    <row r="4" spans="1:13" ht="24.95" hidden="1" customHeight="1">
      <c r="A4" s="642"/>
      <c r="B4" s="643" t="s">
        <v>91</v>
      </c>
      <c r="C4" s="644"/>
      <c r="D4" s="645"/>
      <c r="E4" s="646"/>
      <c r="F4" s="647"/>
      <c r="G4" s="648"/>
      <c r="M4" s="207"/>
    </row>
    <row r="5" spans="1:13" ht="24.95" hidden="1" customHeight="1">
      <c r="A5" s="642"/>
      <c r="B5" s="643" t="s">
        <v>92</v>
      </c>
      <c r="C5" s="644"/>
      <c r="D5" s="644"/>
      <c r="E5" s="646"/>
      <c r="F5" s="647"/>
      <c r="G5" s="648"/>
      <c r="M5" s="207"/>
    </row>
    <row r="6" spans="1:13" ht="24.95" hidden="1" customHeight="1">
      <c r="A6" s="642"/>
      <c r="B6" s="643" t="s">
        <v>92</v>
      </c>
      <c r="C6" s="644"/>
      <c r="D6" s="644"/>
      <c r="E6" s="646"/>
      <c r="F6" s="647"/>
      <c r="G6" s="648"/>
      <c r="M6" s="207"/>
    </row>
    <row r="7" spans="1:13" ht="24.95" customHeight="1">
      <c r="A7" s="642" t="s">
        <v>248</v>
      </c>
      <c r="B7" s="643" t="s">
        <v>93</v>
      </c>
      <c r="C7" s="644">
        <v>28</v>
      </c>
      <c r="D7" s="645"/>
      <c r="E7" s="646">
        <v>762.16</v>
      </c>
      <c r="F7" s="649"/>
      <c r="G7" s="648"/>
      <c r="H7" s="39"/>
      <c r="M7" s="207"/>
    </row>
    <row r="8" spans="1:13" ht="24.95" customHeight="1">
      <c r="A8" s="642" t="s">
        <v>248</v>
      </c>
      <c r="B8" s="643" t="s">
        <v>93</v>
      </c>
      <c r="C8" s="644">
        <v>28</v>
      </c>
      <c r="D8" s="645"/>
      <c r="E8" s="646">
        <v>762.16</v>
      </c>
      <c r="F8" s="649"/>
      <c r="G8" s="648"/>
      <c r="M8" s="207"/>
    </row>
    <row r="9" spans="1:13" ht="24.95" hidden="1" customHeight="1">
      <c r="A9" s="642"/>
      <c r="B9" s="643" t="s">
        <v>94</v>
      </c>
      <c r="C9" s="644"/>
      <c r="D9" s="645"/>
      <c r="E9" s="646"/>
      <c r="F9" s="647"/>
      <c r="G9" s="648"/>
      <c r="M9" s="207"/>
    </row>
    <row r="10" spans="1:13" ht="24.95" hidden="1" customHeight="1">
      <c r="A10" s="642"/>
      <c r="B10" s="643" t="s">
        <v>94</v>
      </c>
      <c r="C10" s="644"/>
      <c r="D10" s="645"/>
      <c r="E10" s="646"/>
      <c r="F10" s="649"/>
      <c r="G10" s="648"/>
      <c r="M10" s="207"/>
    </row>
    <row r="11" spans="1:13" ht="24.95" hidden="1" customHeight="1">
      <c r="A11" s="642"/>
      <c r="B11" s="643" t="s">
        <v>95</v>
      </c>
      <c r="C11" s="644"/>
      <c r="D11" s="645"/>
      <c r="E11" s="646"/>
      <c r="F11" s="649"/>
      <c r="G11" s="648"/>
      <c r="M11" s="207"/>
    </row>
    <row r="12" spans="1:13" ht="24.95" hidden="1" customHeight="1">
      <c r="A12" s="642"/>
      <c r="B12" s="643" t="s">
        <v>95</v>
      </c>
      <c r="C12" s="644"/>
      <c r="D12" s="645"/>
      <c r="E12" s="646"/>
      <c r="F12" s="649"/>
      <c r="G12" s="648"/>
      <c r="M12" s="207"/>
    </row>
    <row r="13" spans="1:13" ht="24.95" hidden="1" customHeight="1">
      <c r="A13" s="642"/>
      <c r="B13" s="643" t="s">
        <v>96</v>
      </c>
      <c r="C13" s="644"/>
      <c r="D13" s="650"/>
      <c r="E13" s="646"/>
      <c r="F13" s="649"/>
      <c r="G13" s="648"/>
      <c r="M13" s="207"/>
    </row>
    <row r="14" spans="1:13" ht="24.95" hidden="1" customHeight="1">
      <c r="A14" s="642"/>
      <c r="B14" s="643" t="s">
        <v>96</v>
      </c>
      <c r="C14" s="644"/>
      <c r="D14" s="645"/>
      <c r="E14" s="646"/>
      <c r="F14" s="649"/>
      <c r="G14" s="648"/>
      <c r="M14" s="207"/>
    </row>
    <row r="15" spans="1:13" ht="24.95" hidden="1" customHeight="1">
      <c r="A15" s="642"/>
      <c r="B15" s="643" t="s">
        <v>97</v>
      </c>
      <c r="C15" s="644"/>
      <c r="D15" s="644"/>
      <c r="E15" s="646"/>
      <c r="F15" s="649"/>
      <c r="G15" s="648"/>
      <c r="M15" s="207"/>
    </row>
    <row r="16" spans="1:13" ht="24.95" hidden="1" customHeight="1">
      <c r="A16" s="642"/>
      <c r="B16" s="643" t="s">
        <v>97</v>
      </c>
      <c r="C16" s="644"/>
      <c r="D16" s="650"/>
      <c r="E16" s="646"/>
      <c r="F16" s="649"/>
      <c r="G16" s="648"/>
      <c r="M16" s="207"/>
    </row>
    <row r="17" spans="1:13" ht="24.95" hidden="1" customHeight="1">
      <c r="A17" s="642"/>
      <c r="B17" s="643" t="s">
        <v>98</v>
      </c>
      <c r="C17" s="644"/>
      <c r="D17" s="645"/>
      <c r="E17" s="646"/>
      <c r="F17" s="649"/>
      <c r="G17" s="648"/>
      <c r="H17" s="39"/>
      <c r="M17" s="207"/>
    </row>
    <row r="18" spans="1:13" ht="24.95" hidden="1" customHeight="1">
      <c r="A18" s="642"/>
      <c r="B18" s="643" t="s">
        <v>98</v>
      </c>
      <c r="C18" s="644"/>
      <c r="D18" s="645"/>
      <c r="E18" s="646"/>
      <c r="F18" s="649"/>
      <c r="G18" s="648"/>
      <c r="M18" s="207"/>
    </row>
    <row r="19" spans="1:13" ht="24.95" customHeight="1">
      <c r="A19" s="642" t="s">
        <v>245</v>
      </c>
      <c r="B19" s="643" t="s">
        <v>99</v>
      </c>
      <c r="C19" s="644">
        <v>28</v>
      </c>
      <c r="D19" s="645"/>
      <c r="E19" s="646">
        <v>762.16</v>
      </c>
      <c r="F19" s="647"/>
      <c r="G19" s="648"/>
      <c r="H19" s="39"/>
      <c r="M19" s="207"/>
    </row>
    <row r="20" spans="1:13" ht="24.95" customHeight="1">
      <c r="A20" s="642" t="s">
        <v>245</v>
      </c>
      <c r="B20" s="643" t="s">
        <v>99</v>
      </c>
      <c r="C20" s="644">
        <v>28</v>
      </c>
      <c r="D20" s="645"/>
      <c r="E20" s="646">
        <v>762.16</v>
      </c>
      <c r="F20" s="647"/>
      <c r="G20" s="648"/>
      <c r="H20" s="39"/>
      <c r="M20" s="207"/>
    </row>
    <row r="21" spans="1:13" ht="24.95" hidden="1" customHeight="1">
      <c r="A21" s="642"/>
      <c r="B21" s="643" t="s">
        <v>100</v>
      </c>
      <c r="C21" s="644"/>
      <c r="D21" s="650"/>
      <c r="E21" s="646"/>
      <c r="F21" s="647"/>
      <c r="G21" s="648"/>
      <c r="M21" s="207"/>
    </row>
    <row r="22" spans="1:13" ht="24.95" hidden="1" customHeight="1">
      <c r="A22" s="642"/>
      <c r="B22" s="643" t="s">
        <v>100</v>
      </c>
      <c r="C22" s="644"/>
      <c r="D22" s="645"/>
      <c r="E22" s="646"/>
      <c r="F22" s="647"/>
      <c r="G22" s="648"/>
      <c r="M22" s="207"/>
    </row>
    <row r="23" spans="1:13" ht="24.95" customHeight="1">
      <c r="A23" s="642" t="s">
        <v>245</v>
      </c>
      <c r="B23" s="643" t="s">
        <v>101</v>
      </c>
      <c r="C23" s="644">
        <v>28</v>
      </c>
      <c r="D23" s="644"/>
      <c r="E23" s="646">
        <v>762.16</v>
      </c>
      <c r="F23" s="649"/>
      <c r="G23" s="648"/>
      <c r="H23" s="39"/>
      <c r="M23" s="207"/>
    </row>
    <row r="24" spans="1:13" ht="24.95" hidden="1" customHeight="1">
      <c r="A24" s="642"/>
      <c r="B24" s="643" t="s">
        <v>101</v>
      </c>
      <c r="C24" s="644"/>
      <c r="D24" s="645"/>
      <c r="E24" s="646"/>
      <c r="F24" s="647"/>
      <c r="G24" s="648"/>
      <c r="M24" s="207"/>
    </row>
    <row r="25" spans="1:13" ht="24.95" customHeight="1">
      <c r="A25" s="642" t="s">
        <v>248</v>
      </c>
      <c r="B25" s="643" t="s">
        <v>102</v>
      </c>
      <c r="C25" s="644">
        <v>28</v>
      </c>
      <c r="D25" s="645"/>
      <c r="E25" s="646">
        <v>762.16</v>
      </c>
      <c r="F25" s="647"/>
      <c r="G25" s="648"/>
      <c r="M25" s="207"/>
    </row>
    <row r="26" spans="1:13" ht="24.95" customHeight="1">
      <c r="A26" s="642" t="s">
        <v>248</v>
      </c>
      <c r="B26" s="643" t="s">
        <v>102</v>
      </c>
      <c r="C26" s="644">
        <v>28</v>
      </c>
      <c r="D26" s="645"/>
      <c r="E26" s="646">
        <v>762.16</v>
      </c>
      <c r="F26" s="647"/>
      <c r="G26" s="648"/>
      <c r="M26" s="207"/>
    </row>
    <row r="27" spans="1:13" ht="24.95" customHeight="1">
      <c r="A27" s="642" t="s">
        <v>50</v>
      </c>
      <c r="B27" s="643" t="s">
        <v>103</v>
      </c>
      <c r="C27" s="644">
        <v>30</v>
      </c>
      <c r="D27" s="645"/>
      <c r="E27" s="1182">
        <v>895.4</v>
      </c>
      <c r="F27" s="647"/>
      <c r="G27" s="648"/>
      <c r="M27" s="207"/>
    </row>
    <row r="28" spans="1:13" ht="24.95" hidden="1" customHeight="1">
      <c r="A28" s="642"/>
      <c r="B28" s="643" t="s">
        <v>103</v>
      </c>
      <c r="C28" s="644"/>
      <c r="D28" s="645"/>
      <c r="E28" s="646"/>
      <c r="F28" s="649"/>
      <c r="G28" s="648"/>
      <c r="H28" s="39"/>
      <c r="M28" s="207"/>
    </row>
    <row r="29" spans="1:13" ht="24.95" customHeight="1">
      <c r="A29" s="642" t="s">
        <v>248</v>
      </c>
      <c r="B29" s="643" t="s">
        <v>104</v>
      </c>
      <c r="C29" s="644">
        <v>28</v>
      </c>
      <c r="D29" s="645"/>
      <c r="E29" s="646">
        <v>762.16</v>
      </c>
      <c r="F29" s="647"/>
      <c r="G29" s="648"/>
      <c r="H29" s="39"/>
      <c r="M29" s="207"/>
    </row>
    <row r="30" spans="1:13" ht="24.95" customHeight="1">
      <c r="A30" s="642" t="s">
        <v>248</v>
      </c>
      <c r="B30" s="643" t="s">
        <v>104</v>
      </c>
      <c r="C30" s="644">
        <v>28</v>
      </c>
      <c r="D30" s="650"/>
      <c r="E30" s="646">
        <v>762.16</v>
      </c>
      <c r="F30" s="649"/>
      <c r="G30" s="648"/>
      <c r="M30" s="207"/>
    </row>
    <row r="31" spans="1:13" ht="24.95" customHeight="1">
      <c r="A31" s="642" t="s">
        <v>248</v>
      </c>
      <c r="B31" s="643" t="s">
        <v>105</v>
      </c>
      <c r="C31" s="644">
        <v>28</v>
      </c>
      <c r="D31" s="650"/>
      <c r="E31" s="646">
        <v>762.16</v>
      </c>
      <c r="F31" s="649"/>
      <c r="G31" s="648"/>
      <c r="H31" s="39"/>
      <c r="M31" s="207"/>
    </row>
    <row r="32" spans="1:13" ht="24.95" customHeight="1">
      <c r="A32" s="642" t="s">
        <v>248</v>
      </c>
      <c r="B32" s="643" t="s">
        <v>105</v>
      </c>
      <c r="C32" s="644">
        <v>28</v>
      </c>
      <c r="D32" s="650"/>
      <c r="E32" s="646">
        <v>762.16</v>
      </c>
      <c r="F32" s="647"/>
      <c r="G32" s="648"/>
      <c r="M32" s="207"/>
    </row>
    <row r="33" spans="1:13" ht="24.95" customHeight="1">
      <c r="A33" s="642" t="s">
        <v>248</v>
      </c>
      <c r="B33" s="643" t="s">
        <v>106</v>
      </c>
      <c r="C33" s="644">
        <v>28</v>
      </c>
      <c r="D33" s="645"/>
      <c r="E33" s="646">
        <v>762.16</v>
      </c>
      <c r="F33" s="647"/>
      <c r="G33" s="648"/>
      <c r="M33" s="207"/>
    </row>
    <row r="34" spans="1:13" ht="24.95" customHeight="1">
      <c r="A34" s="642" t="s">
        <v>248</v>
      </c>
      <c r="B34" s="643" t="s">
        <v>106</v>
      </c>
      <c r="C34" s="644">
        <v>28</v>
      </c>
      <c r="D34" s="645"/>
      <c r="E34" s="646">
        <v>762.16</v>
      </c>
      <c r="F34" s="647"/>
      <c r="G34" s="648"/>
      <c r="M34" s="207"/>
    </row>
    <row r="35" spans="1:13" ht="24.95" customHeight="1">
      <c r="A35" s="642" t="s">
        <v>248</v>
      </c>
      <c r="B35" s="643" t="s">
        <v>107</v>
      </c>
      <c r="C35" s="644">
        <v>28</v>
      </c>
      <c r="D35" s="645"/>
      <c r="E35" s="646">
        <v>762.16</v>
      </c>
      <c r="F35" s="649"/>
      <c r="G35" s="648"/>
      <c r="M35" s="207"/>
    </row>
    <row r="36" spans="1:13" ht="24.95" customHeight="1">
      <c r="A36" s="642" t="s">
        <v>248</v>
      </c>
      <c r="B36" s="643" t="s">
        <v>107</v>
      </c>
      <c r="C36" s="644">
        <v>28</v>
      </c>
      <c r="D36" s="645"/>
      <c r="E36" s="646">
        <v>762.16</v>
      </c>
      <c r="F36" s="647"/>
      <c r="G36" s="648"/>
      <c r="M36" s="207"/>
    </row>
    <row r="37" spans="1:13" ht="24.95" customHeight="1">
      <c r="A37" s="642" t="s">
        <v>248</v>
      </c>
      <c r="B37" s="643" t="s">
        <v>108</v>
      </c>
      <c r="C37" s="644">
        <v>28</v>
      </c>
      <c r="D37" s="645"/>
      <c r="E37" s="646">
        <v>762.16</v>
      </c>
      <c r="F37" s="647"/>
      <c r="G37" s="648"/>
      <c r="M37" s="207"/>
    </row>
    <row r="38" spans="1:13" ht="24.95" customHeight="1">
      <c r="A38" s="642" t="s">
        <v>248</v>
      </c>
      <c r="B38" s="643" t="s">
        <v>108</v>
      </c>
      <c r="C38" s="644">
        <v>28</v>
      </c>
      <c r="D38" s="645"/>
      <c r="E38" s="646">
        <v>762.16</v>
      </c>
      <c r="F38" s="649"/>
      <c r="G38" s="648"/>
      <c r="M38" s="207"/>
    </row>
    <row r="39" spans="1:13" ht="24.95" customHeight="1">
      <c r="A39" s="642" t="s">
        <v>245</v>
      </c>
      <c r="B39" s="643" t="s">
        <v>109</v>
      </c>
      <c r="C39" s="644">
        <v>28</v>
      </c>
      <c r="D39" s="645"/>
      <c r="E39" s="646">
        <v>762.16</v>
      </c>
      <c r="F39" s="649"/>
      <c r="G39" s="648"/>
      <c r="M39" s="207"/>
    </row>
    <row r="40" spans="1:13" ht="24.95" customHeight="1">
      <c r="A40" s="642" t="s">
        <v>245</v>
      </c>
      <c r="B40" s="643" t="s">
        <v>109</v>
      </c>
      <c r="C40" s="644">
        <v>28</v>
      </c>
      <c r="D40" s="645"/>
      <c r="E40" s="646">
        <v>762.16</v>
      </c>
      <c r="F40" s="649"/>
      <c r="G40" s="648"/>
      <c r="M40" s="207"/>
    </row>
    <row r="41" spans="1:13" ht="24.95" customHeight="1">
      <c r="A41" s="642" t="s">
        <v>245</v>
      </c>
      <c r="B41" s="643" t="s">
        <v>110</v>
      </c>
      <c r="C41" s="644">
        <v>28</v>
      </c>
      <c r="D41" s="645"/>
      <c r="E41" s="646">
        <v>762.16</v>
      </c>
      <c r="F41" s="649"/>
      <c r="G41" s="648"/>
      <c r="M41" s="207"/>
    </row>
    <row r="42" spans="1:13" ht="24.95" customHeight="1">
      <c r="A42" s="642" t="s">
        <v>245</v>
      </c>
      <c r="B42" s="643" t="s">
        <v>110</v>
      </c>
      <c r="C42" s="644">
        <v>28</v>
      </c>
      <c r="D42" s="650"/>
      <c r="E42" s="646">
        <v>762.16</v>
      </c>
      <c r="F42" s="649"/>
      <c r="G42" s="648"/>
      <c r="H42" s="39"/>
      <c r="M42" s="207"/>
    </row>
    <row r="43" spans="1:13" ht="24.95" customHeight="1">
      <c r="A43" s="642" t="s">
        <v>245</v>
      </c>
      <c r="B43" s="643" t="s">
        <v>111</v>
      </c>
      <c r="C43" s="644">
        <v>28</v>
      </c>
      <c r="D43" s="645"/>
      <c r="E43" s="646">
        <v>762.16</v>
      </c>
      <c r="F43" s="649"/>
      <c r="G43" s="648"/>
      <c r="M43" s="207"/>
    </row>
    <row r="44" spans="1:13" ht="24.95" customHeight="1">
      <c r="A44" s="642" t="s">
        <v>245</v>
      </c>
      <c r="B44" s="643" t="s">
        <v>111</v>
      </c>
      <c r="C44" s="644">
        <v>28</v>
      </c>
      <c r="D44" s="645"/>
      <c r="E44" s="646">
        <v>762.16</v>
      </c>
      <c r="F44" s="649"/>
      <c r="G44" s="648"/>
      <c r="M44" s="207"/>
    </row>
    <row r="45" spans="1:13" ht="24.95" hidden="1" customHeight="1">
      <c r="A45" s="642"/>
      <c r="B45" s="643" t="s">
        <v>112</v>
      </c>
      <c r="C45" s="644"/>
      <c r="D45" s="645"/>
      <c r="E45" s="646"/>
      <c r="F45" s="649"/>
      <c r="G45" s="648"/>
      <c r="M45" s="207"/>
    </row>
    <row r="46" spans="1:13" ht="24.95" hidden="1" customHeight="1">
      <c r="A46" s="642"/>
      <c r="B46" s="643" t="s">
        <v>112</v>
      </c>
      <c r="C46" s="644"/>
      <c r="D46" s="645"/>
      <c r="E46" s="646"/>
      <c r="F46" s="647"/>
      <c r="G46" s="648"/>
      <c r="M46" s="207"/>
    </row>
    <row r="47" spans="1:13" ht="24.95" hidden="1" customHeight="1">
      <c r="A47" s="642"/>
      <c r="B47" s="643" t="s">
        <v>113</v>
      </c>
      <c r="C47" s="644"/>
      <c r="D47" s="645"/>
      <c r="E47" s="646"/>
      <c r="F47" s="647"/>
      <c r="G47" s="648"/>
      <c r="M47" s="207"/>
    </row>
    <row r="48" spans="1:13" ht="24.95" hidden="1" customHeight="1">
      <c r="A48" s="642"/>
      <c r="B48" s="643" t="s">
        <v>113</v>
      </c>
      <c r="C48" s="644"/>
      <c r="D48" s="645"/>
      <c r="E48" s="646"/>
      <c r="F48" s="649"/>
      <c r="G48" s="648"/>
      <c r="M48" s="207"/>
    </row>
    <row r="49" spans="1:13" ht="24.95" customHeight="1">
      <c r="A49" s="642" t="s">
        <v>245</v>
      </c>
      <c r="B49" s="643" t="s">
        <v>114</v>
      </c>
      <c r="C49" s="644">
        <v>32</v>
      </c>
      <c r="D49" s="645"/>
      <c r="E49" s="646">
        <v>871.04</v>
      </c>
      <c r="F49" s="649"/>
      <c r="G49" s="648"/>
      <c r="M49" s="207"/>
    </row>
    <row r="50" spans="1:13" ht="24.95" hidden="1" customHeight="1">
      <c r="A50" s="642"/>
      <c r="B50" s="643" t="s">
        <v>114</v>
      </c>
      <c r="C50" s="644"/>
      <c r="D50" s="645"/>
      <c r="E50" s="646"/>
      <c r="F50" s="647"/>
      <c r="G50" s="648"/>
      <c r="M50" s="207"/>
    </row>
    <row r="51" spans="1:13" ht="24.95" customHeight="1">
      <c r="A51" s="642" t="s">
        <v>245</v>
      </c>
      <c r="B51" s="643" t="s">
        <v>115</v>
      </c>
      <c r="C51" s="644">
        <v>34</v>
      </c>
      <c r="D51" s="645"/>
      <c r="E51" s="646">
        <v>925.48</v>
      </c>
      <c r="F51" s="647"/>
      <c r="G51" s="648"/>
      <c r="H51" s="39"/>
      <c r="M51" s="207"/>
    </row>
    <row r="52" spans="1:13" ht="24.95" customHeight="1">
      <c r="A52" s="642" t="s">
        <v>245</v>
      </c>
      <c r="B52" s="643" t="s">
        <v>115</v>
      </c>
      <c r="C52" s="644">
        <v>32</v>
      </c>
      <c r="D52" s="645"/>
      <c r="E52" s="646">
        <v>871.04</v>
      </c>
      <c r="F52" s="647"/>
      <c r="G52" s="648"/>
      <c r="H52" s="39"/>
      <c r="M52" s="207"/>
    </row>
    <row r="53" spans="1:13" ht="24.95" customHeight="1">
      <c r="A53" s="642" t="s">
        <v>248</v>
      </c>
      <c r="B53" s="643" t="s">
        <v>116</v>
      </c>
      <c r="C53" s="644">
        <v>14</v>
      </c>
      <c r="D53" s="645"/>
      <c r="E53" s="646">
        <v>381.08</v>
      </c>
      <c r="F53" s="647"/>
      <c r="G53" s="648"/>
      <c r="H53" s="39"/>
      <c r="M53" s="207"/>
    </row>
    <row r="54" spans="1:13" ht="24.95" hidden="1" customHeight="1">
      <c r="A54" s="642"/>
      <c r="B54" s="643" t="s">
        <v>116</v>
      </c>
      <c r="C54" s="644"/>
      <c r="D54" s="645"/>
      <c r="E54" s="646"/>
      <c r="F54" s="647"/>
      <c r="G54" s="648"/>
      <c r="M54" s="207"/>
    </row>
    <row r="55" spans="1:13" ht="24.95" hidden="1" customHeight="1">
      <c r="A55" s="642"/>
      <c r="B55" s="643" t="s">
        <v>117</v>
      </c>
      <c r="C55" s="644"/>
      <c r="D55" s="645"/>
      <c r="E55" s="646"/>
      <c r="F55" s="647"/>
      <c r="G55" s="648"/>
      <c r="M55" s="207"/>
    </row>
    <row r="56" spans="1:13" ht="24.95" hidden="1" customHeight="1">
      <c r="A56" s="642"/>
      <c r="B56" s="643" t="s">
        <v>117</v>
      </c>
      <c r="C56" s="644"/>
      <c r="D56" s="645"/>
      <c r="E56" s="646"/>
      <c r="F56" s="647"/>
      <c r="G56" s="648"/>
      <c r="M56" s="207"/>
    </row>
    <row r="57" spans="1:13" ht="24.95" hidden="1" customHeight="1">
      <c r="A57" s="642"/>
      <c r="B57" s="643" t="s">
        <v>118</v>
      </c>
      <c r="C57" s="644"/>
      <c r="D57" s="645"/>
      <c r="E57" s="646"/>
      <c r="F57" s="647"/>
      <c r="G57" s="648"/>
      <c r="M57" s="207"/>
    </row>
    <row r="58" spans="1:13" ht="24.95" customHeight="1">
      <c r="A58" s="642" t="s">
        <v>245</v>
      </c>
      <c r="B58" s="643" t="s">
        <v>118</v>
      </c>
      <c r="C58" s="644">
        <v>28</v>
      </c>
      <c r="D58" s="645"/>
      <c r="E58" s="646">
        <v>762.16</v>
      </c>
      <c r="F58" s="649"/>
      <c r="G58" s="648"/>
      <c r="M58" s="207"/>
    </row>
    <row r="59" spans="1:13" ht="24.95" customHeight="1">
      <c r="A59" s="642" t="s">
        <v>245</v>
      </c>
      <c r="B59" s="643" t="s">
        <v>119</v>
      </c>
      <c r="C59" s="644">
        <v>28</v>
      </c>
      <c r="D59" s="645"/>
      <c r="E59" s="646">
        <v>762.16</v>
      </c>
      <c r="F59" s="647"/>
      <c r="G59" s="648"/>
      <c r="H59" s="39"/>
      <c r="M59" s="207"/>
    </row>
    <row r="60" spans="1:13" ht="24.95" hidden="1" customHeight="1">
      <c r="A60" s="642"/>
      <c r="B60" s="643" t="s">
        <v>119</v>
      </c>
      <c r="C60" s="644"/>
      <c r="D60" s="645"/>
      <c r="E60" s="646"/>
      <c r="F60" s="647"/>
      <c r="G60" s="648"/>
      <c r="M60" s="207"/>
    </row>
    <row r="61" spans="1:13" ht="24.95" customHeight="1">
      <c r="A61" s="642" t="s">
        <v>252</v>
      </c>
      <c r="B61" s="643" t="s">
        <v>120</v>
      </c>
      <c r="C61" s="644">
        <v>1</v>
      </c>
      <c r="D61" s="645"/>
      <c r="E61" s="646">
        <v>891.61</v>
      </c>
      <c r="F61" s="649"/>
      <c r="G61" s="648"/>
      <c r="H61" s="39"/>
      <c r="M61" s="207"/>
    </row>
    <row r="62" spans="1:13" ht="24.95" customHeight="1">
      <c r="A62" s="642" t="s">
        <v>252</v>
      </c>
      <c r="B62" s="643" t="s">
        <v>120</v>
      </c>
      <c r="C62" s="644">
        <v>1</v>
      </c>
      <c r="D62" s="645"/>
      <c r="E62" s="646">
        <v>902.95</v>
      </c>
      <c r="F62" s="649"/>
      <c r="G62" s="648"/>
      <c r="M62" s="207"/>
    </row>
    <row r="63" spans="1:13" ht="24.95" customHeight="1">
      <c r="A63" s="642" t="s">
        <v>252</v>
      </c>
      <c r="B63" s="643" t="s">
        <v>121</v>
      </c>
      <c r="C63" s="644">
        <v>1</v>
      </c>
      <c r="D63" s="650"/>
      <c r="E63" s="646">
        <v>895.69</v>
      </c>
      <c r="F63" s="647"/>
      <c r="G63" s="648"/>
      <c r="M63" s="207"/>
    </row>
    <row r="64" spans="1:13" ht="24.95" customHeight="1">
      <c r="A64" s="642" t="s">
        <v>252</v>
      </c>
      <c r="B64" s="643" t="s">
        <v>121</v>
      </c>
      <c r="C64" s="644">
        <v>1</v>
      </c>
      <c r="D64" s="650"/>
      <c r="E64" s="646">
        <v>903.4</v>
      </c>
      <c r="F64" s="647"/>
      <c r="G64" s="648"/>
      <c r="M64" s="207"/>
    </row>
    <row r="65" spans="1:13" ht="24.95" customHeight="1">
      <c r="A65" s="642" t="s">
        <v>252</v>
      </c>
      <c r="B65" s="643" t="s">
        <v>122</v>
      </c>
      <c r="C65" s="644">
        <v>1</v>
      </c>
      <c r="D65" s="645"/>
      <c r="E65" s="646">
        <v>891.61</v>
      </c>
      <c r="F65" s="649"/>
      <c r="G65" s="648"/>
      <c r="M65" s="207"/>
    </row>
    <row r="66" spans="1:13" ht="24.95" customHeight="1">
      <c r="A66" s="642" t="s">
        <v>252</v>
      </c>
      <c r="B66" s="643" t="s">
        <v>122</v>
      </c>
      <c r="C66" s="644">
        <v>1</v>
      </c>
      <c r="D66" s="645"/>
      <c r="E66" s="646">
        <v>906.58</v>
      </c>
      <c r="F66" s="649"/>
      <c r="G66" s="648"/>
      <c r="M66" s="207"/>
    </row>
    <row r="67" spans="1:13" ht="24.95" customHeight="1">
      <c r="A67" s="642" t="s">
        <v>252</v>
      </c>
      <c r="B67" s="643" t="s">
        <v>123</v>
      </c>
      <c r="C67" s="644">
        <v>1</v>
      </c>
      <c r="D67" s="645"/>
      <c r="E67" s="646">
        <v>901.59</v>
      </c>
      <c r="F67" s="649"/>
      <c r="G67" s="648"/>
      <c r="M67" s="207"/>
    </row>
    <row r="68" spans="1:13" ht="24.95" customHeight="1">
      <c r="A68" s="642" t="s">
        <v>252</v>
      </c>
      <c r="B68" s="643" t="s">
        <v>123</v>
      </c>
      <c r="C68" s="644">
        <v>1</v>
      </c>
      <c r="D68" s="645"/>
      <c r="E68" s="646">
        <v>884.35</v>
      </c>
      <c r="F68" s="649"/>
      <c r="G68" s="648"/>
      <c r="M68" s="207"/>
    </row>
    <row r="69" spans="1:13" ht="24.95" customHeight="1">
      <c r="A69" s="642" t="s">
        <v>252</v>
      </c>
      <c r="B69" s="643" t="s">
        <v>124</v>
      </c>
      <c r="C69" s="644">
        <v>1</v>
      </c>
      <c r="D69" s="645"/>
      <c r="E69" s="646">
        <v>904.31</v>
      </c>
      <c r="F69" s="649"/>
      <c r="G69" s="648"/>
      <c r="M69" s="207"/>
    </row>
    <row r="70" spans="1:13" ht="24.95" customHeight="1">
      <c r="A70" s="642" t="s">
        <v>252</v>
      </c>
      <c r="B70" s="643" t="s">
        <v>124</v>
      </c>
      <c r="C70" s="644">
        <v>1</v>
      </c>
      <c r="D70" s="645"/>
      <c r="E70" s="646">
        <v>907.03</v>
      </c>
      <c r="F70" s="649"/>
      <c r="G70" s="648"/>
      <c r="M70" s="207"/>
    </row>
    <row r="71" spans="1:13" ht="24.95" customHeight="1">
      <c r="A71" s="642" t="s">
        <v>252</v>
      </c>
      <c r="B71" s="643" t="s">
        <v>125</v>
      </c>
      <c r="C71" s="644">
        <v>1</v>
      </c>
      <c r="D71" s="645"/>
      <c r="E71" s="646">
        <v>890.25</v>
      </c>
      <c r="F71" s="649"/>
      <c r="G71" s="648"/>
      <c r="M71" s="207"/>
    </row>
    <row r="72" spans="1:13" ht="24.95" customHeight="1">
      <c r="A72" s="642" t="s">
        <v>252</v>
      </c>
      <c r="B72" s="643" t="s">
        <v>125</v>
      </c>
      <c r="C72" s="644">
        <v>1</v>
      </c>
      <c r="D72" s="645"/>
      <c r="E72" s="646">
        <v>905.67</v>
      </c>
      <c r="F72" s="649"/>
      <c r="G72" s="648"/>
      <c r="M72" s="207"/>
    </row>
    <row r="73" spans="1:13" ht="24.95" customHeight="1">
      <c r="A73" s="642" t="s">
        <v>252</v>
      </c>
      <c r="B73" s="643" t="s">
        <v>126</v>
      </c>
      <c r="C73" s="644">
        <v>1</v>
      </c>
      <c r="D73" s="645"/>
      <c r="E73" s="646">
        <v>907.03</v>
      </c>
      <c r="F73" s="649"/>
      <c r="G73" s="648"/>
      <c r="M73" s="207"/>
    </row>
    <row r="74" spans="1:13" ht="24.95" customHeight="1">
      <c r="A74" s="642" t="s">
        <v>252</v>
      </c>
      <c r="B74" s="643" t="s">
        <v>126</v>
      </c>
      <c r="C74" s="644">
        <v>1</v>
      </c>
      <c r="D74" s="645"/>
      <c r="E74" s="646">
        <v>903.85</v>
      </c>
      <c r="F74" s="649"/>
      <c r="G74" s="648"/>
      <c r="M74" s="207"/>
    </row>
    <row r="75" spans="1:13" ht="24.95" customHeight="1">
      <c r="A75" s="642" t="s">
        <v>252</v>
      </c>
      <c r="B75" s="643" t="s">
        <v>127</v>
      </c>
      <c r="C75" s="644">
        <v>1</v>
      </c>
      <c r="D75" s="645"/>
      <c r="E75" s="646">
        <v>906.58</v>
      </c>
      <c r="F75" s="649"/>
      <c r="G75" s="648"/>
      <c r="M75" s="207"/>
    </row>
    <row r="76" spans="1:13" ht="24.95" customHeight="1">
      <c r="A76" s="642" t="s">
        <v>252</v>
      </c>
      <c r="B76" s="643" t="s">
        <v>127</v>
      </c>
      <c r="C76" s="644">
        <v>1</v>
      </c>
      <c r="D76" s="645"/>
      <c r="E76" s="646">
        <v>892.06</v>
      </c>
      <c r="F76" s="647"/>
      <c r="G76" s="648"/>
      <c r="H76" s="39"/>
      <c r="M76" s="207"/>
    </row>
    <row r="77" spans="1:13" ht="24.95" customHeight="1">
      <c r="A77" s="642" t="s">
        <v>252</v>
      </c>
      <c r="B77" s="643" t="s">
        <v>128</v>
      </c>
      <c r="C77" s="644">
        <v>1</v>
      </c>
      <c r="D77" s="645"/>
      <c r="E77" s="646">
        <v>886.17</v>
      </c>
      <c r="F77" s="649"/>
      <c r="G77" s="648"/>
      <c r="M77" s="207"/>
    </row>
    <row r="78" spans="1:13" ht="24.95" hidden="1" customHeight="1">
      <c r="A78" s="642"/>
      <c r="B78" s="643" t="s">
        <v>128</v>
      </c>
      <c r="C78" s="644"/>
      <c r="D78" s="645"/>
      <c r="E78" s="646"/>
      <c r="F78" s="647"/>
      <c r="G78" s="648"/>
      <c r="H78" s="39"/>
      <c r="M78" s="207"/>
    </row>
    <row r="79" spans="1:13" ht="24.95" hidden="1" customHeight="1">
      <c r="A79" s="642"/>
      <c r="B79" s="643" t="s">
        <v>129</v>
      </c>
      <c r="C79" s="644"/>
      <c r="D79" s="650"/>
      <c r="E79" s="646"/>
      <c r="F79" s="647"/>
      <c r="G79" s="648"/>
      <c r="M79" s="207"/>
    </row>
    <row r="80" spans="1:13" ht="24.95" hidden="1" customHeight="1">
      <c r="A80" s="642"/>
      <c r="B80" s="643" t="s">
        <v>129</v>
      </c>
      <c r="C80" s="644"/>
      <c r="D80" s="645"/>
      <c r="E80" s="646"/>
      <c r="F80" s="647"/>
      <c r="G80" s="648"/>
      <c r="M80" s="207"/>
    </row>
    <row r="81" spans="1:13" ht="24.95" hidden="1" customHeight="1">
      <c r="A81" s="642"/>
      <c r="B81" s="643" t="s">
        <v>130</v>
      </c>
      <c r="C81" s="644"/>
      <c r="D81" s="650"/>
      <c r="E81" s="646"/>
      <c r="F81" s="647"/>
      <c r="G81" s="648"/>
      <c r="M81" s="207"/>
    </row>
    <row r="82" spans="1:13" ht="24.95" hidden="1" customHeight="1">
      <c r="A82" s="642"/>
      <c r="B82" s="643" t="s">
        <v>130</v>
      </c>
      <c r="C82" s="644"/>
      <c r="D82" s="645"/>
      <c r="E82" s="646"/>
      <c r="F82" s="647"/>
      <c r="G82" s="648"/>
      <c r="M82" s="207"/>
    </row>
    <row r="83" spans="1:13" ht="24.95" customHeight="1">
      <c r="A83" s="642" t="s">
        <v>248</v>
      </c>
      <c r="B83" s="643" t="s">
        <v>131</v>
      </c>
      <c r="C83" s="644">
        <v>28</v>
      </c>
      <c r="D83" s="644"/>
      <c r="E83" s="646">
        <v>762.16</v>
      </c>
      <c r="F83" s="647"/>
      <c r="G83" s="648"/>
      <c r="M83" s="207"/>
    </row>
    <row r="84" spans="1:13" ht="24.95" customHeight="1">
      <c r="A84" s="642" t="s">
        <v>248</v>
      </c>
      <c r="B84" s="643" t="s">
        <v>131</v>
      </c>
      <c r="C84" s="644">
        <v>28</v>
      </c>
      <c r="D84" s="644"/>
      <c r="E84" s="646">
        <v>762.16</v>
      </c>
      <c r="F84" s="649"/>
      <c r="G84" s="648"/>
      <c r="M84" s="207"/>
    </row>
    <row r="85" spans="1:13" ht="24.95" hidden="1" customHeight="1">
      <c r="A85" s="642"/>
      <c r="B85" s="643" t="s">
        <v>132</v>
      </c>
      <c r="C85" s="644"/>
      <c r="D85" s="645"/>
      <c r="E85" s="646"/>
      <c r="F85" s="647"/>
      <c r="G85" s="648"/>
      <c r="M85" s="207"/>
    </row>
    <row r="86" spans="1:13" ht="24.95" hidden="1" customHeight="1">
      <c r="A86" s="642"/>
      <c r="B86" s="643" t="s">
        <v>132</v>
      </c>
      <c r="C86" s="644"/>
      <c r="D86" s="645"/>
      <c r="E86" s="646"/>
      <c r="F86" s="647"/>
      <c r="G86" s="648"/>
      <c r="M86" s="207"/>
    </row>
    <row r="87" spans="1:13" ht="24.95" hidden="1" customHeight="1">
      <c r="A87" s="642"/>
      <c r="B87" s="643" t="s">
        <v>130</v>
      </c>
      <c r="C87" s="644"/>
      <c r="D87" s="645"/>
      <c r="E87" s="646"/>
      <c r="F87" s="649"/>
      <c r="G87" s="648"/>
      <c r="M87" s="207"/>
    </row>
    <row r="88" spans="1:13" ht="24.95" hidden="1" customHeight="1">
      <c r="A88" s="642"/>
      <c r="B88" s="643" t="s">
        <v>130</v>
      </c>
      <c r="C88" s="644"/>
      <c r="D88" s="645"/>
      <c r="E88" s="646"/>
      <c r="F88" s="649"/>
      <c r="G88" s="648"/>
      <c r="M88" s="207"/>
    </row>
    <row r="89" spans="1:13" ht="24.95" hidden="1" customHeight="1">
      <c r="A89" s="642"/>
      <c r="B89" s="643" t="s">
        <v>131</v>
      </c>
      <c r="C89" s="644"/>
      <c r="D89" s="645"/>
      <c r="E89" s="646"/>
      <c r="F89" s="649"/>
      <c r="G89" s="648"/>
      <c r="M89" s="207"/>
    </row>
    <row r="90" spans="1:13" ht="24.95" hidden="1" customHeight="1">
      <c r="A90" s="642"/>
      <c r="B90" s="643" t="s">
        <v>131</v>
      </c>
      <c r="C90" s="644"/>
      <c r="D90" s="645"/>
      <c r="E90" s="646"/>
      <c r="F90" s="647"/>
      <c r="G90" s="651"/>
      <c r="M90" s="207"/>
    </row>
    <row r="91" spans="1:13" ht="24.95" hidden="1" customHeight="1">
      <c r="A91" s="642"/>
      <c r="B91" s="643" t="s">
        <v>132</v>
      </c>
      <c r="C91" s="644"/>
      <c r="D91" s="645"/>
      <c r="E91" s="646"/>
      <c r="F91" s="647"/>
      <c r="G91" s="651"/>
      <c r="M91" s="207"/>
    </row>
    <row r="92" spans="1:13" ht="24.95" hidden="1" customHeight="1">
      <c r="A92" s="642"/>
      <c r="B92" s="643" t="s">
        <v>132</v>
      </c>
      <c r="C92" s="644"/>
      <c r="D92" s="645"/>
      <c r="E92" s="646"/>
      <c r="F92" s="647"/>
      <c r="G92" s="651"/>
      <c r="M92" s="207"/>
    </row>
    <row r="93" spans="1:13" ht="24.95" customHeight="1">
      <c r="A93" s="642" t="s">
        <v>245</v>
      </c>
      <c r="B93" s="643" t="s">
        <v>133</v>
      </c>
      <c r="C93" s="644">
        <v>28</v>
      </c>
      <c r="D93" s="645"/>
      <c r="E93" s="646">
        <v>762.16</v>
      </c>
      <c r="F93" s="647"/>
      <c r="G93" s="651"/>
      <c r="M93" s="207"/>
    </row>
    <row r="94" spans="1:13" ht="24.95" customHeight="1">
      <c r="A94" s="642" t="s">
        <v>245</v>
      </c>
      <c r="B94" s="643" t="s">
        <v>133</v>
      </c>
      <c r="C94" s="644">
        <v>28</v>
      </c>
      <c r="D94" s="645"/>
      <c r="E94" s="646">
        <v>762.16</v>
      </c>
      <c r="F94" s="647"/>
      <c r="G94" s="651"/>
      <c r="M94" s="207"/>
    </row>
    <row r="95" spans="1:13" ht="24.95" customHeight="1">
      <c r="A95" s="642" t="s">
        <v>245</v>
      </c>
      <c r="B95" s="643" t="s">
        <v>133</v>
      </c>
      <c r="C95" s="644">
        <v>28</v>
      </c>
      <c r="D95" s="645"/>
      <c r="E95" s="646">
        <v>762.16</v>
      </c>
      <c r="F95" s="647"/>
      <c r="G95" s="651"/>
      <c r="M95" s="207"/>
    </row>
    <row r="96" spans="1:13" ht="24.95" customHeight="1">
      <c r="A96" s="642" t="s">
        <v>245</v>
      </c>
      <c r="B96" s="643" t="s">
        <v>133</v>
      </c>
      <c r="C96" s="644">
        <v>28</v>
      </c>
      <c r="D96" s="645"/>
      <c r="E96" s="646">
        <v>762.16</v>
      </c>
      <c r="F96" s="647"/>
      <c r="G96" s="651"/>
      <c r="M96" s="207"/>
    </row>
    <row r="97" spans="1:13" ht="24.95" customHeight="1">
      <c r="A97" s="642" t="s">
        <v>245</v>
      </c>
      <c r="B97" s="643" t="s">
        <v>133</v>
      </c>
      <c r="C97" s="644">
        <v>28</v>
      </c>
      <c r="D97" s="645"/>
      <c r="E97" s="646">
        <v>762.16</v>
      </c>
      <c r="F97" s="647"/>
      <c r="G97" s="651"/>
      <c r="M97" s="207"/>
    </row>
    <row r="98" spans="1:13" ht="24.95" customHeight="1">
      <c r="A98" s="642" t="s">
        <v>245</v>
      </c>
      <c r="B98" s="643" t="s">
        <v>133</v>
      </c>
      <c r="C98" s="644">
        <v>28</v>
      </c>
      <c r="D98" s="645"/>
      <c r="E98" s="646">
        <v>762.16</v>
      </c>
      <c r="F98" s="647"/>
      <c r="G98" s="651"/>
      <c r="M98" s="207"/>
    </row>
    <row r="99" spans="1:13" ht="24.95" customHeight="1">
      <c r="A99" s="642" t="s">
        <v>248</v>
      </c>
      <c r="B99" s="643" t="s">
        <v>133</v>
      </c>
      <c r="C99" s="644">
        <v>28</v>
      </c>
      <c r="D99" s="645"/>
      <c r="E99" s="646">
        <v>762.16</v>
      </c>
      <c r="F99" s="647"/>
      <c r="G99" s="651"/>
      <c r="M99" s="207"/>
    </row>
    <row r="100" spans="1:13" ht="24.95" customHeight="1">
      <c r="A100" s="642" t="s">
        <v>248</v>
      </c>
      <c r="B100" s="643" t="s">
        <v>133</v>
      </c>
      <c r="C100" s="644">
        <v>28</v>
      </c>
      <c r="D100" s="645"/>
      <c r="E100" s="646">
        <v>762.16</v>
      </c>
      <c r="F100" s="647"/>
      <c r="G100" s="651"/>
      <c r="M100" s="207"/>
    </row>
    <row r="101" spans="1:13" ht="24.95" customHeight="1">
      <c r="A101" s="642" t="s">
        <v>245</v>
      </c>
      <c r="B101" s="643" t="s">
        <v>134</v>
      </c>
      <c r="C101" s="644">
        <v>84</v>
      </c>
      <c r="D101" s="645"/>
      <c r="E101" s="646">
        <v>2286.48</v>
      </c>
      <c r="F101" s="647"/>
      <c r="G101" s="651"/>
      <c r="M101" s="207"/>
    </row>
    <row r="102" spans="1:13" ht="24.95" customHeight="1">
      <c r="A102" s="642" t="s">
        <v>248</v>
      </c>
      <c r="B102" s="643" t="s">
        <v>134</v>
      </c>
      <c r="C102" s="644">
        <v>128</v>
      </c>
      <c r="D102" s="645"/>
      <c r="E102" s="646">
        <v>3484.16</v>
      </c>
      <c r="F102" s="647"/>
      <c r="G102" s="651"/>
      <c r="M102" s="207"/>
    </row>
    <row r="103" spans="1:13" ht="24.95" customHeight="1">
      <c r="A103" s="642" t="s">
        <v>245</v>
      </c>
      <c r="B103" s="643" t="s">
        <v>134</v>
      </c>
      <c r="C103" s="644">
        <v>28</v>
      </c>
      <c r="D103" s="645"/>
      <c r="E103" s="646">
        <v>762.16</v>
      </c>
      <c r="F103" s="647"/>
      <c r="G103" s="651"/>
      <c r="M103" s="207"/>
    </row>
    <row r="104" spans="1:13" ht="24.95" hidden="1" customHeight="1">
      <c r="A104" s="642"/>
      <c r="B104" s="643" t="s">
        <v>134</v>
      </c>
      <c r="C104" s="644"/>
      <c r="D104" s="645"/>
      <c r="E104" s="646"/>
      <c r="F104" s="647"/>
      <c r="G104" s="651"/>
      <c r="M104" s="207"/>
    </row>
    <row r="105" spans="1:13" ht="24.95" hidden="1" customHeight="1">
      <c r="A105" s="642"/>
      <c r="B105" s="643" t="s">
        <v>134</v>
      </c>
      <c r="C105" s="644"/>
      <c r="D105" s="645"/>
      <c r="E105" s="646"/>
      <c r="F105" s="647"/>
      <c r="G105" s="651"/>
      <c r="M105" s="207"/>
    </row>
    <row r="106" spans="1:13" ht="24.95" customHeight="1">
      <c r="A106" s="1183" t="s">
        <v>246</v>
      </c>
      <c r="B106" s="534" t="s">
        <v>135</v>
      </c>
      <c r="C106" s="646">
        <v>30</v>
      </c>
      <c r="D106" s="646"/>
      <c r="E106" s="646">
        <v>421.05</v>
      </c>
      <c r="F106" s="647"/>
      <c r="G106" s="651"/>
    </row>
    <row r="107" spans="1:13" ht="24.95" customHeight="1">
      <c r="A107" s="1183" t="s">
        <v>58</v>
      </c>
      <c r="B107" s="534" t="s">
        <v>135</v>
      </c>
      <c r="C107" s="646">
        <v>76</v>
      </c>
      <c r="D107" s="646"/>
      <c r="E107" s="646">
        <v>924.35500000000002</v>
      </c>
      <c r="F107" s="647"/>
      <c r="G107" s="651"/>
    </row>
    <row r="108" spans="1:13" ht="24.95" customHeight="1">
      <c r="A108" s="1183" t="s">
        <v>58</v>
      </c>
      <c r="B108" s="534" t="s">
        <v>136</v>
      </c>
      <c r="C108" s="646">
        <v>76</v>
      </c>
      <c r="D108" s="1184"/>
      <c r="E108" s="1185">
        <v>932.88</v>
      </c>
      <c r="F108" s="649"/>
      <c r="G108" s="651"/>
    </row>
    <row r="109" spans="1:13" ht="24.95" customHeight="1">
      <c r="A109" s="1183" t="s">
        <v>249</v>
      </c>
      <c r="B109" s="534" t="s">
        <v>136</v>
      </c>
      <c r="C109" s="646">
        <v>60</v>
      </c>
      <c r="D109" s="646"/>
      <c r="E109" s="646">
        <v>816.6</v>
      </c>
      <c r="F109" s="647"/>
      <c r="G109" s="651"/>
    </row>
    <row r="110" spans="1:13" ht="24.95" customHeight="1">
      <c r="A110" s="1183" t="s">
        <v>245</v>
      </c>
      <c r="B110" s="534" t="s">
        <v>137</v>
      </c>
      <c r="C110" s="646">
        <v>28</v>
      </c>
      <c r="D110" s="1186"/>
      <c r="E110" s="646">
        <v>762.16</v>
      </c>
      <c r="F110" s="647"/>
      <c r="G110" s="651"/>
    </row>
    <row r="111" spans="1:13" ht="24.95" hidden="1" customHeight="1">
      <c r="A111" s="1183"/>
      <c r="B111" s="534" t="s">
        <v>137</v>
      </c>
      <c r="C111" s="646"/>
      <c r="D111" s="646"/>
      <c r="E111" s="646"/>
      <c r="F111" s="646"/>
      <c r="G111" s="651"/>
    </row>
    <row r="112" spans="1:13" ht="24.95" customHeight="1">
      <c r="A112" s="1183" t="s">
        <v>67</v>
      </c>
      <c r="B112" s="534" t="s">
        <v>138</v>
      </c>
      <c r="C112" s="646">
        <v>42</v>
      </c>
      <c r="D112" s="1186"/>
      <c r="E112" s="646">
        <v>703.9</v>
      </c>
      <c r="F112" s="647"/>
      <c r="G112" s="651"/>
    </row>
    <row r="113" spans="1:7" ht="24.95" customHeight="1">
      <c r="A113" s="1183" t="s">
        <v>249</v>
      </c>
      <c r="B113" s="534" t="s">
        <v>138</v>
      </c>
      <c r="C113" s="646">
        <v>70</v>
      </c>
      <c r="D113" s="1186"/>
      <c r="E113" s="646">
        <v>952.7</v>
      </c>
      <c r="F113" s="647"/>
      <c r="G113" s="651"/>
    </row>
    <row r="114" spans="1:7" ht="24.95" customHeight="1">
      <c r="A114" s="1183" t="s">
        <v>249</v>
      </c>
      <c r="B114" s="534" t="s">
        <v>139</v>
      </c>
      <c r="C114" s="646">
        <v>48</v>
      </c>
      <c r="D114" s="1186"/>
      <c r="E114" s="646">
        <v>653.28</v>
      </c>
      <c r="F114" s="647"/>
      <c r="G114" s="651"/>
    </row>
    <row r="115" spans="1:7" ht="24.95" customHeight="1">
      <c r="A115" s="1183" t="s">
        <v>249</v>
      </c>
      <c r="B115" s="534" t="s">
        <v>139</v>
      </c>
      <c r="C115" s="646">
        <v>48</v>
      </c>
      <c r="D115" s="1186"/>
      <c r="E115" s="646">
        <v>653.28</v>
      </c>
      <c r="F115" s="647"/>
      <c r="G115" s="651"/>
    </row>
    <row r="116" spans="1:7" ht="24.95" hidden="1" customHeight="1">
      <c r="A116" s="1183"/>
      <c r="B116" s="534" t="s">
        <v>140</v>
      </c>
      <c r="C116" s="646"/>
      <c r="D116" s="1186"/>
      <c r="E116" s="646"/>
      <c r="F116" s="647"/>
      <c r="G116" s="651"/>
    </row>
    <row r="117" spans="1:7" ht="24.95" customHeight="1">
      <c r="A117" s="1183" t="s">
        <v>249</v>
      </c>
      <c r="B117" s="534" t="s">
        <v>140</v>
      </c>
      <c r="C117" s="646">
        <v>48</v>
      </c>
      <c r="D117" s="1186"/>
      <c r="E117" s="646">
        <v>653.28</v>
      </c>
      <c r="F117" s="647"/>
      <c r="G117" s="651"/>
    </row>
    <row r="118" spans="1:7" ht="29.25" customHeight="1">
      <c r="A118" s="1183" t="s">
        <v>58</v>
      </c>
      <c r="B118" s="534" t="s">
        <v>141</v>
      </c>
      <c r="C118" s="646">
        <v>76</v>
      </c>
      <c r="D118" s="1186"/>
      <c r="E118" s="1185">
        <v>926.84</v>
      </c>
      <c r="F118" s="647"/>
      <c r="G118" s="651"/>
    </row>
    <row r="119" spans="1:7" ht="24.95" customHeight="1">
      <c r="A119" s="1183" t="s">
        <v>53</v>
      </c>
      <c r="B119" s="534" t="s">
        <v>141</v>
      </c>
      <c r="C119" s="646">
        <v>78</v>
      </c>
      <c r="D119" s="1186"/>
      <c r="E119" s="646">
        <v>1061.58</v>
      </c>
      <c r="F119" s="647">
        <v>13.61</v>
      </c>
      <c r="G119" s="651"/>
    </row>
    <row r="120" spans="1:7" ht="24.95" customHeight="1">
      <c r="A120" s="1183" t="s">
        <v>245</v>
      </c>
      <c r="B120" s="534" t="s">
        <v>142</v>
      </c>
      <c r="C120" s="646">
        <v>28</v>
      </c>
      <c r="D120" s="1186"/>
      <c r="E120" s="646">
        <v>762.16</v>
      </c>
      <c r="F120" s="649"/>
      <c r="G120" s="651"/>
    </row>
    <row r="121" spans="1:7" ht="24.95" customHeight="1">
      <c r="A121" s="1183" t="s">
        <v>245</v>
      </c>
      <c r="B121" s="534" t="s">
        <v>142</v>
      </c>
      <c r="C121" s="646">
        <v>28</v>
      </c>
      <c r="D121" s="1186"/>
      <c r="E121" s="646">
        <v>762.16</v>
      </c>
      <c r="F121" s="649"/>
      <c r="G121" s="651"/>
    </row>
    <row r="122" spans="1:7" ht="24.95" customHeight="1">
      <c r="A122" s="1183" t="s">
        <v>58</v>
      </c>
      <c r="B122" s="534" t="s">
        <v>143</v>
      </c>
      <c r="C122" s="646">
        <v>72</v>
      </c>
      <c r="D122" s="1186"/>
      <c r="E122" s="1185">
        <v>876.97</v>
      </c>
      <c r="F122" s="649"/>
      <c r="G122" s="651"/>
    </row>
    <row r="123" spans="1:7" ht="24.95" hidden="1" customHeight="1">
      <c r="A123" s="1183"/>
      <c r="B123" s="534" t="s">
        <v>143</v>
      </c>
      <c r="C123" s="646"/>
      <c r="D123" s="1186"/>
      <c r="E123" s="646"/>
      <c r="F123" s="646"/>
      <c r="G123" s="651"/>
    </row>
    <row r="124" spans="1:7" ht="24.95" customHeight="1">
      <c r="A124" s="1183" t="s">
        <v>250</v>
      </c>
      <c r="B124" s="534" t="s">
        <v>144</v>
      </c>
      <c r="C124" s="646">
        <v>48</v>
      </c>
      <c r="D124" s="1186"/>
      <c r="E124" s="646">
        <v>849.6</v>
      </c>
      <c r="F124" s="649"/>
      <c r="G124" s="651"/>
    </row>
    <row r="125" spans="1:7" ht="24.95" customHeight="1">
      <c r="A125" s="1183" t="s">
        <v>250</v>
      </c>
      <c r="B125" s="534" t="s">
        <v>144</v>
      </c>
      <c r="C125" s="646">
        <v>48</v>
      </c>
      <c r="D125" s="1186"/>
      <c r="E125" s="646">
        <v>849.6</v>
      </c>
      <c r="F125" s="646"/>
      <c r="G125" s="651"/>
    </row>
    <row r="126" spans="1:7" ht="24.95" customHeight="1">
      <c r="A126" s="1183" t="s">
        <v>250</v>
      </c>
      <c r="B126" s="534" t="s">
        <v>145</v>
      </c>
      <c r="C126" s="646">
        <v>32</v>
      </c>
      <c r="D126" s="1186"/>
      <c r="E126" s="646">
        <v>566.4</v>
      </c>
      <c r="F126" s="646"/>
      <c r="G126" s="651"/>
    </row>
    <row r="127" spans="1:7" ht="24.95" customHeight="1">
      <c r="A127" s="1183" t="s">
        <v>250</v>
      </c>
      <c r="B127" s="534" t="s">
        <v>145</v>
      </c>
      <c r="C127" s="646">
        <v>32</v>
      </c>
      <c r="D127" s="1186"/>
      <c r="E127" s="646">
        <v>566.4</v>
      </c>
      <c r="F127" s="646"/>
      <c r="G127" s="651"/>
    </row>
    <row r="128" spans="1:7" ht="24.95" customHeight="1">
      <c r="A128" s="1183" t="s">
        <v>245</v>
      </c>
      <c r="B128" s="534" t="s">
        <v>146</v>
      </c>
      <c r="C128" s="646">
        <v>28</v>
      </c>
      <c r="D128" s="1186"/>
      <c r="E128" s="646">
        <v>762.16</v>
      </c>
      <c r="F128" s="646"/>
      <c r="G128" s="651"/>
    </row>
    <row r="129" spans="1:7" ht="24.95" customHeight="1">
      <c r="A129" s="1183" t="s">
        <v>250</v>
      </c>
      <c r="B129" s="534" t="s">
        <v>146</v>
      </c>
      <c r="C129" s="646">
        <v>26</v>
      </c>
      <c r="D129" s="1186"/>
      <c r="E129" s="646">
        <v>460.2</v>
      </c>
      <c r="F129" s="647"/>
      <c r="G129" s="651"/>
    </row>
    <row r="130" spans="1:7" ht="24.95" customHeight="1">
      <c r="A130" s="1183" t="s">
        <v>250</v>
      </c>
      <c r="B130" s="534" t="s">
        <v>147</v>
      </c>
      <c r="C130" s="646">
        <v>48</v>
      </c>
      <c r="D130" s="646"/>
      <c r="E130" s="646">
        <v>849.6</v>
      </c>
      <c r="F130" s="649"/>
      <c r="G130" s="651"/>
    </row>
    <row r="131" spans="1:7" ht="24.95" customHeight="1">
      <c r="A131" s="1183" t="s">
        <v>250</v>
      </c>
      <c r="B131" s="534" t="s">
        <v>147</v>
      </c>
      <c r="C131" s="646">
        <v>48</v>
      </c>
      <c r="D131" s="646"/>
      <c r="E131" s="646">
        <v>849.6</v>
      </c>
      <c r="F131" s="646"/>
      <c r="G131" s="651"/>
    </row>
    <row r="132" spans="1:7" ht="24.95" customHeight="1">
      <c r="A132" s="1183" t="s">
        <v>250</v>
      </c>
      <c r="B132" s="534" t="s">
        <v>148</v>
      </c>
      <c r="C132" s="646">
        <v>32</v>
      </c>
      <c r="D132" s="646"/>
      <c r="E132" s="646">
        <v>566.4</v>
      </c>
      <c r="F132" s="647"/>
      <c r="G132" s="651"/>
    </row>
    <row r="133" spans="1:7" ht="24.95" customHeight="1">
      <c r="A133" s="1183" t="s">
        <v>250</v>
      </c>
      <c r="B133" s="534" t="s">
        <v>148</v>
      </c>
      <c r="C133" s="646">
        <v>32</v>
      </c>
      <c r="D133" s="1186"/>
      <c r="E133" s="646">
        <v>566.4</v>
      </c>
      <c r="F133" s="647"/>
      <c r="G133" s="651"/>
    </row>
    <row r="134" spans="1:7" ht="24.95" customHeight="1">
      <c r="A134" s="1183" t="s">
        <v>245</v>
      </c>
      <c r="B134" s="534" t="s">
        <v>149</v>
      </c>
      <c r="C134" s="646">
        <v>28</v>
      </c>
      <c r="D134" s="1186"/>
      <c r="E134" s="646">
        <v>762.16</v>
      </c>
      <c r="F134" s="647"/>
      <c r="G134" s="651"/>
    </row>
    <row r="135" spans="1:7" ht="24.95" customHeight="1">
      <c r="A135" s="1183" t="s">
        <v>246</v>
      </c>
      <c r="B135" s="534" t="s">
        <v>149</v>
      </c>
      <c r="C135" s="646">
        <v>30</v>
      </c>
      <c r="D135" s="1186"/>
      <c r="E135" s="646">
        <v>531.61</v>
      </c>
      <c r="F135" s="646"/>
      <c r="G135" s="651"/>
    </row>
    <row r="136" spans="1:7" ht="24.95" customHeight="1">
      <c r="A136" s="1183" t="s">
        <v>250</v>
      </c>
      <c r="B136" s="534" t="s">
        <v>150</v>
      </c>
      <c r="C136" s="646">
        <v>48</v>
      </c>
      <c r="D136" s="1184"/>
      <c r="E136" s="646">
        <v>849.6</v>
      </c>
      <c r="F136" s="649"/>
      <c r="G136" s="651"/>
    </row>
    <row r="137" spans="1:7" ht="24.95" customHeight="1">
      <c r="A137" s="1183" t="s">
        <v>250</v>
      </c>
      <c r="B137" s="534" t="s">
        <v>150</v>
      </c>
      <c r="C137" s="646">
        <v>48</v>
      </c>
      <c r="D137" s="1186"/>
      <c r="E137" s="646">
        <v>849.6</v>
      </c>
      <c r="F137" s="649"/>
      <c r="G137" s="651"/>
    </row>
    <row r="138" spans="1:7" ht="24.95" customHeight="1">
      <c r="A138" s="1183" t="s">
        <v>250</v>
      </c>
      <c r="B138" s="534" t="s">
        <v>151</v>
      </c>
      <c r="C138" s="646">
        <v>35</v>
      </c>
      <c r="D138" s="1184"/>
      <c r="E138" s="646">
        <v>619.5</v>
      </c>
      <c r="F138" s="646"/>
      <c r="G138" s="651"/>
    </row>
    <row r="139" spans="1:7" ht="24.95" customHeight="1">
      <c r="A139" s="1183" t="s">
        <v>250</v>
      </c>
      <c r="B139" s="534" t="s">
        <v>151</v>
      </c>
      <c r="C139" s="646">
        <v>32</v>
      </c>
      <c r="D139" s="1186"/>
      <c r="E139" s="646">
        <v>566.4</v>
      </c>
      <c r="F139" s="646"/>
      <c r="G139" s="651"/>
    </row>
    <row r="140" spans="1:7" ht="24.95" customHeight="1">
      <c r="A140" s="1183" t="s">
        <v>250</v>
      </c>
      <c r="B140" s="534" t="s">
        <v>152</v>
      </c>
      <c r="C140" s="646">
        <v>32</v>
      </c>
      <c r="D140" s="1186"/>
      <c r="E140" s="646">
        <v>566.4</v>
      </c>
      <c r="F140" s="649"/>
      <c r="G140" s="651"/>
    </row>
    <row r="141" spans="1:7" ht="24.95" customHeight="1">
      <c r="A141" s="1183" t="s">
        <v>250</v>
      </c>
      <c r="B141" s="534" t="s">
        <v>152</v>
      </c>
      <c r="C141" s="646">
        <v>32</v>
      </c>
      <c r="D141" s="1184"/>
      <c r="E141" s="646">
        <v>566.4</v>
      </c>
      <c r="F141" s="646"/>
      <c r="G141" s="651"/>
    </row>
    <row r="142" spans="1:7" ht="24.95" customHeight="1">
      <c r="A142" s="1183" t="s">
        <v>250</v>
      </c>
      <c r="B142" s="534" t="s">
        <v>153</v>
      </c>
      <c r="C142" s="646">
        <v>48</v>
      </c>
      <c r="D142" s="1184"/>
      <c r="E142" s="646">
        <v>849.6</v>
      </c>
      <c r="F142" s="646"/>
      <c r="G142" s="651"/>
    </row>
    <row r="143" spans="1:7" ht="24.95" customHeight="1">
      <c r="A143" s="1183" t="s">
        <v>250</v>
      </c>
      <c r="B143" s="534" t="s">
        <v>153</v>
      </c>
      <c r="C143" s="646">
        <v>48</v>
      </c>
      <c r="D143" s="1184"/>
      <c r="E143" s="646">
        <v>849.6</v>
      </c>
      <c r="F143" s="646"/>
      <c r="G143" s="651"/>
    </row>
    <row r="144" spans="1:7" ht="24.95" customHeight="1">
      <c r="A144" s="1183" t="s">
        <v>250</v>
      </c>
      <c r="B144" s="534" t="s">
        <v>154</v>
      </c>
      <c r="C144" s="646">
        <v>32</v>
      </c>
      <c r="D144" s="646"/>
      <c r="E144" s="646">
        <v>566.4</v>
      </c>
      <c r="F144" s="649"/>
      <c r="G144" s="651"/>
    </row>
    <row r="145" spans="1:7" ht="24.95" customHeight="1">
      <c r="A145" s="1183" t="s">
        <v>250</v>
      </c>
      <c r="B145" s="534" t="s">
        <v>154</v>
      </c>
      <c r="C145" s="646">
        <v>32</v>
      </c>
      <c r="D145" s="1186"/>
      <c r="E145" s="646">
        <v>566.4</v>
      </c>
      <c r="F145" s="649"/>
      <c r="G145" s="651"/>
    </row>
    <row r="146" spans="1:7" ht="24.95" customHeight="1">
      <c r="A146" s="1183" t="s">
        <v>250</v>
      </c>
      <c r="B146" s="534" t="s">
        <v>155</v>
      </c>
      <c r="C146" s="646">
        <v>32</v>
      </c>
      <c r="D146" s="646"/>
      <c r="E146" s="646">
        <v>566.4</v>
      </c>
      <c r="F146" s="649"/>
      <c r="G146" s="651"/>
    </row>
    <row r="147" spans="1:7" ht="24.95" customHeight="1">
      <c r="A147" s="1183" t="s">
        <v>250</v>
      </c>
      <c r="B147" s="534" t="s">
        <v>155</v>
      </c>
      <c r="C147" s="646">
        <v>32</v>
      </c>
      <c r="D147" s="1186"/>
      <c r="E147" s="646">
        <v>566.4</v>
      </c>
      <c r="F147" s="649"/>
      <c r="G147" s="651"/>
    </row>
    <row r="148" spans="1:7" ht="24.95" hidden="1" customHeight="1">
      <c r="A148" s="1183"/>
      <c r="B148" s="534" t="s">
        <v>156</v>
      </c>
      <c r="C148" s="646"/>
      <c r="D148" s="1184"/>
      <c r="E148" s="646"/>
      <c r="F148" s="649"/>
      <c r="G148" s="651"/>
    </row>
    <row r="149" spans="1:7" ht="24.95" customHeight="1">
      <c r="A149" s="1183" t="s">
        <v>251</v>
      </c>
      <c r="B149" s="534" t="s">
        <v>156</v>
      </c>
      <c r="C149" s="646">
        <v>143</v>
      </c>
      <c r="D149" s="1184"/>
      <c r="E149" s="646">
        <v>715</v>
      </c>
      <c r="F149" s="649"/>
      <c r="G149" s="651"/>
    </row>
    <row r="150" spans="1:7" ht="24.95" customHeight="1">
      <c r="A150" s="1183" t="s">
        <v>245</v>
      </c>
      <c r="B150" s="534" t="s">
        <v>157</v>
      </c>
      <c r="C150" s="646">
        <v>28</v>
      </c>
      <c r="D150" s="1184"/>
      <c r="E150" s="646">
        <v>762.16</v>
      </c>
      <c r="F150" s="649"/>
      <c r="G150" s="651"/>
    </row>
    <row r="151" spans="1:7" ht="24.95" customHeight="1">
      <c r="A151" s="1183" t="s">
        <v>245</v>
      </c>
      <c r="B151" s="534" t="s">
        <v>157</v>
      </c>
      <c r="C151" s="646">
        <v>28</v>
      </c>
      <c r="D151" s="1184"/>
      <c r="E151" s="646">
        <v>762.16</v>
      </c>
      <c r="F151" s="649"/>
      <c r="G151" s="651"/>
    </row>
    <row r="152" spans="1:7" ht="24.95" customHeight="1">
      <c r="A152" s="1183" t="s">
        <v>245</v>
      </c>
      <c r="B152" s="534" t="s">
        <v>158</v>
      </c>
      <c r="C152" s="646">
        <v>28</v>
      </c>
      <c r="D152" s="1184"/>
      <c r="E152" s="646">
        <v>762.16</v>
      </c>
      <c r="F152" s="649"/>
      <c r="G152" s="651"/>
    </row>
    <row r="153" spans="1:7" ht="24.95" customHeight="1">
      <c r="A153" s="1183" t="s">
        <v>245</v>
      </c>
      <c r="B153" s="534" t="s">
        <v>158</v>
      </c>
      <c r="C153" s="646">
        <v>28</v>
      </c>
      <c r="D153" s="1184"/>
      <c r="E153" s="646">
        <v>762.16</v>
      </c>
      <c r="F153" s="647"/>
      <c r="G153" s="651"/>
    </row>
    <row r="154" spans="1:7" ht="24.95" customHeight="1">
      <c r="A154" s="1183" t="s">
        <v>245</v>
      </c>
      <c r="B154" s="534" t="s">
        <v>159</v>
      </c>
      <c r="C154" s="646">
        <v>28</v>
      </c>
      <c r="D154" s="1184"/>
      <c r="E154" s="646">
        <v>762.16</v>
      </c>
      <c r="F154" s="647"/>
      <c r="G154" s="227"/>
    </row>
    <row r="155" spans="1:7" ht="24.95" customHeight="1">
      <c r="A155" s="1183" t="s">
        <v>247</v>
      </c>
      <c r="B155" s="534" t="s">
        <v>159</v>
      </c>
      <c r="C155" s="646">
        <v>60</v>
      </c>
      <c r="D155" s="1184"/>
      <c r="E155" s="646">
        <v>654</v>
      </c>
      <c r="F155" s="646"/>
      <c r="G155" s="651"/>
    </row>
    <row r="156" spans="1:7" ht="24.95" customHeight="1">
      <c r="A156" s="1183" t="s">
        <v>245</v>
      </c>
      <c r="B156" s="534" t="s">
        <v>160</v>
      </c>
      <c r="C156" s="646">
        <v>32</v>
      </c>
      <c r="D156" s="1186"/>
      <c r="E156" s="646">
        <v>871.04</v>
      </c>
      <c r="F156" s="646"/>
      <c r="G156" s="651"/>
    </row>
    <row r="157" spans="1:7" ht="24.95" customHeight="1">
      <c r="A157" s="1187" t="s">
        <v>245</v>
      </c>
      <c r="B157" s="534" t="s">
        <v>160</v>
      </c>
      <c r="C157" s="646">
        <v>28</v>
      </c>
      <c r="D157" s="1184"/>
      <c r="E157" s="646">
        <v>762.16</v>
      </c>
      <c r="F157" s="647"/>
      <c r="G157" s="651"/>
    </row>
    <row r="158" spans="1:7" ht="24.95" customHeight="1">
      <c r="A158" s="1183" t="s">
        <v>245</v>
      </c>
      <c r="B158" s="534" t="s">
        <v>161</v>
      </c>
      <c r="C158" s="646">
        <v>28</v>
      </c>
      <c r="D158" s="1184"/>
      <c r="E158" s="646">
        <v>762.16</v>
      </c>
      <c r="F158" s="646"/>
      <c r="G158" s="651"/>
    </row>
    <row r="159" spans="1:7" ht="24.95" customHeight="1">
      <c r="A159" s="1183" t="s">
        <v>245</v>
      </c>
      <c r="B159" s="534" t="s">
        <v>161</v>
      </c>
      <c r="C159" s="646">
        <v>30</v>
      </c>
      <c r="D159" s="1184"/>
      <c r="E159" s="646">
        <v>816.6</v>
      </c>
      <c r="F159" s="649"/>
      <c r="G159" s="651"/>
    </row>
    <row r="160" spans="1:7" ht="24.95" customHeight="1">
      <c r="A160" s="1183" t="s">
        <v>247</v>
      </c>
      <c r="B160" s="534" t="s">
        <v>162</v>
      </c>
      <c r="C160" s="646">
        <v>57</v>
      </c>
      <c r="D160" s="1186"/>
      <c r="E160" s="646">
        <v>621.29999999999995</v>
      </c>
      <c r="F160" s="646"/>
      <c r="G160" s="651"/>
    </row>
    <row r="161" spans="1:8" ht="24.95" customHeight="1">
      <c r="A161" s="1183" t="s">
        <v>247</v>
      </c>
      <c r="B161" s="534" t="s">
        <v>162</v>
      </c>
      <c r="C161" s="646">
        <v>60</v>
      </c>
      <c r="D161" s="1184"/>
      <c r="E161" s="646">
        <v>654</v>
      </c>
      <c r="F161" s="646"/>
      <c r="G161" s="651"/>
    </row>
    <row r="162" spans="1:8" ht="24.95" customHeight="1">
      <c r="A162" s="1183" t="s">
        <v>245</v>
      </c>
      <c r="B162" s="534" t="s">
        <v>163</v>
      </c>
      <c r="C162" s="646">
        <v>32</v>
      </c>
      <c r="D162" s="1184"/>
      <c r="E162" s="646">
        <v>871.04</v>
      </c>
      <c r="F162" s="646"/>
      <c r="G162" s="651"/>
    </row>
    <row r="163" spans="1:8" ht="24.95" customHeight="1">
      <c r="A163" s="1183" t="s">
        <v>245</v>
      </c>
      <c r="B163" s="534" t="s">
        <v>163</v>
      </c>
      <c r="C163" s="646">
        <v>32</v>
      </c>
      <c r="D163" s="1184"/>
      <c r="E163" s="646">
        <v>871.04</v>
      </c>
      <c r="F163" s="647"/>
      <c r="G163" s="651"/>
    </row>
    <row r="164" spans="1:8" ht="24.95" customHeight="1">
      <c r="A164" s="1183" t="s">
        <v>245</v>
      </c>
      <c r="B164" s="534" t="s">
        <v>164</v>
      </c>
      <c r="C164" s="646">
        <v>28</v>
      </c>
      <c r="D164" s="1184"/>
      <c r="E164" s="646">
        <v>762.16</v>
      </c>
      <c r="F164" s="646"/>
      <c r="G164" s="651"/>
    </row>
    <row r="165" spans="1:8" ht="24.95" customHeight="1">
      <c r="A165" s="1183" t="s">
        <v>249</v>
      </c>
      <c r="B165" s="534" t="s">
        <v>164</v>
      </c>
      <c r="C165" s="646">
        <v>48</v>
      </c>
      <c r="D165" s="1184"/>
      <c r="E165" s="646">
        <v>653.28</v>
      </c>
      <c r="F165" s="646"/>
      <c r="G165" s="651"/>
    </row>
    <row r="166" spans="1:8" ht="24.95" hidden="1" customHeight="1">
      <c r="A166" s="1183"/>
      <c r="B166" s="534" t="s">
        <v>165</v>
      </c>
      <c r="C166" s="646"/>
      <c r="D166" s="1184"/>
      <c r="E166" s="646"/>
      <c r="F166" s="649"/>
      <c r="G166" s="651"/>
    </row>
    <row r="167" spans="1:8" ht="24.95" customHeight="1">
      <c r="A167" s="1183" t="s">
        <v>67</v>
      </c>
      <c r="B167" s="534" t="s">
        <v>165</v>
      </c>
      <c r="C167" s="646">
        <v>42</v>
      </c>
      <c r="D167" s="1184"/>
      <c r="E167" s="646">
        <v>724</v>
      </c>
      <c r="F167" s="649"/>
      <c r="G167" s="651"/>
      <c r="H167" s="122"/>
    </row>
    <row r="168" spans="1:8" ht="24.95" hidden="1" customHeight="1">
      <c r="A168" s="1183"/>
      <c r="B168" s="534" t="s">
        <v>166</v>
      </c>
      <c r="C168" s="646"/>
      <c r="D168" s="1186"/>
      <c r="E168" s="646"/>
      <c r="F168" s="649"/>
      <c r="G168" s="651"/>
    </row>
    <row r="169" spans="1:8" ht="24.95" customHeight="1">
      <c r="A169" s="1183" t="s">
        <v>58</v>
      </c>
      <c r="B169" s="534" t="s">
        <v>166</v>
      </c>
      <c r="C169" s="646">
        <v>72</v>
      </c>
      <c r="D169" s="1186"/>
      <c r="E169" s="646">
        <v>876.78499999999997</v>
      </c>
      <c r="F169" s="646"/>
      <c r="G169" s="651"/>
    </row>
    <row r="170" spans="1:8" ht="24.95" customHeight="1">
      <c r="A170" s="1183" t="s">
        <v>50</v>
      </c>
      <c r="B170" s="534" t="s">
        <v>167</v>
      </c>
      <c r="C170" s="646">
        <v>30</v>
      </c>
      <c r="D170" s="1186"/>
      <c r="E170" s="1182">
        <v>870.7</v>
      </c>
      <c r="F170" s="649"/>
      <c r="G170" s="651"/>
    </row>
    <row r="171" spans="1:8" ht="24.95" customHeight="1">
      <c r="A171" s="1183" t="s">
        <v>245</v>
      </c>
      <c r="B171" s="534" t="s">
        <v>167</v>
      </c>
      <c r="C171" s="646">
        <v>28</v>
      </c>
      <c r="D171" s="1186"/>
      <c r="E171" s="646">
        <v>762.16</v>
      </c>
      <c r="F171" s="649"/>
      <c r="G171" s="651"/>
    </row>
    <row r="172" spans="1:8" ht="24.95" hidden="1" customHeight="1">
      <c r="A172" s="1183"/>
      <c r="B172" s="534" t="s">
        <v>168</v>
      </c>
      <c r="C172" s="646"/>
      <c r="D172" s="1186"/>
      <c r="E172" s="646"/>
      <c r="F172" s="649"/>
      <c r="G172" s="651"/>
    </row>
    <row r="173" spans="1:8" ht="24.95" hidden="1" customHeight="1">
      <c r="A173" s="1183"/>
      <c r="B173" s="534" t="s">
        <v>168</v>
      </c>
      <c r="C173" s="1188"/>
      <c r="D173" s="1186"/>
      <c r="E173" s="646"/>
      <c r="F173" s="649"/>
      <c r="G173" s="651"/>
    </row>
    <row r="174" spans="1:8" ht="24.95" hidden="1" customHeight="1">
      <c r="A174" s="1183"/>
      <c r="B174" s="534" t="s">
        <v>169</v>
      </c>
      <c r="C174" s="646"/>
      <c r="D174" s="1186"/>
      <c r="E174" s="646"/>
      <c r="F174" s="649"/>
      <c r="G174" s="651"/>
    </row>
    <row r="175" spans="1:8" ht="24.95" hidden="1" customHeight="1">
      <c r="A175" s="1183"/>
      <c r="B175" s="534" t="s">
        <v>169</v>
      </c>
      <c r="C175" s="646"/>
      <c r="D175" s="1186"/>
      <c r="E175" s="646"/>
      <c r="F175" s="649"/>
      <c r="G175" s="651"/>
    </row>
    <row r="176" spans="1:8" ht="24.95" customHeight="1">
      <c r="A176" s="1183" t="s">
        <v>245</v>
      </c>
      <c r="B176" s="534" t="s">
        <v>170</v>
      </c>
      <c r="C176" s="646">
        <v>28</v>
      </c>
      <c r="D176" s="1186"/>
      <c r="E176" s="646">
        <v>762.16</v>
      </c>
      <c r="F176" s="649"/>
      <c r="G176" s="651"/>
    </row>
    <row r="177" spans="1:7" ht="24.95" customHeight="1">
      <c r="A177" s="1183" t="s">
        <v>245</v>
      </c>
      <c r="B177" s="534" t="s">
        <v>170</v>
      </c>
      <c r="C177" s="646">
        <v>28</v>
      </c>
      <c r="D177" s="1186"/>
      <c r="E177" s="646">
        <v>762.16</v>
      </c>
      <c r="F177" s="649"/>
      <c r="G177" s="651"/>
    </row>
    <row r="178" spans="1:7" ht="24.95" customHeight="1">
      <c r="A178" s="1183" t="s">
        <v>50</v>
      </c>
      <c r="B178" s="534" t="s">
        <v>171</v>
      </c>
      <c r="C178" s="646">
        <v>30</v>
      </c>
      <c r="D178" s="1186"/>
      <c r="E178" s="1182">
        <v>892.7</v>
      </c>
      <c r="F178" s="649"/>
      <c r="G178" s="651"/>
    </row>
    <row r="179" spans="1:7" ht="24.95" customHeight="1">
      <c r="A179" s="1183" t="s">
        <v>193</v>
      </c>
      <c r="B179" s="534" t="s">
        <v>171</v>
      </c>
      <c r="C179" s="646">
        <v>32</v>
      </c>
      <c r="D179" s="1186"/>
      <c r="E179" s="646">
        <v>587.62</v>
      </c>
      <c r="F179" s="649"/>
      <c r="G179" s="651"/>
    </row>
    <row r="180" spans="1:7" ht="24.95" customHeight="1">
      <c r="A180" s="1183" t="s">
        <v>50</v>
      </c>
      <c r="B180" s="534" t="s">
        <v>172</v>
      </c>
      <c r="C180" s="646">
        <v>30</v>
      </c>
      <c r="D180" s="1186"/>
      <c r="E180" s="1182">
        <v>911.8</v>
      </c>
      <c r="F180" s="649"/>
      <c r="G180" s="651"/>
    </row>
    <row r="181" spans="1:7" ht="24.95" customHeight="1">
      <c r="A181" s="1183" t="s">
        <v>245</v>
      </c>
      <c r="B181" s="534" t="s">
        <v>172</v>
      </c>
      <c r="C181" s="646">
        <v>28</v>
      </c>
      <c r="D181" s="1186"/>
      <c r="E181" s="646">
        <v>762.16</v>
      </c>
      <c r="F181" s="649"/>
      <c r="G181" s="651"/>
    </row>
    <row r="182" spans="1:7" ht="24.95" hidden="1" customHeight="1">
      <c r="A182" s="1183"/>
      <c r="B182" s="534" t="s">
        <v>173</v>
      </c>
      <c r="C182" s="646"/>
      <c r="D182" s="1186"/>
      <c r="E182" s="646"/>
      <c r="F182" s="646"/>
      <c r="G182" s="651"/>
    </row>
    <row r="183" spans="1:7" ht="24.95" hidden="1" customHeight="1">
      <c r="A183" s="1183"/>
      <c r="B183" s="534" t="s">
        <v>173</v>
      </c>
      <c r="C183" s="646"/>
      <c r="D183" s="1186"/>
      <c r="E183" s="646"/>
      <c r="F183" s="649"/>
      <c r="G183" s="651"/>
    </row>
    <row r="184" spans="1:7" ht="24.95" customHeight="1">
      <c r="A184" s="1183" t="s">
        <v>67</v>
      </c>
      <c r="B184" s="534" t="s">
        <v>174</v>
      </c>
      <c r="C184" s="646">
        <v>42</v>
      </c>
      <c r="D184" s="1186"/>
      <c r="E184" s="646">
        <v>829.6</v>
      </c>
      <c r="F184" s="649"/>
      <c r="G184" s="651"/>
    </row>
    <row r="185" spans="1:7" ht="24.95" customHeight="1">
      <c r="A185" s="1183" t="s">
        <v>67</v>
      </c>
      <c r="B185" s="534" t="s">
        <v>174</v>
      </c>
      <c r="C185" s="646">
        <v>41</v>
      </c>
      <c r="D185" s="1186"/>
      <c r="E185" s="646">
        <v>649.5</v>
      </c>
      <c r="F185" s="646"/>
      <c r="G185" s="651"/>
    </row>
    <row r="186" spans="1:7" ht="24.95" customHeight="1">
      <c r="A186" s="1183" t="s">
        <v>249</v>
      </c>
      <c r="B186" s="534" t="s">
        <v>175</v>
      </c>
      <c r="C186" s="646">
        <v>43</v>
      </c>
      <c r="D186" s="1184"/>
      <c r="E186" s="646">
        <v>585.23</v>
      </c>
      <c r="F186" s="647"/>
      <c r="G186" s="651"/>
    </row>
    <row r="187" spans="1:7" ht="24.95" hidden="1" customHeight="1">
      <c r="A187" s="1183"/>
      <c r="B187" s="534" t="s">
        <v>175</v>
      </c>
      <c r="C187" s="646"/>
      <c r="D187" s="1184"/>
      <c r="E187" s="646"/>
      <c r="F187" s="646"/>
      <c r="G187" s="651"/>
    </row>
    <row r="188" spans="1:7" ht="24.95" customHeight="1">
      <c r="A188" s="1183" t="s">
        <v>251</v>
      </c>
      <c r="B188" s="534" t="s">
        <v>176</v>
      </c>
      <c r="C188" s="646">
        <v>88</v>
      </c>
      <c r="D188" s="1186"/>
      <c r="E188" s="646">
        <v>440</v>
      </c>
      <c r="F188" s="647"/>
      <c r="G188" s="651"/>
    </row>
    <row r="189" spans="1:7" ht="24.95" customHeight="1">
      <c r="A189" s="1183" t="s">
        <v>58</v>
      </c>
      <c r="B189" s="534" t="s">
        <v>176</v>
      </c>
      <c r="C189" s="646">
        <v>24</v>
      </c>
      <c r="D189" s="1186"/>
      <c r="E189" s="646">
        <v>293.95499999999998</v>
      </c>
      <c r="F189" s="647"/>
      <c r="G189" s="651"/>
    </row>
    <row r="190" spans="1:7" ht="24.95" hidden="1" customHeight="1">
      <c r="A190" s="1183"/>
      <c r="B190" s="534" t="s">
        <v>174</v>
      </c>
      <c r="C190" s="646"/>
      <c r="D190" s="1184"/>
      <c r="E190" s="646"/>
      <c r="F190" s="647"/>
      <c r="G190" s="651"/>
    </row>
    <row r="191" spans="1:7" ht="24.95" hidden="1" customHeight="1">
      <c r="A191" s="1183"/>
      <c r="B191" s="534" t="s">
        <v>174</v>
      </c>
      <c r="C191" s="646"/>
      <c r="D191" s="1184"/>
      <c r="E191" s="646"/>
      <c r="F191" s="647"/>
      <c r="G191" s="651"/>
    </row>
    <row r="192" spans="1:7" ht="24.95" hidden="1" customHeight="1">
      <c r="A192" s="1183"/>
      <c r="B192" s="534" t="s">
        <v>175</v>
      </c>
      <c r="C192" s="646"/>
      <c r="D192" s="1184"/>
      <c r="E192" s="646"/>
      <c r="F192" s="647"/>
      <c r="G192" s="651"/>
    </row>
    <row r="193" spans="1:7" ht="24.95" hidden="1" customHeight="1">
      <c r="A193" s="1183"/>
      <c r="B193" s="534" t="s">
        <v>175</v>
      </c>
      <c r="C193" s="646"/>
      <c r="D193" s="1184"/>
      <c r="E193" s="646"/>
      <c r="F193" s="649"/>
      <c r="G193" s="651"/>
    </row>
    <row r="194" spans="1:7" ht="24.95" hidden="1" customHeight="1">
      <c r="A194" s="1183"/>
      <c r="B194" s="534" t="s">
        <v>176</v>
      </c>
      <c r="C194" s="646"/>
      <c r="D194" s="1184"/>
      <c r="E194" s="646"/>
      <c r="F194" s="647"/>
      <c r="G194" s="651"/>
    </row>
    <row r="195" spans="1:7" ht="24.95" hidden="1" customHeight="1">
      <c r="A195" s="1183"/>
      <c r="B195" s="534" t="s">
        <v>176</v>
      </c>
      <c r="C195" s="646"/>
      <c r="D195" s="1184"/>
      <c r="E195" s="646"/>
      <c r="F195" s="647"/>
      <c r="G195" s="651"/>
    </row>
    <row r="196" spans="1:7" ht="24.95" customHeight="1">
      <c r="A196" s="1183" t="s">
        <v>67</v>
      </c>
      <c r="B196" s="534" t="s">
        <v>177</v>
      </c>
      <c r="C196" s="646">
        <v>42</v>
      </c>
      <c r="D196" s="1184"/>
      <c r="E196" s="646">
        <v>883.3</v>
      </c>
      <c r="F196" s="646"/>
      <c r="G196" s="651"/>
    </row>
    <row r="197" spans="1:7" ht="24.95" customHeight="1">
      <c r="A197" s="1183" t="s">
        <v>247</v>
      </c>
      <c r="B197" s="534" t="s">
        <v>177</v>
      </c>
      <c r="C197" s="646">
        <v>780</v>
      </c>
      <c r="D197" s="1184"/>
      <c r="E197" s="646">
        <v>8502</v>
      </c>
      <c r="F197" s="646"/>
      <c r="G197" s="651"/>
    </row>
    <row r="198" spans="1:7" ht="24.95" hidden="1" customHeight="1">
      <c r="A198" s="1183"/>
      <c r="B198" s="534" t="s">
        <v>177</v>
      </c>
      <c r="C198" s="646"/>
      <c r="D198" s="1184"/>
      <c r="E198" s="646"/>
      <c r="F198" s="646"/>
      <c r="G198" s="651"/>
    </row>
    <row r="199" spans="1:7" ht="24.95" hidden="1" customHeight="1">
      <c r="A199" s="1183"/>
      <c r="B199" s="534" t="s">
        <v>177</v>
      </c>
      <c r="C199" s="646"/>
      <c r="D199" s="1184"/>
      <c r="E199" s="646"/>
      <c r="F199" s="646"/>
      <c r="G199" s="651"/>
    </row>
    <row r="200" spans="1:7" ht="24.95" hidden="1" customHeight="1">
      <c r="A200" s="1183"/>
      <c r="B200" s="534" t="s">
        <v>177</v>
      </c>
      <c r="C200" s="646"/>
      <c r="D200" s="1184"/>
      <c r="E200" s="646"/>
      <c r="F200" s="647"/>
      <c r="G200" s="651"/>
    </row>
    <row r="201" spans="1:7" ht="24.95" hidden="1" customHeight="1">
      <c r="A201" s="1183"/>
      <c r="B201" s="534" t="s">
        <v>177</v>
      </c>
      <c r="C201" s="646"/>
      <c r="D201" s="1184"/>
      <c r="E201" s="646"/>
      <c r="F201" s="646"/>
      <c r="G201" s="651"/>
    </row>
    <row r="202" spans="1:7" ht="24.95" hidden="1" customHeight="1">
      <c r="A202" s="1183"/>
      <c r="B202" s="534" t="s">
        <v>177</v>
      </c>
      <c r="C202" s="646"/>
      <c r="D202" s="1184"/>
      <c r="E202" s="646"/>
      <c r="F202" s="649"/>
      <c r="G202" s="651"/>
    </row>
    <row r="203" spans="1:7" ht="24.95" hidden="1" customHeight="1">
      <c r="A203" s="1183"/>
      <c r="B203" s="534" t="s">
        <v>177</v>
      </c>
      <c r="C203" s="646"/>
      <c r="D203" s="1184"/>
      <c r="E203" s="646"/>
      <c r="F203" s="649"/>
      <c r="G203" s="651"/>
    </row>
    <row r="204" spans="1:7" ht="24.95" hidden="1" customHeight="1">
      <c r="A204" s="1183"/>
      <c r="B204" s="534" t="s">
        <v>177</v>
      </c>
      <c r="C204" s="646"/>
      <c r="D204" s="1184"/>
      <c r="E204" s="646"/>
      <c r="F204" s="646"/>
      <c r="G204" s="651"/>
    </row>
    <row r="205" spans="1:7" ht="24.95" hidden="1" customHeight="1">
      <c r="A205" s="1183"/>
      <c r="B205" s="534" t="s">
        <v>177</v>
      </c>
      <c r="C205" s="646"/>
      <c r="D205" s="1184"/>
      <c r="E205" s="646"/>
      <c r="F205" s="646"/>
      <c r="G205" s="651"/>
    </row>
    <row r="206" spans="1:7" ht="15" customHeight="1">
      <c r="G206" s="653"/>
    </row>
    <row r="207" spans="1:7" ht="15" customHeight="1">
      <c r="B207" s="654"/>
      <c r="C207">
        <f>SUM(C3:C205)</f>
        <v>5196</v>
      </c>
      <c r="E207">
        <f>SUM(E3:E205)</f>
        <v>113379.60500000005</v>
      </c>
      <c r="G207" s="653"/>
    </row>
    <row r="208" spans="1:7" ht="15" customHeight="1">
      <c r="G208" s="653"/>
    </row>
    <row r="209" spans="3:11" ht="15" customHeight="1">
      <c r="G209" s="653"/>
    </row>
    <row r="210" spans="3:11" ht="15" customHeight="1">
      <c r="G210" s="653"/>
    </row>
    <row r="211" spans="3:11" ht="15" customHeight="1"/>
    <row r="212" spans="3:11" ht="15" customHeight="1"/>
    <row r="213" spans="3:11" ht="15" customHeight="1">
      <c r="J213" t="s">
        <v>43</v>
      </c>
      <c r="K213" t="s">
        <v>28</v>
      </c>
    </row>
    <row r="214" spans="3:11" ht="24" customHeight="1">
      <c r="H214" s="1236" t="str">
        <f>General!H6</f>
        <v>BUCHE SMITHFIELD 13.61</v>
      </c>
      <c r="I214" s="1237"/>
      <c r="J214" s="656">
        <v>4967.6499999999996</v>
      </c>
      <c r="K214" s="656">
        <v>365</v>
      </c>
    </row>
    <row r="215" spans="3:11" ht="24" customHeight="1">
      <c r="H215" s="1236" t="str">
        <f>General!H7</f>
        <v>NANA SEABOARD 13.61</v>
      </c>
      <c r="I215" s="1237"/>
      <c r="J215" s="656">
        <v>1061.58</v>
      </c>
      <c r="K215" s="656">
        <v>78</v>
      </c>
    </row>
    <row r="216" spans="3:11" ht="24" customHeight="1">
      <c r="H216" s="967" t="str">
        <f>General!H8</f>
        <v>CANALES</v>
      </c>
      <c r="I216" s="966"/>
      <c r="J216" s="656">
        <v>0</v>
      </c>
      <c r="K216" s="656">
        <v>0</v>
      </c>
    </row>
    <row r="217" spans="3:11" ht="24" customHeight="1">
      <c r="C217" s="654">
        <f>SUBTOTAL(9,C3:C205)</f>
        <v>5196</v>
      </c>
      <c r="E217" s="1144">
        <f>SUBTOTAL(9,E3:E205)</f>
        <v>113379.60500000005</v>
      </c>
      <c r="H217" s="1236" t="str">
        <f>General!H9</f>
        <v>CONTRA SWIFT</v>
      </c>
      <c r="I217" s="1237"/>
      <c r="J217" s="656">
        <v>0</v>
      </c>
      <c r="K217" s="656">
        <v>0</v>
      </c>
    </row>
    <row r="218" spans="3:11" ht="24" customHeight="1">
      <c r="H218" s="1236" t="str">
        <f>General!H10</f>
        <v>CAÑAS SEABOARD</v>
      </c>
      <c r="I218" s="1237"/>
      <c r="J218" s="656">
        <v>0</v>
      </c>
      <c r="K218" s="656">
        <v>0</v>
      </c>
    </row>
    <row r="219" spans="3:11" ht="24" customHeight="1">
      <c r="H219" s="1236" t="str">
        <f>General!H11</f>
        <v>CAÑAS MAPLE</v>
      </c>
      <c r="I219" s="1237"/>
      <c r="J219" s="656">
        <v>0</v>
      </c>
      <c r="K219" s="656">
        <v>0</v>
      </c>
    </row>
    <row r="220" spans="3:11" ht="24" customHeight="1">
      <c r="H220" s="1236" t="str">
        <f>General!H12</f>
        <v>CORBATA SEABOARD</v>
      </c>
      <c r="I220" s="1237"/>
      <c r="J220" s="656">
        <v>3790.3</v>
      </c>
      <c r="K220" s="656">
        <v>209</v>
      </c>
    </row>
    <row r="221" spans="3:11" ht="24" customHeight="1">
      <c r="H221" s="1236" t="str">
        <f>General!H13</f>
        <v>CORBATA SMITHFIELD F.</v>
      </c>
      <c r="I221" s="1237"/>
      <c r="J221" s="656">
        <v>952.66</v>
      </c>
      <c r="K221" s="656">
        <v>60</v>
      </c>
    </row>
    <row r="222" spans="3:11" ht="24" customHeight="1">
      <c r="H222" s="1236" t="str">
        <f>General!H14</f>
        <v>CUERO MAPLE 27.22</v>
      </c>
      <c r="I222" s="1237"/>
      <c r="J222" s="656">
        <v>17584.12</v>
      </c>
      <c r="K222" s="656">
        <v>646</v>
      </c>
    </row>
    <row r="223" spans="3:11" ht="24" customHeight="1">
      <c r="H223" s="1236" t="str">
        <f>General!H15</f>
        <v>ESP CARNERO WAGSTAFF</v>
      </c>
      <c r="I223" s="1237"/>
      <c r="J223" s="656">
        <v>587.62</v>
      </c>
      <c r="K223" s="656">
        <v>32</v>
      </c>
    </row>
    <row r="224" spans="3:11" ht="24" customHeight="1">
      <c r="H224" s="1236" t="str">
        <f>General!H16</f>
        <v>ESP DE CORDERO ALLIANCE</v>
      </c>
      <c r="I224" s="1237"/>
      <c r="J224" s="656">
        <v>0</v>
      </c>
      <c r="K224" s="656">
        <v>0</v>
      </c>
    </row>
    <row r="225" spans="5:11" ht="24" customHeight="1">
      <c r="H225" s="1133" t="str">
        <f>General!H17</f>
        <v>CONTRA EXCEL</v>
      </c>
      <c r="I225" s="1134"/>
      <c r="J225" s="656">
        <v>3570.6</v>
      </c>
      <c r="K225" s="656">
        <v>120</v>
      </c>
    </row>
    <row r="226" spans="5:11" ht="24" customHeight="1">
      <c r="E226" s="21"/>
      <c r="H226" s="1133" t="str">
        <f>General!H18</f>
        <v>FILETE DE PESCADO BASA 5 KG.</v>
      </c>
      <c r="I226" s="1134"/>
      <c r="J226" s="656">
        <v>1155</v>
      </c>
      <c r="K226" s="656">
        <v>231</v>
      </c>
    </row>
    <row r="227" spans="5:11" ht="24" customHeight="1">
      <c r="F227" s="21"/>
      <c r="H227" s="1236" t="str">
        <f>General!H19</f>
        <v>LENGUA DE CERDO SWIF 13.62</v>
      </c>
      <c r="I227" s="1237"/>
      <c r="J227" s="656"/>
      <c r="K227" s="656"/>
    </row>
    <row r="228" spans="5:11" ht="24" customHeight="1">
      <c r="H228" s="1236" t="str">
        <f>General!H20</f>
        <v>LENGUA DE RES</v>
      </c>
      <c r="I228" s="1237"/>
      <c r="J228" s="656"/>
      <c r="K228" s="656"/>
    </row>
    <row r="229" spans="5:11" ht="24" customHeight="1">
      <c r="H229" s="1236" t="str">
        <f>General!H21</f>
        <v>MENUDO EXCEL 27.22</v>
      </c>
      <c r="I229" s="1237"/>
      <c r="J229" s="1137">
        <v>35059.360000000001</v>
      </c>
      <c r="K229" s="656">
        <v>1288</v>
      </c>
    </row>
    <row r="230" spans="5:11" ht="24" customHeight="1">
      <c r="H230" s="1236" t="str">
        <f>General!H22</f>
        <v>QUESO GOUDA</v>
      </c>
      <c r="I230" s="1237"/>
      <c r="J230" s="656">
        <v>4831.7849999999999</v>
      </c>
      <c r="K230" s="656">
        <v>396</v>
      </c>
    </row>
    <row r="231" spans="5:11" ht="24" customHeight="1">
      <c r="H231" s="1236" t="str">
        <f>General!H23</f>
        <v>PAPA CABENDISH 17.70</v>
      </c>
      <c r="I231" s="1237"/>
      <c r="J231" s="656">
        <v>14106.9</v>
      </c>
      <c r="K231" s="656">
        <v>797</v>
      </c>
    </row>
    <row r="232" spans="5:11" ht="24" customHeight="1">
      <c r="H232" s="1236" t="str">
        <f>General!H24</f>
        <v xml:space="preserve">PERNIL CON PIEL </v>
      </c>
      <c r="I232" s="1237"/>
      <c r="J232" s="656">
        <v>15280.73</v>
      </c>
      <c r="K232" s="656">
        <v>17</v>
      </c>
    </row>
    <row r="233" spans="5:11" ht="24" customHeight="1">
      <c r="H233" s="1236" t="str">
        <f>General!H25</f>
        <v>SESO COPA SEABOARD 10.9</v>
      </c>
      <c r="I233" s="1237"/>
      <c r="J233" s="656">
        <v>10431.299999999999</v>
      </c>
      <c r="K233" s="656">
        <v>957</v>
      </c>
    </row>
    <row r="234" spans="5:11" ht="24" customHeight="1">
      <c r="H234" s="1236" t="str">
        <f>General!H26</f>
        <v>SESOS MARQUETA 13.62</v>
      </c>
      <c r="I234" s="1237"/>
      <c r="J234" s="656"/>
      <c r="K234" s="656"/>
    </row>
    <row r="235" spans="5:11" ht="20.25">
      <c r="H235" s="1236" t="str">
        <f>General!H27</f>
        <v>COMBO CUERO PAPEL</v>
      </c>
      <c r="I235" s="1237"/>
      <c r="J235" s="656"/>
      <c r="K235" s="656"/>
    </row>
    <row r="236" spans="5:11" ht="20.25">
      <c r="H236" s="1236"/>
      <c r="I236" s="1237"/>
      <c r="J236" s="656"/>
      <c r="K236" s="656"/>
    </row>
    <row r="237" spans="5:11" ht="20.25">
      <c r="H237" s="657"/>
      <c r="I237" s="657"/>
      <c r="J237" s="657"/>
      <c r="K237" s="657"/>
    </row>
    <row r="238" spans="5:11" ht="20.25">
      <c r="H238" s="657"/>
      <c r="I238" s="657"/>
      <c r="J238" s="657">
        <f>SUM(J214:J236)</f>
        <v>113379.605</v>
      </c>
      <c r="K238" s="657">
        <f>SUM(K214:K236)</f>
        <v>5196</v>
      </c>
    </row>
  </sheetData>
  <autoFilter ref="A2:F205"/>
  <mergeCells count="20">
    <mergeCell ref="H221:I221"/>
    <mergeCell ref="H222:I222"/>
    <mergeCell ref="H223:I223"/>
    <mergeCell ref="H224:I224"/>
    <mergeCell ref="H227:I227"/>
    <mergeCell ref="H228:I228"/>
    <mergeCell ref="H233:I233"/>
    <mergeCell ref="H235:I235"/>
    <mergeCell ref="H236:I236"/>
    <mergeCell ref="H234:I234"/>
    <mergeCell ref="H232:I232"/>
    <mergeCell ref="H229:I229"/>
    <mergeCell ref="H230:I230"/>
    <mergeCell ref="H231:I231"/>
    <mergeCell ref="H220:I220"/>
    <mergeCell ref="H214:I214"/>
    <mergeCell ref="H215:I215"/>
    <mergeCell ref="H217:I217"/>
    <mergeCell ref="H218:I218"/>
    <mergeCell ref="H219:I219"/>
  </mergeCells>
  <printOptions horizontalCentered="1"/>
  <pageMargins left="0" right="0" top="0" bottom="0" header="0" footer="0"/>
  <pageSetup scale="80" orientation="portrait" horizontalDpi="0" verticalDpi="0" r:id="rId1"/>
  <headerFooter>
    <oddHeader>&amp;R&amp;P</oddHeader>
    <oddFooter xml:space="preserve">&amp;RFELIPE
</oddFooter>
  </headerFooter>
  <rowBreaks count="2" manualBreakCount="2">
    <brk id="105" max="6" man="1"/>
    <brk id="175" max="6" man="1"/>
  </rowBreaks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1"/>
  </sheetPr>
  <dimension ref="A2:S186"/>
  <sheetViews>
    <sheetView topLeftCell="A5" zoomScale="130" zoomScaleNormal="130" workbookViewId="0">
      <pane ySplit="4" topLeftCell="A30" activePane="bottomLeft" state="frozen"/>
      <selection activeCell="A5" sqref="A5"/>
      <selection pane="bottomLeft" activeCell="I9" sqref="I9"/>
    </sheetView>
  </sheetViews>
  <sheetFormatPr baseColWidth="10" defaultRowHeight="12.75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61"/>
  </cols>
  <sheetData>
    <row r="2" spans="1:19" ht="20.25">
      <c r="C2" s="32" t="s">
        <v>24</v>
      </c>
    </row>
    <row r="3" spans="1:19">
      <c r="A3" s="1"/>
    </row>
    <row r="4" spans="1:19">
      <c r="A4" s="1"/>
    </row>
    <row r="5" spans="1:19" ht="18.75" thickBot="1">
      <c r="A5" s="27" t="s">
        <v>0</v>
      </c>
      <c r="B5" s="28"/>
      <c r="C5" s="29" t="s">
        <v>59</v>
      </c>
      <c r="D5" s="30"/>
      <c r="E5" s="29"/>
      <c r="F5" s="31"/>
      <c r="G5" s="4"/>
      <c r="H5" s="27" t="s">
        <v>1</v>
      </c>
      <c r="I5" s="29"/>
    </row>
    <row r="6" spans="1:19" ht="13.5" thickBot="1">
      <c r="B6" s="5"/>
      <c r="C6" s="6"/>
      <c r="F6" s="5"/>
      <c r="G6" s="6"/>
      <c r="K6" s="1211" t="s">
        <v>22</v>
      </c>
      <c r="L6" s="1212"/>
      <c r="M6" s="1213"/>
    </row>
    <row r="7" spans="1:19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163"/>
    </row>
    <row r="8" spans="1:19" ht="13.5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/>
      <c r="H8" s="17"/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9" s="114" customFormat="1" ht="18">
      <c r="A9" s="232"/>
      <c r="B9" s="194"/>
      <c r="C9" s="202"/>
      <c r="E9" s="358"/>
      <c r="F9" s="229"/>
      <c r="G9" s="228">
        <v>0</v>
      </c>
      <c r="H9" s="279">
        <v>0</v>
      </c>
      <c r="I9" s="225">
        <v>0</v>
      </c>
      <c r="J9" s="282"/>
      <c r="K9" s="218"/>
      <c r="M9" s="201"/>
      <c r="N9" s="222"/>
      <c r="O9" s="221"/>
      <c r="P9" s="222">
        <f>O9*G9</f>
        <v>0</v>
      </c>
      <c r="R9" s="254" t="b">
        <f t="shared" ref="R9:R20" si="0">IF((F9)&gt;=1, SUM(E9))</f>
        <v>0</v>
      </c>
      <c r="S9" s="255"/>
    </row>
    <row r="10" spans="1:19" s="114" customFormat="1" ht="18">
      <c r="A10" s="232"/>
      <c r="B10" s="194"/>
      <c r="C10" s="304"/>
      <c r="D10" s="243"/>
      <c r="E10" s="226"/>
      <c r="F10" s="227"/>
      <c r="G10" s="228">
        <f t="shared" ref="G10:G20" si="1">G9-E10+C10</f>
        <v>0</v>
      </c>
      <c r="H10" s="279">
        <f t="shared" ref="H10:H21" si="2">H9-F10+D10</f>
        <v>0</v>
      </c>
      <c r="I10" s="225"/>
      <c r="J10" s="194"/>
      <c r="K10" s="232"/>
      <c r="M10" s="226"/>
      <c r="N10" s="229"/>
      <c r="O10" s="222"/>
      <c r="P10" s="222">
        <f>O10*G10</f>
        <v>0</v>
      </c>
      <c r="R10" s="254" t="b">
        <f t="shared" si="0"/>
        <v>0</v>
      </c>
      <c r="S10" s="255"/>
    </row>
    <row r="11" spans="1:19" s="114" customFormat="1" ht="18">
      <c r="A11" s="232"/>
      <c r="B11" s="194"/>
      <c r="C11" s="304"/>
      <c r="D11" s="243"/>
      <c r="E11" s="226"/>
      <c r="F11" s="227"/>
      <c r="G11" s="228">
        <f t="shared" si="1"/>
        <v>0</v>
      </c>
      <c r="H11" s="279">
        <f t="shared" si="2"/>
        <v>0</v>
      </c>
      <c r="I11" s="225"/>
      <c r="J11" s="282"/>
      <c r="N11" s="222"/>
      <c r="O11" s="222"/>
      <c r="P11" s="222"/>
      <c r="R11" s="254" t="b">
        <f t="shared" si="0"/>
        <v>0</v>
      </c>
      <c r="S11" s="255"/>
    </row>
    <row r="12" spans="1:19" s="114" customFormat="1" ht="18">
      <c r="B12" s="194"/>
      <c r="C12" s="304"/>
      <c r="D12" s="243"/>
      <c r="E12" s="226"/>
      <c r="F12" s="227"/>
      <c r="G12" s="228">
        <f t="shared" si="1"/>
        <v>0</v>
      </c>
      <c r="H12" s="279">
        <f t="shared" si="2"/>
        <v>0</v>
      </c>
      <c r="I12" s="225"/>
      <c r="J12" s="282"/>
      <c r="N12" s="222"/>
      <c r="O12" s="222"/>
      <c r="P12" s="222">
        <f>O12*G12</f>
        <v>0</v>
      </c>
      <c r="R12" s="254" t="b">
        <f t="shared" si="0"/>
        <v>0</v>
      </c>
      <c r="S12" s="255"/>
    </row>
    <row r="13" spans="1:19" s="114" customFormat="1" ht="18">
      <c r="B13" s="194"/>
      <c r="C13" s="202"/>
      <c r="E13" s="226"/>
      <c r="F13" s="227"/>
      <c r="G13" s="228">
        <f t="shared" si="1"/>
        <v>0</v>
      </c>
      <c r="H13" s="279">
        <f t="shared" si="2"/>
        <v>0</v>
      </c>
      <c r="I13" s="225"/>
      <c r="J13" s="282"/>
      <c r="K13" s="232"/>
      <c r="N13" s="222"/>
      <c r="O13" s="222"/>
      <c r="P13" s="222">
        <f>O13*G13</f>
        <v>0</v>
      </c>
      <c r="R13" s="254" t="b">
        <f t="shared" si="0"/>
        <v>0</v>
      </c>
      <c r="S13" s="255"/>
    </row>
    <row r="14" spans="1:19" s="114" customFormat="1" ht="18">
      <c r="B14" s="194"/>
      <c r="C14" s="202"/>
      <c r="E14" s="226"/>
      <c r="F14" s="227"/>
      <c r="G14" s="228">
        <f t="shared" si="1"/>
        <v>0</v>
      </c>
      <c r="H14" s="279">
        <f t="shared" si="2"/>
        <v>0</v>
      </c>
      <c r="I14" s="225"/>
      <c r="J14" s="282"/>
      <c r="K14" s="232"/>
      <c r="N14" s="222"/>
      <c r="O14" s="222"/>
      <c r="P14" s="222"/>
      <c r="R14" s="254" t="b">
        <f t="shared" si="0"/>
        <v>0</v>
      </c>
      <c r="S14" s="255"/>
    </row>
    <row r="15" spans="1:19" s="114" customFormat="1" ht="18">
      <c r="B15" s="194"/>
      <c r="C15" s="202"/>
      <c r="E15" s="226"/>
      <c r="F15" s="227"/>
      <c r="G15" s="228">
        <f t="shared" si="1"/>
        <v>0</v>
      </c>
      <c r="H15" s="279">
        <f t="shared" si="2"/>
        <v>0</v>
      </c>
      <c r="I15" s="225"/>
      <c r="J15" s="282"/>
      <c r="N15" s="222"/>
      <c r="O15" s="222"/>
      <c r="P15" s="222">
        <f>O15*G15</f>
        <v>0</v>
      </c>
      <c r="R15" s="254" t="b">
        <f t="shared" si="0"/>
        <v>0</v>
      </c>
      <c r="S15" s="255"/>
    </row>
    <row r="16" spans="1:19" s="114" customFormat="1" ht="18">
      <c r="B16" s="194"/>
      <c r="C16" s="202"/>
      <c r="E16" s="226"/>
      <c r="F16" s="227"/>
      <c r="G16" s="228">
        <f t="shared" si="1"/>
        <v>0</v>
      </c>
      <c r="H16" s="279">
        <f t="shared" si="2"/>
        <v>0</v>
      </c>
      <c r="I16" s="225"/>
      <c r="J16" s="282"/>
      <c r="N16" s="222"/>
      <c r="O16" s="222"/>
      <c r="P16" s="222">
        <f>O16*G16</f>
        <v>0</v>
      </c>
      <c r="R16" s="254" t="b">
        <f t="shared" si="0"/>
        <v>0</v>
      </c>
      <c r="S16" s="255"/>
    </row>
    <row r="17" spans="1:19" s="235" customFormat="1" ht="18">
      <c r="B17" s="194"/>
      <c r="C17" s="202"/>
      <c r="D17" s="114"/>
      <c r="E17" s="226"/>
      <c r="F17" s="227"/>
      <c r="G17" s="228">
        <f t="shared" si="1"/>
        <v>0</v>
      </c>
      <c r="H17" s="279">
        <f t="shared" si="2"/>
        <v>0</v>
      </c>
      <c r="I17" s="225"/>
      <c r="J17" s="282"/>
      <c r="N17" s="302"/>
      <c r="O17" s="302"/>
      <c r="P17" s="302">
        <f>O17*G17</f>
        <v>0</v>
      </c>
      <c r="R17" s="303" t="b">
        <f t="shared" si="0"/>
        <v>0</v>
      </c>
    </row>
    <row r="18" spans="1:19" s="114" customFormat="1" ht="18">
      <c r="A18" s="232"/>
      <c r="C18" s="202"/>
      <c r="E18" s="226"/>
      <c r="F18" s="227"/>
      <c r="G18" s="228">
        <f t="shared" si="1"/>
        <v>0</v>
      </c>
      <c r="H18" s="279">
        <f t="shared" si="2"/>
        <v>0</v>
      </c>
      <c r="I18" s="225"/>
      <c r="J18" s="282"/>
      <c r="N18" s="222"/>
      <c r="O18" s="222"/>
      <c r="P18" s="222">
        <f>O18*G18</f>
        <v>0</v>
      </c>
      <c r="R18" s="254" t="b">
        <f t="shared" si="0"/>
        <v>0</v>
      </c>
      <c r="S18" s="255"/>
    </row>
    <row r="19" spans="1:19" s="114" customFormat="1" ht="18">
      <c r="A19" s="232"/>
      <c r="C19" s="202"/>
      <c r="E19" s="226"/>
      <c r="F19" s="227"/>
      <c r="G19" s="228">
        <f t="shared" si="1"/>
        <v>0</v>
      </c>
      <c r="H19" s="279">
        <f t="shared" si="2"/>
        <v>0</v>
      </c>
      <c r="I19" s="225"/>
      <c r="J19" s="282"/>
      <c r="N19" s="222"/>
      <c r="O19" s="222"/>
      <c r="P19" s="222"/>
      <c r="R19" s="254" t="b">
        <f t="shared" si="0"/>
        <v>0</v>
      </c>
      <c r="S19" s="255"/>
    </row>
    <row r="20" spans="1:19" s="114" customFormat="1" ht="18">
      <c r="A20" s="232"/>
      <c r="C20" s="202"/>
      <c r="E20" s="226"/>
      <c r="F20" s="227"/>
      <c r="G20" s="228">
        <f t="shared" si="1"/>
        <v>0</v>
      </c>
      <c r="H20" s="279">
        <f t="shared" si="2"/>
        <v>0</v>
      </c>
      <c r="I20" s="225"/>
      <c r="J20" s="282"/>
      <c r="N20" s="222"/>
      <c r="O20" s="222"/>
      <c r="P20" s="222"/>
      <c r="R20" s="254" t="b">
        <f t="shared" si="0"/>
        <v>0</v>
      </c>
      <c r="S20" s="255"/>
    </row>
    <row r="21" spans="1:19" s="114" customFormat="1" ht="15.75">
      <c r="A21" s="238"/>
      <c r="C21" s="286"/>
      <c r="D21" s="287"/>
      <c r="E21" s="286"/>
      <c r="F21" s="287"/>
      <c r="G21" s="228">
        <f t="shared" ref="G21:G34" si="3">G20-E21+C21</f>
        <v>0</v>
      </c>
      <c r="H21" s="279">
        <f t="shared" si="2"/>
        <v>0</v>
      </c>
      <c r="I21" s="288"/>
      <c r="J21" s="282"/>
      <c r="N21" s="222"/>
      <c r="O21" s="222"/>
      <c r="P21" s="222">
        <f t="shared" ref="P21:P30" si="4">O21*G21</f>
        <v>0</v>
      </c>
      <c r="R21" s="254" t="b">
        <f t="shared" ref="R21:R30" si="5">IF((F21)&gt;=1, SUM(E21))</f>
        <v>0</v>
      </c>
      <c r="S21" s="255"/>
    </row>
    <row r="22" spans="1:19" s="114" customFormat="1" ht="18">
      <c r="C22" s="256"/>
      <c r="D22" s="281"/>
      <c r="E22" s="239"/>
      <c r="F22" s="287"/>
      <c r="G22" s="228">
        <f t="shared" si="3"/>
        <v>0</v>
      </c>
      <c r="H22" s="279">
        <f t="shared" ref="H22:H33" si="6">H21-F22+D22</f>
        <v>0</v>
      </c>
      <c r="I22" s="288"/>
      <c r="J22" s="282"/>
      <c r="M22" s="232"/>
      <c r="N22" s="222"/>
      <c r="O22" s="222"/>
      <c r="P22" s="222">
        <f t="shared" si="4"/>
        <v>0</v>
      </c>
      <c r="R22" s="254" t="b">
        <f t="shared" si="5"/>
        <v>0</v>
      </c>
      <c r="S22" s="255"/>
    </row>
    <row r="23" spans="1:19" s="114" customFormat="1" ht="18">
      <c r="C23" s="286"/>
      <c r="D23" s="287"/>
      <c r="E23" s="239"/>
      <c r="F23" s="287"/>
      <c r="G23" s="228">
        <f t="shared" si="3"/>
        <v>0</v>
      </c>
      <c r="H23" s="279">
        <f t="shared" si="6"/>
        <v>0</v>
      </c>
      <c r="I23" s="288"/>
      <c r="J23" s="282"/>
      <c r="N23" s="222"/>
      <c r="O23" s="222"/>
      <c r="P23" s="222">
        <f t="shared" si="4"/>
        <v>0</v>
      </c>
      <c r="R23" s="254" t="b">
        <f t="shared" si="5"/>
        <v>0</v>
      </c>
      <c r="S23" s="255"/>
    </row>
    <row r="24" spans="1:19" s="114" customFormat="1" ht="18">
      <c r="C24" s="256"/>
      <c r="D24" s="281"/>
      <c r="E24" s="239"/>
      <c r="F24" s="287"/>
      <c r="G24" s="228">
        <f t="shared" si="3"/>
        <v>0</v>
      </c>
      <c r="H24" s="279">
        <f t="shared" si="6"/>
        <v>0</v>
      </c>
      <c r="I24" s="288"/>
      <c r="J24" s="282"/>
      <c r="N24" s="222"/>
      <c r="O24" s="222"/>
      <c r="P24" s="222">
        <f t="shared" si="4"/>
        <v>0</v>
      </c>
      <c r="R24" s="254" t="b">
        <f t="shared" si="5"/>
        <v>0</v>
      </c>
      <c r="S24" s="255"/>
    </row>
    <row r="25" spans="1:19" s="114" customFormat="1" ht="18">
      <c r="C25" s="256"/>
      <c r="D25" s="281"/>
      <c r="E25" s="239"/>
      <c r="F25" s="287"/>
      <c r="G25" s="228">
        <f t="shared" si="3"/>
        <v>0</v>
      </c>
      <c r="H25" s="279">
        <f t="shared" si="6"/>
        <v>0</v>
      </c>
      <c r="I25" s="288"/>
      <c r="J25" s="282"/>
      <c r="N25" s="222"/>
      <c r="O25" s="222"/>
      <c r="P25" s="222">
        <f t="shared" si="4"/>
        <v>0</v>
      </c>
      <c r="R25" s="254" t="b">
        <f t="shared" si="5"/>
        <v>0</v>
      </c>
      <c r="S25" s="255"/>
    </row>
    <row r="26" spans="1:19" s="114" customFormat="1" ht="18">
      <c r="C26" s="256"/>
      <c r="D26" s="281"/>
      <c r="E26" s="239"/>
      <c r="F26" s="287"/>
      <c r="G26" s="228">
        <f t="shared" si="3"/>
        <v>0</v>
      </c>
      <c r="H26" s="279">
        <f t="shared" si="6"/>
        <v>0</v>
      </c>
      <c r="I26" s="288"/>
      <c r="J26" s="282"/>
      <c r="N26" s="222"/>
      <c r="O26" s="222"/>
      <c r="P26" s="222">
        <f t="shared" si="4"/>
        <v>0</v>
      </c>
      <c r="R26" s="254" t="b">
        <f t="shared" si="5"/>
        <v>0</v>
      </c>
      <c r="S26" s="255"/>
    </row>
    <row r="27" spans="1:19" s="114" customFormat="1" ht="18">
      <c r="C27" s="256"/>
      <c r="D27" s="281"/>
      <c r="E27" s="239"/>
      <c r="F27" s="287"/>
      <c r="G27" s="228">
        <f t="shared" si="3"/>
        <v>0</v>
      </c>
      <c r="H27" s="279">
        <f t="shared" si="6"/>
        <v>0</v>
      </c>
      <c r="I27" s="288"/>
      <c r="J27" s="243"/>
      <c r="N27" s="222"/>
      <c r="O27" s="222"/>
      <c r="P27" s="222">
        <f t="shared" si="4"/>
        <v>0</v>
      </c>
      <c r="R27" s="254" t="b">
        <f t="shared" si="5"/>
        <v>0</v>
      </c>
      <c r="S27" s="255"/>
    </row>
    <row r="28" spans="1:19" s="114" customFormat="1" ht="18">
      <c r="C28" s="256"/>
      <c r="D28" s="281"/>
      <c r="E28" s="239"/>
      <c r="F28" s="287"/>
      <c r="G28" s="228">
        <f t="shared" si="3"/>
        <v>0</v>
      </c>
      <c r="H28" s="279">
        <f t="shared" si="6"/>
        <v>0</v>
      </c>
      <c r="I28" s="288"/>
      <c r="J28" s="243"/>
      <c r="N28" s="222"/>
      <c r="O28" s="222"/>
      <c r="P28" s="222">
        <f t="shared" si="4"/>
        <v>0</v>
      </c>
      <c r="R28" s="254" t="b">
        <f t="shared" si="5"/>
        <v>0</v>
      </c>
      <c r="S28" s="255"/>
    </row>
    <row r="29" spans="1:19" s="114" customFormat="1" ht="18">
      <c r="C29" s="256"/>
      <c r="D29" s="281"/>
      <c r="E29" s="239"/>
      <c r="F29" s="287"/>
      <c r="G29" s="228">
        <f t="shared" si="3"/>
        <v>0</v>
      </c>
      <c r="H29" s="279">
        <f t="shared" si="6"/>
        <v>0</v>
      </c>
      <c r="I29" s="288"/>
      <c r="J29" s="243"/>
      <c r="N29" s="222"/>
      <c r="O29" s="222"/>
      <c r="P29" s="222">
        <f t="shared" si="4"/>
        <v>0</v>
      </c>
      <c r="R29" s="254" t="b">
        <f t="shared" si="5"/>
        <v>0</v>
      </c>
      <c r="S29" s="255"/>
    </row>
    <row r="30" spans="1:19" s="114" customFormat="1" ht="18">
      <c r="C30" s="256"/>
      <c r="D30" s="281"/>
      <c r="E30" s="239"/>
      <c r="F30" s="287"/>
      <c r="G30" s="228">
        <f t="shared" si="3"/>
        <v>0</v>
      </c>
      <c r="H30" s="279">
        <f t="shared" si="6"/>
        <v>0</v>
      </c>
      <c r="I30" s="288"/>
      <c r="J30" s="243"/>
      <c r="K30" s="232"/>
      <c r="N30" s="222"/>
      <c r="O30" s="222"/>
      <c r="P30" s="222">
        <f t="shared" si="4"/>
        <v>0</v>
      </c>
      <c r="R30" s="254" t="b">
        <f t="shared" si="5"/>
        <v>0</v>
      </c>
      <c r="S30" s="255"/>
    </row>
    <row r="31" spans="1:19" s="114" customFormat="1" ht="18" hidden="1">
      <c r="C31" s="256"/>
      <c r="D31" s="281"/>
      <c r="E31" s="239"/>
      <c r="F31" s="287"/>
      <c r="G31" s="228">
        <f t="shared" si="3"/>
        <v>0</v>
      </c>
      <c r="H31" s="279">
        <f t="shared" si="6"/>
        <v>0</v>
      </c>
      <c r="I31" s="287"/>
      <c r="J31" s="243"/>
      <c r="N31" s="222"/>
      <c r="O31" s="222"/>
      <c r="P31" s="222"/>
      <c r="R31" s="254"/>
      <c r="S31" s="255"/>
    </row>
    <row r="32" spans="1:19" s="114" customFormat="1" ht="18">
      <c r="C32" s="256"/>
      <c r="D32" s="281"/>
      <c r="E32" s="239"/>
      <c r="F32" s="287"/>
      <c r="G32" s="228">
        <f t="shared" si="3"/>
        <v>0</v>
      </c>
      <c r="H32" s="279">
        <f t="shared" si="6"/>
        <v>0</v>
      </c>
      <c r="I32" s="288"/>
      <c r="J32" s="243"/>
      <c r="N32" s="222"/>
      <c r="O32" s="222"/>
      <c r="P32" s="222">
        <f t="shared" ref="P32:P63" si="7">O32*G32</f>
        <v>0</v>
      </c>
      <c r="R32" s="254" t="b">
        <f t="shared" ref="R32:R63" si="8">IF((F32)&gt;=1, SUM(E32))</f>
        <v>0</v>
      </c>
      <c r="S32" s="255"/>
    </row>
    <row r="33" spans="3:19" s="114" customFormat="1" ht="18">
      <c r="C33" s="256"/>
      <c r="D33" s="281"/>
      <c r="E33" s="239"/>
      <c r="F33" s="281"/>
      <c r="G33" s="228">
        <f t="shared" si="3"/>
        <v>0</v>
      </c>
      <c r="H33" s="279">
        <f t="shared" si="6"/>
        <v>0</v>
      </c>
      <c r="I33" s="288"/>
      <c r="J33" s="232"/>
      <c r="N33" s="222"/>
      <c r="O33" s="222"/>
      <c r="P33" s="222">
        <f t="shared" si="7"/>
        <v>0</v>
      </c>
      <c r="R33" s="254" t="b">
        <f t="shared" si="8"/>
        <v>0</v>
      </c>
      <c r="S33" s="255"/>
    </row>
    <row r="34" spans="3:19" s="114" customFormat="1" ht="18">
      <c r="C34" s="256"/>
      <c r="D34" s="281"/>
      <c r="E34" s="239"/>
      <c r="F34" s="281"/>
      <c r="G34" s="228">
        <f t="shared" si="3"/>
        <v>0</v>
      </c>
      <c r="H34" s="308">
        <f t="shared" ref="G34:H77" si="9">H33-F34+D34</f>
        <v>0</v>
      </c>
      <c r="I34" s="288"/>
      <c r="J34" s="232"/>
      <c r="N34" s="222"/>
      <c r="O34" s="222"/>
      <c r="P34" s="222">
        <f t="shared" si="7"/>
        <v>0</v>
      </c>
      <c r="R34" s="254" t="b">
        <f t="shared" si="8"/>
        <v>0</v>
      </c>
      <c r="S34" s="255"/>
    </row>
    <row r="35" spans="3:19" s="114" customFormat="1" ht="18">
      <c r="C35" s="256"/>
      <c r="D35" s="281"/>
      <c r="E35" s="239"/>
      <c r="F35" s="281"/>
      <c r="G35" s="228">
        <f t="shared" si="9"/>
        <v>0</v>
      </c>
      <c r="H35" s="308">
        <f t="shared" si="9"/>
        <v>0</v>
      </c>
      <c r="I35" s="288"/>
      <c r="J35" s="232"/>
      <c r="N35" s="222"/>
      <c r="O35" s="222"/>
      <c r="P35" s="222">
        <f t="shared" si="7"/>
        <v>0</v>
      </c>
      <c r="R35" s="254" t="b">
        <f t="shared" si="8"/>
        <v>0</v>
      </c>
      <c r="S35" s="255"/>
    </row>
    <row r="36" spans="3:19" s="114" customFormat="1" ht="18">
      <c r="C36" s="256"/>
      <c r="D36" s="281"/>
      <c r="E36" s="239"/>
      <c r="F36" s="281"/>
      <c r="G36" s="228">
        <f t="shared" si="9"/>
        <v>0</v>
      </c>
      <c r="H36" s="308">
        <f t="shared" si="9"/>
        <v>0</v>
      </c>
      <c r="I36" s="288"/>
      <c r="J36" s="232"/>
      <c r="N36" s="222"/>
      <c r="O36" s="222"/>
      <c r="P36" s="222">
        <f t="shared" si="7"/>
        <v>0</v>
      </c>
      <c r="R36" s="254" t="b">
        <f t="shared" si="8"/>
        <v>0</v>
      </c>
      <c r="S36" s="255"/>
    </row>
    <row r="37" spans="3:19" s="114" customFormat="1" ht="18">
      <c r="C37" s="256"/>
      <c r="D37" s="281"/>
      <c r="E37" s="239"/>
      <c r="F37" s="281"/>
      <c r="G37" s="228">
        <f t="shared" si="9"/>
        <v>0</v>
      </c>
      <c r="H37" s="308">
        <f t="shared" si="9"/>
        <v>0</v>
      </c>
      <c r="I37" s="281"/>
      <c r="J37" s="232"/>
      <c r="N37" s="222"/>
      <c r="O37" s="222"/>
      <c r="P37" s="222">
        <f t="shared" si="7"/>
        <v>0</v>
      </c>
      <c r="R37" s="254" t="b">
        <f t="shared" si="8"/>
        <v>0</v>
      </c>
      <c r="S37" s="255"/>
    </row>
    <row r="38" spans="3:19" s="114" customFormat="1" ht="18">
      <c r="C38" s="256"/>
      <c r="D38" s="281"/>
      <c r="E38" s="239"/>
      <c r="F38" s="281"/>
      <c r="G38" s="228">
        <f t="shared" si="9"/>
        <v>0</v>
      </c>
      <c r="H38" s="308">
        <f t="shared" si="9"/>
        <v>0</v>
      </c>
      <c r="I38" s="281"/>
      <c r="J38" s="232"/>
      <c r="N38" s="222"/>
      <c r="O38" s="222"/>
      <c r="P38" s="222">
        <f t="shared" si="7"/>
        <v>0</v>
      </c>
      <c r="R38" s="254" t="b">
        <f t="shared" si="8"/>
        <v>0</v>
      </c>
      <c r="S38" s="255"/>
    </row>
    <row r="39" spans="3:19" s="114" customFormat="1" ht="18">
      <c r="C39" s="256"/>
      <c r="D39" s="281"/>
      <c r="E39" s="239"/>
      <c r="F39" s="281"/>
      <c r="G39" s="228">
        <f t="shared" si="9"/>
        <v>0</v>
      </c>
      <c r="H39" s="308">
        <f t="shared" si="9"/>
        <v>0</v>
      </c>
      <c r="I39" s="281"/>
      <c r="J39" s="232"/>
      <c r="N39" s="222"/>
      <c r="O39" s="222"/>
      <c r="P39" s="222">
        <f t="shared" si="7"/>
        <v>0</v>
      </c>
      <c r="R39" s="254" t="b">
        <f t="shared" si="8"/>
        <v>0</v>
      </c>
      <c r="S39" s="255"/>
    </row>
    <row r="40" spans="3:19" s="114" customFormat="1" ht="18">
      <c r="C40" s="256"/>
      <c r="D40" s="281"/>
      <c r="E40" s="239"/>
      <c r="F40" s="281"/>
      <c r="G40" s="228">
        <f t="shared" si="9"/>
        <v>0</v>
      </c>
      <c r="H40" s="308">
        <f t="shared" si="9"/>
        <v>0</v>
      </c>
      <c r="I40" s="281"/>
      <c r="J40" s="232"/>
      <c r="N40" s="222"/>
      <c r="O40" s="222"/>
      <c r="P40" s="222">
        <f t="shared" si="7"/>
        <v>0</v>
      </c>
      <c r="R40" s="254" t="b">
        <f t="shared" si="8"/>
        <v>0</v>
      </c>
      <c r="S40" s="255"/>
    </row>
    <row r="41" spans="3:19" s="114" customFormat="1" ht="18">
      <c r="C41" s="256"/>
      <c r="D41" s="281"/>
      <c r="E41" s="239"/>
      <c r="F41" s="281"/>
      <c r="G41" s="228">
        <f t="shared" si="9"/>
        <v>0</v>
      </c>
      <c r="H41" s="308">
        <f t="shared" si="9"/>
        <v>0</v>
      </c>
      <c r="I41" s="281"/>
      <c r="J41" s="232"/>
      <c r="N41" s="222"/>
      <c r="O41" s="222"/>
      <c r="P41" s="222">
        <f t="shared" si="7"/>
        <v>0</v>
      </c>
      <c r="R41" s="254" t="b">
        <f t="shared" si="8"/>
        <v>0</v>
      </c>
      <c r="S41" s="255"/>
    </row>
    <row r="42" spans="3:19" s="114" customFormat="1" ht="18">
      <c r="C42" s="256"/>
      <c r="D42" s="281"/>
      <c r="E42" s="231"/>
      <c r="F42" s="281"/>
      <c r="G42" s="228">
        <f t="shared" si="9"/>
        <v>0</v>
      </c>
      <c r="H42" s="308">
        <f t="shared" si="9"/>
        <v>0</v>
      </c>
      <c r="I42" s="281"/>
      <c r="J42" s="232"/>
      <c r="N42" s="222"/>
      <c r="O42" s="222"/>
      <c r="P42" s="222">
        <f t="shared" si="7"/>
        <v>0</v>
      </c>
      <c r="R42" s="254" t="b">
        <f t="shared" si="8"/>
        <v>0</v>
      </c>
      <c r="S42" s="255"/>
    </row>
    <row r="43" spans="3:19" s="114" customFormat="1" ht="15.75">
      <c r="C43" s="256"/>
      <c r="D43" s="281"/>
      <c r="E43" s="286"/>
      <c r="F43" s="281"/>
      <c r="G43" s="228">
        <f t="shared" si="9"/>
        <v>0</v>
      </c>
      <c r="H43" s="308">
        <f t="shared" si="9"/>
        <v>0</v>
      </c>
      <c r="I43" s="281"/>
      <c r="J43" s="232"/>
      <c r="N43" s="222"/>
      <c r="O43" s="222"/>
      <c r="P43" s="222">
        <f t="shared" si="7"/>
        <v>0</v>
      </c>
      <c r="R43" s="254" t="b">
        <f t="shared" si="8"/>
        <v>0</v>
      </c>
      <c r="S43" s="255"/>
    </row>
    <row r="44" spans="3:19" s="114" customFormat="1" ht="15.75">
      <c r="C44" s="256"/>
      <c r="D44" s="281"/>
      <c r="E44" s="286"/>
      <c r="F44" s="281"/>
      <c r="G44" s="228">
        <f t="shared" si="9"/>
        <v>0</v>
      </c>
      <c r="H44" s="308">
        <f t="shared" si="9"/>
        <v>0</v>
      </c>
      <c r="I44" s="281"/>
      <c r="N44" s="222"/>
      <c r="O44" s="222"/>
      <c r="P44" s="222">
        <f t="shared" si="7"/>
        <v>0</v>
      </c>
      <c r="R44" s="254" t="b">
        <f t="shared" si="8"/>
        <v>0</v>
      </c>
      <c r="S44" s="255"/>
    </row>
    <row r="45" spans="3:19" s="114" customFormat="1" ht="15.75">
      <c r="C45" s="256"/>
      <c r="D45" s="281"/>
      <c r="E45" s="286"/>
      <c r="F45" s="281"/>
      <c r="G45" s="228">
        <f t="shared" si="9"/>
        <v>0</v>
      </c>
      <c r="H45" s="308">
        <f t="shared" si="9"/>
        <v>0</v>
      </c>
      <c r="I45" s="281"/>
      <c r="N45" s="222"/>
      <c r="O45" s="222"/>
      <c r="P45" s="222">
        <f t="shared" si="7"/>
        <v>0</v>
      </c>
      <c r="R45" s="254" t="b">
        <f t="shared" si="8"/>
        <v>0</v>
      </c>
      <c r="S45" s="255"/>
    </row>
    <row r="46" spans="3:19" s="114" customFormat="1" ht="15.75">
      <c r="C46" s="256"/>
      <c r="D46" s="281"/>
      <c r="E46" s="286"/>
      <c r="F46" s="281"/>
      <c r="G46" s="228">
        <f t="shared" si="9"/>
        <v>0</v>
      </c>
      <c r="H46" s="308">
        <f t="shared" si="9"/>
        <v>0</v>
      </c>
      <c r="I46" s="281"/>
      <c r="N46" s="222"/>
      <c r="O46" s="222"/>
      <c r="P46" s="222">
        <f t="shared" si="7"/>
        <v>0</v>
      </c>
      <c r="R46" s="254" t="b">
        <f t="shared" si="8"/>
        <v>0</v>
      </c>
      <c r="S46" s="255"/>
    </row>
    <row r="47" spans="3:19" s="114" customFormat="1" ht="15.75">
      <c r="C47" s="256"/>
      <c r="D47" s="281"/>
      <c r="E47" s="286"/>
      <c r="F47" s="281"/>
      <c r="G47" s="228">
        <f t="shared" si="9"/>
        <v>0</v>
      </c>
      <c r="H47" s="308">
        <f t="shared" si="9"/>
        <v>0</v>
      </c>
      <c r="I47" s="281"/>
      <c r="N47" s="222"/>
      <c r="O47" s="222"/>
      <c r="P47" s="222">
        <f t="shared" si="7"/>
        <v>0</v>
      </c>
      <c r="R47" s="254" t="b">
        <f t="shared" si="8"/>
        <v>0</v>
      </c>
      <c r="S47" s="255"/>
    </row>
    <row r="48" spans="3:19" s="114" customFormat="1" ht="15.75">
      <c r="C48" s="256"/>
      <c r="D48" s="281"/>
      <c r="E48" s="286"/>
      <c r="F48" s="281"/>
      <c r="G48" s="228">
        <f t="shared" si="9"/>
        <v>0</v>
      </c>
      <c r="H48" s="227">
        <f t="shared" si="9"/>
        <v>0</v>
      </c>
      <c r="I48" s="281"/>
      <c r="N48" s="222"/>
      <c r="O48" s="222"/>
      <c r="P48" s="222">
        <f t="shared" si="7"/>
        <v>0</v>
      </c>
      <c r="R48" s="254" t="b">
        <f t="shared" si="8"/>
        <v>0</v>
      </c>
      <c r="S48" s="255"/>
    </row>
    <row r="49" spans="3:19" s="114" customFormat="1" ht="15.75">
      <c r="C49" s="256"/>
      <c r="D49" s="281"/>
      <c r="E49" s="286"/>
      <c r="F49" s="281"/>
      <c r="G49" s="228">
        <f t="shared" si="9"/>
        <v>0</v>
      </c>
      <c r="H49" s="227">
        <f t="shared" si="9"/>
        <v>0</v>
      </c>
      <c r="I49" s="281"/>
      <c r="N49" s="222"/>
      <c r="O49" s="222"/>
      <c r="P49" s="222">
        <f t="shared" si="7"/>
        <v>0</v>
      </c>
      <c r="R49" s="254" t="b">
        <f t="shared" si="8"/>
        <v>0</v>
      </c>
      <c r="S49" s="255"/>
    </row>
    <row r="50" spans="3:19" s="114" customFormat="1" ht="15.75">
      <c r="C50" s="256"/>
      <c r="D50" s="281"/>
      <c r="E50" s="286"/>
      <c r="F50" s="281"/>
      <c r="G50" s="228">
        <f t="shared" si="9"/>
        <v>0</v>
      </c>
      <c r="H50" s="227">
        <f t="shared" si="9"/>
        <v>0</v>
      </c>
      <c r="I50" s="281"/>
      <c r="N50" s="222"/>
      <c r="O50" s="222"/>
      <c r="P50" s="222">
        <f t="shared" si="7"/>
        <v>0</v>
      </c>
      <c r="R50" s="254" t="b">
        <f t="shared" si="8"/>
        <v>0</v>
      </c>
      <c r="S50" s="255"/>
    </row>
    <row r="51" spans="3:19" s="114" customFormat="1" ht="15.75">
      <c r="C51" s="256"/>
      <c r="D51" s="281"/>
      <c r="E51" s="286"/>
      <c r="F51" s="281"/>
      <c r="G51" s="228">
        <f t="shared" si="9"/>
        <v>0</v>
      </c>
      <c r="H51" s="227">
        <f t="shared" si="9"/>
        <v>0</v>
      </c>
      <c r="I51" s="281"/>
      <c r="N51" s="222"/>
      <c r="O51" s="222"/>
      <c r="P51" s="222">
        <f t="shared" si="7"/>
        <v>0</v>
      </c>
      <c r="R51" s="254" t="b">
        <f t="shared" si="8"/>
        <v>0</v>
      </c>
      <c r="S51" s="255"/>
    </row>
    <row r="52" spans="3:19" s="114" customFormat="1" ht="15.75">
      <c r="C52" s="256"/>
      <c r="D52" s="281"/>
      <c r="E52" s="286"/>
      <c r="F52" s="281"/>
      <c r="G52" s="228">
        <f t="shared" si="9"/>
        <v>0</v>
      </c>
      <c r="H52" s="227">
        <f t="shared" si="9"/>
        <v>0</v>
      </c>
      <c r="I52" s="281"/>
      <c r="N52" s="222"/>
      <c r="O52" s="222"/>
      <c r="P52" s="222">
        <f t="shared" si="7"/>
        <v>0</v>
      </c>
      <c r="R52" s="254" t="b">
        <f t="shared" si="8"/>
        <v>0</v>
      </c>
      <c r="S52" s="255"/>
    </row>
    <row r="53" spans="3:19" s="114" customFormat="1" ht="15.75">
      <c r="C53" s="256"/>
      <c r="D53" s="281"/>
      <c r="E53" s="286"/>
      <c r="F53" s="281"/>
      <c r="G53" s="228">
        <f t="shared" si="9"/>
        <v>0</v>
      </c>
      <c r="H53" s="227">
        <f t="shared" si="9"/>
        <v>0</v>
      </c>
      <c r="I53" s="281"/>
      <c r="N53" s="222"/>
      <c r="O53" s="222"/>
      <c r="P53" s="222">
        <f t="shared" si="7"/>
        <v>0</v>
      </c>
      <c r="R53" s="254" t="b">
        <f t="shared" si="8"/>
        <v>0</v>
      </c>
      <c r="S53" s="255"/>
    </row>
    <row r="54" spans="3:19" s="114" customFormat="1" ht="15.75">
      <c r="C54" s="256"/>
      <c r="D54" s="281"/>
      <c r="E54" s="286"/>
      <c r="F54" s="281"/>
      <c r="G54" s="228">
        <f t="shared" si="9"/>
        <v>0</v>
      </c>
      <c r="H54" s="227">
        <f t="shared" si="9"/>
        <v>0</v>
      </c>
      <c r="I54" s="281"/>
      <c r="N54" s="222"/>
      <c r="O54" s="222"/>
      <c r="P54" s="222">
        <f t="shared" si="7"/>
        <v>0</v>
      </c>
      <c r="R54" s="254" t="b">
        <f t="shared" si="8"/>
        <v>0</v>
      </c>
      <c r="S54" s="255"/>
    </row>
    <row r="55" spans="3:19" s="114" customFormat="1" ht="15.75">
      <c r="C55" s="256"/>
      <c r="D55" s="281"/>
      <c r="E55" s="286"/>
      <c r="F55" s="281"/>
      <c r="G55" s="228">
        <f t="shared" si="9"/>
        <v>0</v>
      </c>
      <c r="H55" s="227">
        <f t="shared" si="9"/>
        <v>0</v>
      </c>
      <c r="I55" s="281"/>
      <c r="N55" s="222"/>
      <c r="O55" s="222"/>
      <c r="P55" s="222">
        <f t="shared" si="7"/>
        <v>0</v>
      </c>
      <c r="R55" s="254" t="b">
        <f t="shared" si="8"/>
        <v>0</v>
      </c>
      <c r="S55" s="255"/>
    </row>
    <row r="56" spans="3:19" s="114" customFormat="1" ht="15.75">
      <c r="C56" s="256"/>
      <c r="D56" s="281"/>
      <c r="E56" s="286"/>
      <c r="F56" s="281"/>
      <c r="G56" s="228">
        <f t="shared" si="9"/>
        <v>0</v>
      </c>
      <c r="H56" s="227">
        <f t="shared" si="9"/>
        <v>0</v>
      </c>
      <c r="I56" s="281"/>
      <c r="N56" s="222"/>
      <c r="O56" s="222"/>
      <c r="P56" s="222">
        <f t="shared" si="7"/>
        <v>0</v>
      </c>
      <c r="R56" s="254" t="b">
        <f t="shared" si="8"/>
        <v>0</v>
      </c>
      <c r="S56" s="255"/>
    </row>
    <row r="57" spans="3:19" s="114" customFormat="1" ht="15.75">
      <c r="C57" s="256"/>
      <c r="D57" s="281"/>
      <c r="E57" s="286"/>
      <c r="F57" s="281"/>
      <c r="G57" s="228">
        <f t="shared" si="9"/>
        <v>0</v>
      </c>
      <c r="H57" s="227">
        <f t="shared" si="9"/>
        <v>0</v>
      </c>
      <c r="I57" s="281"/>
      <c r="L57" s="114" t="str">
        <f t="shared" ref="L57:L68" si="10">IF(D57&gt;0,D57," ")</f>
        <v xml:space="preserve"> </v>
      </c>
      <c r="N57" s="222"/>
      <c r="O57" s="222"/>
      <c r="P57" s="222">
        <f t="shared" si="7"/>
        <v>0</v>
      </c>
      <c r="R57" s="254" t="b">
        <f t="shared" si="8"/>
        <v>0</v>
      </c>
      <c r="S57" s="255"/>
    </row>
    <row r="58" spans="3:19" s="114" customFormat="1" ht="15.75">
      <c r="C58" s="256"/>
      <c r="D58" s="281"/>
      <c r="E58" s="286"/>
      <c r="F58" s="281"/>
      <c r="G58" s="228">
        <f t="shared" si="9"/>
        <v>0</v>
      </c>
      <c r="H58" s="227">
        <f t="shared" si="9"/>
        <v>0</v>
      </c>
      <c r="I58" s="281"/>
      <c r="L58" s="114" t="str">
        <f t="shared" si="10"/>
        <v xml:space="preserve"> </v>
      </c>
      <c r="N58" s="222"/>
      <c r="O58" s="222"/>
      <c r="P58" s="222">
        <f t="shared" si="7"/>
        <v>0</v>
      </c>
      <c r="R58" s="254" t="b">
        <f t="shared" si="8"/>
        <v>0</v>
      </c>
      <c r="S58" s="255"/>
    </row>
    <row r="59" spans="3:19" s="114" customFormat="1" ht="15.75">
      <c r="C59" s="256"/>
      <c r="D59" s="281"/>
      <c r="E59" s="286"/>
      <c r="F59" s="281"/>
      <c r="G59" s="228">
        <f t="shared" si="9"/>
        <v>0</v>
      </c>
      <c r="H59" s="227">
        <f t="shared" si="9"/>
        <v>0</v>
      </c>
      <c r="I59" s="281"/>
      <c r="L59" s="114" t="str">
        <f t="shared" si="10"/>
        <v xml:space="preserve"> </v>
      </c>
      <c r="N59" s="222"/>
      <c r="O59" s="222"/>
      <c r="P59" s="222">
        <f t="shared" si="7"/>
        <v>0</v>
      </c>
      <c r="R59" s="254" t="b">
        <f t="shared" si="8"/>
        <v>0</v>
      </c>
      <c r="S59" s="255"/>
    </row>
    <row r="60" spans="3:19" s="114" customFormat="1" ht="15.75">
      <c r="C60" s="256"/>
      <c r="D60" s="281"/>
      <c r="E60" s="286"/>
      <c r="F60" s="281"/>
      <c r="G60" s="228">
        <f t="shared" si="9"/>
        <v>0</v>
      </c>
      <c r="H60" s="227">
        <f t="shared" si="9"/>
        <v>0</v>
      </c>
      <c r="I60" s="281"/>
      <c r="L60" s="114" t="str">
        <f t="shared" si="10"/>
        <v xml:space="preserve"> </v>
      </c>
      <c r="N60" s="222"/>
      <c r="O60" s="222"/>
      <c r="P60" s="222">
        <f t="shared" si="7"/>
        <v>0</v>
      </c>
      <c r="R60" s="254" t="b">
        <f t="shared" si="8"/>
        <v>0</v>
      </c>
      <c r="S60" s="255"/>
    </row>
    <row r="61" spans="3:19" s="114" customFormat="1" ht="15.75">
      <c r="C61" s="256"/>
      <c r="D61" s="281"/>
      <c r="E61" s="286"/>
      <c r="F61" s="281"/>
      <c r="G61" s="228">
        <f t="shared" si="9"/>
        <v>0</v>
      </c>
      <c r="H61" s="227">
        <f t="shared" si="9"/>
        <v>0</v>
      </c>
      <c r="I61" s="281"/>
      <c r="L61" s="114" t="str">
        <f t="shared" si="10"/>
        <v xml:space="preserve"> </v>
      </c>
      <c r="N61" s="222"/>
      <c r="O61" s="222"/>
      <c r="P61" s="222">
        <f t="shared" si="7"/>
        <v>0</v>
      </c>
      <c r="R61" s="254" t="b">
        <f t="shared" si="8"/>
        <v>0</v>
      </c>
      <c r="S61" s="255"/>
    </row>
    <row r="62" spans="3:19" s="114" customFormat="1" ht="15.75">
      <c r="C62" s="256"/>
      <c r="D62" s="281"/>
      <c r="E62" s="286"/>
      <c r="F62" s="281"/>
      <c r="G62" s="228">
        <f t="shared" si="9"/>
        <v>0</v>
      </c>
      <c r="H62" s="227">
        <f t="shared" si="9"/>
        <v>0</v>
      </c>
      <c r="I62" s="281"/>
      <c r="L62" s="114" t="str">
        <f t="shared" si="10"/>
        <v xml:space="preserve"> </v>
      </c>
      <c r="N62" s="222"/>
      <c r="O62" s="222"/>
      <c r="P62" s="222">
        <f t="shared" si="7"/>
        <v>0</v>
      </c>
      <c r="R62" s="254" t="b">
        <f t="shared" si="8"/>
        <v>0</v>
      </c>
      <c r="S62" s="255"/>
    </row>
    <row r="63" spans="3:19" s="114" customFormat="1" ht="15.75">
      <c r="C63" s="256"/>
      <c r="D63" s="281"/>
      <c r="E63" s="286"/>
      <c r="F63" s="281"/>
      <c r="G63" s="228">
        <f t="shared" si="9"/>
        <v>0</v>
      </c>
      <c r="H63" s="227">
        <f t="shared" si="9"/>
        <v>0</v>
      </c>
      <c r="I63" s="281"/>
      <c r="L63" s="114" t="str">
        <f t="shared" si="10"/>
        <v xml:space="preserve"> </v>
      </c>
      <c r="N63" s="222"/>
      <c r="O63" s="222"/>
      <c r="P63" s="222">
        <f t="shared" si="7"/>
        <v>0</v>
      </c>
      <c r="R63" s="254" t="b">
        <f t="shared" si="8"/>
        <v>0</v>
      </c>
      <c r="S63" s="255"/>
    </row>
    <row r="64" spans="3:19" s="114" customFormat="1" ht="18">
      <c r="C64" s="202"/>
      <c r="E64" s="226"/>
      <c r="G64" s="228">
        <f t="shared" si="9"/>
        <v>0</v>
      </c>
      <c r="H64" s="227">
        <f t="shared" si="9"/>
        <v>0</v>
      </c>
      <c r="L64" s="114" t="str">
        <f t="shared" si="10"/>
        <v xml:space="preserve"> </v>
      </c>
      <c r="N64" s="222"/>
      <c r="O64" s="222"/>
      <c r="P64" s="222">
        <f t="shared" ref="P64:P95" si="11">O64*G64</f>
        <v>0</v>
      </c>
      <c r="R64" s="254" t="b">
        <f t="shared" ref="R64:R95" si="12">IF((F64)&gt;=1, SUM(E64))</f>
        <v>0</v>
      </c>
      <c r="S64" s="255"/>
    </row>
    <row r="65" spans="3:19" s="114" customFormat="1" ht="18">
      <c r="C65" s="202"/>
      <c r="E65" s="226"/>
      <c r="G65" s="228">
        <f t="shared" si="9"/>
        <v>0</v>
      </c>
      <c r="H65" s="227">
        <f t="shared" si="9"/>
        <v>0</v>
      </c>
      <c r="L65" s="114" t="str">
        <f t="shared" si="10"/>
        <v xml:space="preserve"> </v>
      </c>
      <c r="N65" s="222"/>
      <c r="O65" s="222"/>
      <c r="P65" s="222">
        <f t="shared" si="11"/>
        <v>0</v>
      </c>
      <c r="R65" s="254" t="b">
        <f t="shared" si="12"/>
        <v>0</v>
      </c>
      <c r="S65" s="255"/>
    </row>
    <row r="66" spans="3:19" s="114" customFormat="1" ht="18">
      <c r="C66" s="202"/>
      <c r="E66" s="226"/>
      <c r="G66" s="228">
        <f t="shared" si="9"/>
        <v>0</v>
      </c>
      <c r="H66" s="227">
        <f t="shared" si="9"/>
        <v>0</v>
      </c>
      <c r="L66" s="114" t="str">
        <f t="shared" si="10"/>
        <v xml:space="preserve"> </v>
      </c>
      <c r="N66" s="222"/>
      <c r="O66" s="222"/>
      <c r="P66" s="222">
        <f t="shared" si="11"/>
        <v>0</v>
      </c>
      <c r="R66" s="254" t="b">
        <f t="shared" si="12"/>
        <v>0</v>
      </c>
      <c r="S66" s="255"/>
    </row>
    <row r="67" spans="3:19" s="114" customFormat="1" ht="18">
      <c r="C67" s="202"/>
      <c r="E67" s="226"/>
      <c r="G67" s="228">
        <f t="shared" si="9"/>
        <v>0</v>
      </c>
      <c r="H67" s="227">
        <f t="shared" si="9"/>
        <v>0</v>
      </c>
      <c r="L67" s="114" t="str">
        <f t="shared" si="10"/>
        <v xml:space="preserve"> </v>
      </c>
      <c r="N67" s="222"/>
      <c r="O67" s="222"/>
      <c r="P67" s="222">
        <f t="shared" si="11"/>
        <v>0</v>
      </c>
      <c r="R67" s="254" t="b">
        <f t="shared" si="12"/>
        <v>0</v>
      </c>
      <c r="S67" s="255"/>
    </row>
    <row r="68" spans="3:19" s="114" customFormat="1" ht="18">
      <c r="C68" s="202"/>
      <c r="E68" s="226"/>
      <c r="G68" s="228">
        <f t="shared" si="9"/>
        <v>0</v>
      </c>
      <c r="H68" s="227">
        <f t="shared" si="9"/>
        <v>0</v>
      </c>
      <c r="L68" s="114" t="str">
        <f t="shared" si="10"/>
        <v xml:space="preserve"> </v>
      </c>
      <c r="N68" s="222"/>
      <c r="O68" s="222"/>
      <c r="P68" s="222">
        <f t="shared" si="11"/>
        <v>0</v>
      </c>
      <c r="R68" s="254" t="b">
        <f t="shared" si="12"/>
        <v>0</v>
      </c>
      <c r="S68" s="255"/>
    </row>
    <row r="69" spans="3:19" s="114" customFormat="1" ht="18">
      <c r="C69" s="202"/>
      <c r="E69" s="226"/>
      <c r="G69" s="228">
        <f t="shared" si="9"/>
        <v>0</v>
      </c>
      <c r="H69" s="227">
        <f t="shared" si="9"/>
        <v>0</v>
      </c>
      <c r="L69" s="114" t="str">
        <f t="shared" ref="L69:L100" si="13">IF(D69&gt;0,D69," ")</f>
        <v xml:space="preserve"> </v>
      </c>
      <c r="N69" s="222"/>
      <c r="O69" s="222"/>
      <c r="P69" s="222">
        <f t="shared" si="11"/>
        <v>0</v>
      </c>
      <c r="R69" s="254" t="b">
        <f t="shared" si="12"/>
        <v>0</v>
      </c>
      <c r="S69" s="255"/>
    </row>
    <row r="70" spans="3:19" s="114" customFormat="1" ht="18">
      <c r="C70" s="202"/>
      <c r="E70" s="226"/>
      <c r="G70" s="228">
        <f t="shared" si="9"/>
        <v>0</v>
      </c>
      <c r="H70" s="227">
        <f t="shared" si="9"/>
        <v>0</v>
      </c>
      <c r="L70" s="114" t="str">
        <f t="shared" si="13"/>
        <v xml:space="preserve"> </v>
      </c>
      <c r="N70" s="222"/>
      <c r="O70" s="222"/>
      <c r="P70" s="222">
        <f t="shared" si="11"/>
        <v>0</v>
      </c>
      <c r="R70" s="254" t="b">
        <f t="shared" si="12"/>
        <v>0</v>
      </c>
      <c r="S70" s="255"/>
    </row>
    <row r="71" spans="3:19" s="114" customFormat="1" ht="18">
      <c r="C71" s="202"/>
      <c r="E71" s="226"/>
      <c r="G71" s="228">
        <f t="shared" si="9"/>
        <v>0</v>
      </c>
      <c r="H71" s="227">
        <f t="shared" si="9"/>
        <v>0</v>
      </c>
      <c r="L71" s="114" t="str">
        <f t="shared" si="13"/>
        <v xml:space="preserve"> </v>
      </c>
      <c r="N71" s="222"/>
      <c r="O71" s="222"/>
      <c r="P71" s="222">
        <f t="shared" si="11"/>
        <v>0</v>
      </c>
      <c r="R71" s="254" t="b">
        <f t="shared" si="12"/>
        <v>0</v>
      </c>
      <c r="S71" s="255"/>
    </row>
    <row r="72" spans="3:19" s="114" customFormat="1" ht="18">
      <c r="C72" s="202"/>
      <c r="E72" s="226"/>
      <c r="G72" s="228">
        <f t="shared" si="9"/>
        <v>0</v>
      </c>
      <c r="H72" s="227">
        <f t="shared" si="9"/>
        <v>0</v>
      </c>
      <c r="L72" s="114" t="str">
        <f t="shared" si="13"/>
        <v xml:space="preserve"> </v>
      </c>
      <c r="N72" s="222"/>
      <c r="O72" s="222"/>
      <c r="P72" s="222">
        <f t="shared" si="11"/>
        <v>0</v>
      </c>
      <c r="R72" s="254" t="b">
        <f t="shared" si="12"/>
        <v>0</v>
      </c>
      <c r="S72" s="255"/>
    </row>
    <row r="73" spans="3:19" s="114" customFormat="1" ht="18">
      <c r="C73" s="202"/>
      <c r="E73" s="226"/>
      <c r="G73" s="228">
        <f t="shared" si="9"/>
        <v>0</v>
      </c>
      <c r="H73" s="227">
        <f t="shared" si="9"/>
        <v>0</v>
      </c>
      <c r="L73" s="114" t="str">
        <f t="shared" si="13"/>
        <v xml:space="preserve"> </v>
      </c>
      <c r="N73" s="222"/>
      <c r="O73" s="222"/>
      <c r="P73" s="222">
        <f t="shared" si="11"/>
        <v>0</v>
      </c>
      <c r="R73" s="254" t="b">
        <f t="shared" si="12"/>
        <v>0</v>
      </c>
      <c r="S73" s="255"/>
    </row>
    <row r="74" spans="3:19" s="114" customFormat="1" ht="18">
      <c r="C74" s="202"/>
      <c r="E74" s="226"/>
      <c r="G74" s="228">
        <f t="shared" si="9"/>
        <v>0</v>
      </c>
      <c r="H74" s="227">
        <f t="shared" si="9"/>
        <v>0</v>
      </c>
      <c r="L74" s="114" t="str">
        <f t="shared" si="13"/>
        <v xml:space="preserve"> </v>
      </c>
      <c r="N74" s="222"/>
      <c r="O74" s="222"/>
      <c r="P74" s="222">
        <f t="shared" si="11"/>
        <v>0</v>
      </c>
      <c r="R74" s="254" t="b">
        <f t="shared" si="12"/>
        <v>0</v>
      </c>
      <c r="S74" s="255"/>
    </row>
    <row r="75" spans="3:19" s="114" customFormat="1" ht="18">
      <c r="C75" s="202"/>
      <c r="E75" s="226"/>
      <c r="G75" s="228">
        <f t="shared" si="9"/>
        <v>0</v>
      </c>
      <c r="H75" s="227">
        <f t="shared" si="9"/>
        <v>0</v>
      </c>
      <c r="L75" s="114" t="str">
        <f t="shared" si="13"/>
        <v xml:space="preserve"> </v>
      </c>
      <c r="N75" s="222"/>
      <c r="O75" s="222"/>
      <c r="P75" s="222">
        <f t="shared" si="11"/>
        <v>0</v>
      </c>
      <c r="R75" s="254" t="b">
        <f t="shared" si="12"/>
        <v>0</v>
      </c>
      <c r="S75" s="255"/>
    </row>
    <row r="76" spans="3:19" s="114" customFormat="1" ht="18">
      <c r="C76" s="202"/>
      <c r="E76" s="226"/>
      <c r="G76" s="228">
        <f t="shared" si="9"/>
        <v>0</v>
      </c>
      <c r="H76" s="227">
        <f t="shared" si="9"/>
        <v>0</v>
      </c>
      <c r="L76" s="114" t="str">
        <f t="shared" si="13"/>
        <v xml:space="preserve"> </v>
      </c>
      <c r="N76" s="222"/>
      <c r="O76" s="222"/>
      <c r="P76" s="222">
        <f t="shared" si="11"/>
        <v>0</v>
      </c>
      <c r="R76" s="254" t="b">
        <f t="shared" si="12"/>
        <v>0</v>
      </c>
      <c r="S76" s="255"/>
    </row>
    <row r="77" spans="3:19" s="114" customFormat="1" ht="18">
      <c r="C77" s="202"/>
      <c r="E77" s="226"/>
      <c r="G77" s="228">
        <f t="shared" si="9"/>
        <v>0</v>
      </c>
      <c r="H77" s="227">
        <f t="shared" si="9"/>
        <v>0</v>
      </c>
      <c r="L77" s="114" t="str">
        <f t="shared" si="13"/>
        <v xml:space="preserve"> </v>
      </c>
      <c r="N77" s="222"/>
      <c r="O77" s="222"/>
      <c r="P77" s="222">
        <f t="shared" si="11"/>
        <v>0</v>
      </c>
      <c r="R77" s="254" t="b">
        <f t="shared" si="12"/>
        <v>0</v>
      </c>
      <c r="S77" s="255"/>
    </row>
    <row r="78" spans="3:19" s="114" customFormat="1" ht="18">
      <c r="C78" s="202"/>
      <c r="E78" s="226"/>
      <c r="G78" s="228">
        <f t="shared" ref="G78:H85" si="14">G77-E78+C78</f>
        <v>0</v>
      </c>
      <c r="H78" s="227">
        <f t="shared" si="14"/>
        <v>0</v>
      </c>
      <c r="L78" s="114" t="str">
        <f t="shared" si="13"/>
        <v xml:space="preserve"> </v>
      </c>
      <c r="N78" s="222"/>
      <c r="O78" s="222"/>
      <c r="P78" s="222">
        <f t="shared" si="11"/>
        <v>0</v>
      </c>
      <c r="R78" s="254" t="b">
        <f t="shared" si="12"/>
        <v>0</v>
      </c>
      <c r="S78" s="255"/>
    </row>
    <row r="79" spans="3:19" s="114" customFormat="1" ht="18">
      <c r="C79" s="202"/>
      <c r="E79" s="226"/>
      <c r="G79" s="228">
        <f t="shared" si="14"/>
        <v>0</v>
      </c>
      <c r="H79" s="227">
        <f t="shared" si="14"/>
        <v>0</v>
      </c>
      <c r="L79" s="114" t="str">
        <f t="shared" si="13"/>
        <v xml:space="preserve"> </v>
      </c>
      <c r="N79" s="222"/>
      <c r="O79" s="222"/>
      <c r="P79" s="222">
        <f t="shared" si="11"/>
        <v>0</v>
      </c>
      <c r="R79" s="254" t="b">
        <f t="shared" si="12"/>
        <v>0</v>
      </c>
      <c r="S79" s="255"/>
    </row>
    <row r="80" spans="3:19" s="114" customFormat="1" ht="18">
      <c r="C80" s="202"/>
      <c r="E80" s="226"/>
      <c r="G80" s="228">
        <f t="shared" si="14"/>
        <v>0</v>
      </c>
      <c r="H80" s="227">
        <f t="shared" si="14"/>
        <v>0</v>
      </c>
      <c r="L80" s="114" t="str">
        <f t="shared" si="13"/>
        <v xml:space="preserve"> </v>
      </c>
      <c r="N80" s="222"/>
      <c r="O80" s="222"/>
      <c r="P80" s="222">
        <f t="shared" si="11"/>
        <v>0</v>
      </c>
      <c r="R80" s="254" t="b">
        <f t="shared" si="12"/>
        <v>0</v>
      </c>
      <c r="S80" s="255"/>
    </row>
    <row r="81" spans="3:19" s="114" customFormat="1" ht="18">
      <c r="C81" s="202"/>
      <c r="E81" s="226"/>
      <c r="G81" s="228">
        <f t="shared" si="14"/>
        <v>0</v>
      </c>
      <c r="H81" s="227">
        <f t="shared" si="14"/>
        <v>0</v>
      </c>
      <c r="L81" s="114" t="str">
        <f t="shared" si="13"/>
        <v xml:space="preserve"> </v>
      </c>
      <c r="N81" s="222"/>
      <c r="O81" s="222"/>
      <c r="P81" s="222">
        <f t="shared" si="11"/>
        <v>0</v>
      </c>
      <c r="R81" s="254" t="b">
        <f t="shared" si="12"/>
        <v>0</v>
      </c>
      <c r="S81" s="255"/>
    </row>
    <row r="82" spans="3:19" s="114" customFormat="1" ht="18">
      <c r="C82" s="202"/>
      <c r="E82" s="226"/>
      <c r="G82" s="228">
        <f t="shared" si="14"/>
        <v>0</v>
      </c>
      <c r="H82" s="227">
        <f t="shared" si="14"/>
        <v>0</v>
      </c>
      <c r="L82" s="114" t="str">
        <f t="shared" si="13"/>
        <v xml:space="preserve"> </v>
      </c>
      <c r="N82" s="222"/>
      <c r="O82" s="222"/>
      <c r="P82" s="222">
        <f t="shared" si="11"/>
        <v>0</v>
      </c>
      <c r="R82" s="254" t="b">
        <f t="shared" si="12"/>
        <v>0</v>
      </c>
      <c r="S82" s="255"/>
    </row>
    <row r="83" spans="3:19" s="114" customFormat="1" ht="18">
      <c r="C83" s="202"/>
      <c r="E83" s="226"/>
      <c r="G83" s="228">
        <f t="shared" si="14"/>
        <v>0</v>
      </c>
      <c r="H83" s="114">
        <f t="shared" ref="G83:H95" si="15">H82-F83+D83</f>
        <v>0</v>
      </c>
      <c r="L83" s="114" t="str">
        <f t="shared" si="13"/>
        <v xml:space="preserve"> </v>
      </c>
      <c r="N83" s="222"/>
      <c r="O83" s="222"/>
      <c r="P83" s="222">
        <f t="shared" si="11"/>
        <v>0</v>
      </c>
      <c r="R83" s="254" t="b">
        <f t="shared" si="12"/>
        <v>0</v>
      </c>
      <c r="S83" s="255"/>
    </row>
    <row r="84" spans="3:19" s="114" customFormat="1" ht="18">
      <c r="C84" s="202"/>
      <c r="E84" s="226"/>
      <c r="G84" s="228">
        <f t="shared" si="14"/>
        <v>0</v>
      </c>
      <c r="H84" s="114">
        <f t="shared" si="15"/>
        <v>0</v>
      </c>
      <c r="L84" s="114" t="str">
        <f t="shared" si="13"/>
        <v xml:space="preserve"> </v>
      </c>
      <c r="N84" s="222"/>
      <c r="O84" s="222"/>
      <c r="P84" s="222">
        <f t="shared" si="11"/>
        <v>0</v>
      </c>
      <c r="R84" s="254" t="b">
        <f t="shared" si="12"/>
        <v>0</v>
      </c>
      <c r="S84" s="255"/>
    </row>
    <row r="85" spans="3:19" s="114" customFormat="1" ht="18">
      <c r="C85" s="202"/>
      <c r="E85" s="226"/>
      <c r="G85" s="228">
        <f t="shared" si="14"/>
        <v>0</v>
      </c>
      <c r="H85" s="114">
        <f t="shared" si="15"/>
        <v>0</v>
      </c>
      <c r="L85" s="114" t="str">
        <f t="shared" si="13"/>
        <v xml:space="preserve"> </v>
      </c>
      <c r="N85" s="222"/>
      <c r="O85" s="222"/>
      <c r="P85" s="222">
        <f t="shared" si="11"/>
        <v>0</v>
      </c>
      <c r="R85" s="254" t="b">
        <f t="shared" si="12"/>
        <v>0</v>
      </c>
      <c r="S85" s="255"/>
    </row>
    <row r="86" spans="3:19" s="114" customFormat="1" ht="18">
      <c r="C86" s="202"/>
      <c r="E86" s="226"/>
      <c r="G86" s="256">
        <f t="shared" si="15"/>
        <v>0</v>
      </c>
      <c r="H86" s="114">
        <f t="shared" si="15"/>
        <v>0</v>
      </c>
      <c r="L86" s="114" t="str">
        <f t="shared" si="13"/>
        <v xml:space="preserve"> </v>
      </c>
      <c r="N86" s="222"/>
      <c r="O86" s="222"/>
      <c r="P86" s="222">
        <f t="shared" si="11"/>
        <v>0</v>
      </c>
      <c r="R86" s="254" t="b">
        <f t="shared" si="12"/>
        <v>0</v>
      </c>
      <c r="S86" s="255"/>
    </row>
    <row r="87" spans="3:19" s="114" customFormat="1" ht="18">
      <c r="C87" s="202"/>
      <c r="E87" s="226"/>
      <c r="G87" s="256">
        <f t="shared" si="15"/>
        <v>0</v>
      </c>
      <c r="H87" s="114">
        <f t="shared" si="15"/>
        <v>0</v>
      </c>
      <c r="L87" s="114" t="str">
        <f t="shared" si="13"/>
        <v xml:space="preserve"> </v>
      </c>
      <c r="N87" s="222"/>
      <c r="O87" s="222"/>
      <c r="P87" s="222">
        <f t="shared" si="11"/>
        <v>0</v>
      </c>
      <c r="R87" s="254" t="b">
        <f t="shared" si="12"/>
        <v>0</v>
      </c>
      <c r="S87" s="255"/>
    </row>
    <row r="88" spans="3:19" s="114" customFormat="1" ht="18">
      <c r="C88" s="202"/>
      <c r="E88" s="226"/>
      <c r="G88" s="256">
        <f t="shared" si="15"/>
        <v>0</v>
      </c>
      <c r="H88" s="114">
        <f t="shared" si="15"/>
        <v>0</v>
      </c>
      <c r="L88" s="114" t="str">
        <f t="shared" si="13"/>
        <v xml:space="preserve"> </v>
      </c>
      <c r="N88" s="222"/>
      <c r="O88" s="222"/>
      <c r="P88" s="222">
        <f t="shared" si="11"/>
        <v>0</v>
      </c>
      <c r="R88" s="254" t="b">
        <f t="shared" si="12"/>
        <v>0</v>
      </c>
      <c r="S88" s="255"/>
    </row>
    <row r="89" spans="3:19" s="114" customFormat="1" ht="18">
      <c r="C89" s="202"/>
      <c r="E89" s="226"/>
      <c r="G89" s="256">
        <f t="shared" si="15"/>
        <v>0</v>
      </c>
      <c r="H89" s="114">
        <f t="shared" si="15"/>
        <v>0</v>
      </c>
      <c r="L89" s="114" t="str">
        <f t="shared" si="13"/>
        <v xml:space="preserve"> </v>
      </c>
      <c r="N89" s="222"/>
      <c r="O89" s="222"/>
      <c r="P89" s="222">
        <f t="shared" si="11"/>
        <v>0</v>
      </c>
      <c r="R89" s="254" t="b">
        <f t="shared" si="12"/>
        <v>0</v>
      </c>
      <c r="S89" s="255"/>
    </row>
    <row r="90" spans="3:19" s="114" customFormat="1" ht="18">
      <c r="C90" s="202"/>
      <c r="E90" s="226"/>
      <c r="G90" s="256">
        <f t="shared" si="15"/>
        <v>0</v>
      </c>
      <c r="H90" s="114">
        <f t="shared" si="15"/>
        <v>0</v>
      </c>
      <c r="L90" s="114" t="str">
        <f t="shared" si="13"/>
        <v xml:space="preserve"> </v>
      </c>
      <c r="N90" s="222"/>
      <c r="O90" s="222"/>
      <c r="P90" s="222">
        <f t="shared" si="11"/>
        <v>0</v>
      </c>
      <c r="R90" s="254" t="b">
        <f t="shared" si="12"/>
        <v>0</v>
      </c>
      <c r="S90" s="255"/>
    </row>
    <row r="91" spans="3:19" s="114" customFormat="1" ht="18">
      <c r="C91" s="202"/>
      <c r="E91" s="226"/>
      <c r="G91" s="256">
        <f t="shared" si="15"/>
        <v>0</v>
      </c>
      <c r="H91" s="114">
        <f t="shared" si="15"/>
        <v>0</v>
      </c>
      <c r="L91" s="114" t="str">
        <f t="shared" si="13"/>
        <v xml:space="preserve"> </v>
      </c>
      <c r="N91" s="222"/>
      <c r="O91" s="222"/>
      <c r="P91" s="222">
        <f t="shared" si="11"/>
        <v>0</v>
      </c>
      <c r="R91" s="254" t="b">
        <f t="shared" si="12"/>
        <v>0</v>
      </c>
      <c r="S91" s="255"/>
    </row>
    <row r="92" spans="3:19" s="114" customFormat="1" ht="18">
      <c r="C92" s="202"/>
      <c r="E92" s="226"/>
      <c r="G92" s="256">
        <f t="shared" si="15"/>
        <v>0</v>
      </c>
      <c r="H92" s="114">
        <f t="shared" si="15"/>
        <v>0</v>
      </c>
      <c r="L92" s="114" t="str">
        <f t="shared" si="13"/>
        <v xml:space="preserve"> </v>
      </c>
      <c r="N92" s="222"/>
      <c r="O92" s="222"/>
      <c r="P92" s="222">
        <f t="shared" si="11"/>
        <v>0</v>
      </c>
      <c r="R92" s="254" t="b">
        <f t="shared" si="12"/>
        <v>0</v>
      </c>
      <c r="S92" s="255"/>
    </row>
    <row r="93" spans="3:19" s="114" customFormat="1" ht="18">
      <c r="C93" s="202"/>
      <c r="E93" s="226"/>
      <c r="G93" s="256">
        <f t="shared" si="15"/>
        <v>0</v>
      </c>
      <c r="H93" s="114">
        <f t="shared" si="15"/>
        <v>0</v>
      </c>
      <c r="L93" s="114" t="str">
        <f t="shared" si="13"/>
        <v xml:space="preserve"> </v>
      </c>
      <c r="N93" s="222"/>
      <c r="O93" s="222"/>
      <c r="P93" s="222">
        <f t="shared" si="11"/>
        <v>0</v>
      </c>
      <c r="R93" s="254" t="b">
        <f t="shared" si="12"/>
        <v>0</v>
      </c>
      <c r="S93" s="255"/>
    </row>
    <row r="94" spans="3:19" s="114" customFormat="1" ht="18">
      <c r="C94" s="202"/>
      <c r="E94" s="226"/>
      <c r="G94" s="256">
        <f t="shared" si="15"/>
        <v>0</v>
      </c>
      <c r="H94" s="114">
        <f t="shared" si="15"/>
        <v>0</v>
      </c>
      <c r="L94" s="114" t="str">
        <f t="shared" si="13"/>
        <v xml:space="preserve"> </v>
      </c>
      <c r="N94" s="222"/>
      <c r="O94" s="222"/>
      <c r="P94" s="222">
        <f t="shared" si="11"/>
        <v>0</v>
      </c>
      <c r="R94" s="254" t="b">
        <f t="shared" si="12"/>
        <v>0</v>
      </c>
      <c r="S94" s="255"/>
    </row>
    <row r="95" spans="3:19" s="114" customFormat="1" ht="18">
      <c r="C95" s="202"/>
      <c r="E95" s="226"/>
      <c r="G95" s="256">
        <f t="shared" si="15"/>
        <v>0</v>
      </c>
      <c r="H95" s="114">
        <f t="shared" si="15"/>
        <v>0</v>
      </c>
      <c r="L95" s="114" t="str">
        <f t="shared" si="13"/>
        <v xml:space="preserve"> </v>
      </c>
      <c r="N95" s="222"/>
      <c r="O95" s="222"/>
      <c r="P95" s="222">
        <f t="shared" si="11"/>
        <v>0</v>
      </c>
      <c r="R95" s="254" t="b">
        <f t="shared" si="12"/>
        <v>0</v>
      </c>
      <c r="S95" s="255"/>
    </row>
    <row r="96" spans="3:19" s="114" customFormat="1" ht="18">
      <c r="C96" s="202"/>
      <c r="E96" s="226"/>
      <c r="G96" s="256">
        <f t="shared" ref="G96:H159" si="16">G95-E96+C96</f>
        <v>0</v>
      </c>
      <c r="H96" s="114">
        <f t="shared" si="16"/>
        <v>0</v>
      </c>
      <c r="L96" s="114" t="str">
        <f t="shared" si="13"/>
        <v xml:space="preserve"> </v>
      </c>
      <c r="N96" s="222"/>
      <c r="O96" s="222"/>
      <c r="P96" s="222">
        <f t="shared" ref="P96:P127" si="17">O96*G96</f>
        <v>0</v>
      </c>
      <c r="R96" s="254" t="b">
        <f t="shared" ref="R96:R127" si="18">IF((F96)&gt;=1, SUM(E96))</f>
        <v>0</v>
      </c>
      <c r="S96" s="255"/>
    </row>
    <row r="97" spans="3:19" s="114" customFormat="1" ht="18">
      <c r="C97" s="202"/>
      <c r="E97" s="226"/>
      <c r="G97" s="256">
        <f t="shared" si="16"/>
        <v>0</v>
      </c>
      <c r="H97" s="114">
        <f t="shared" si="16"/>
        <v>0</v>
      </c>
      <c r="L97" s="114" t="str">
        <f t="shared" si="13"/>
        <v xml:space="preserve"> </v>
      </c>
      <c r="N97" s="222"/>
      <c r="O97" s="222"/>
      <c r="P97" s="222">
        <f t="shared" si="17"/>
        <v>0</v>
      </c>
      <c r="R97" s="254" t="b">
        <f t="shared" si="18"/>
        <v>0</v>
      </c>
      <c r="S97" s="255"/>
    </row>
    <row r="98" spans="3:19" s="114" customFormat="1" ht="18">
      <c r="C98" s="202"/>
      <c r="E98" s="226"/>
      <c r="G98" s="256">
        <f t="shared" si="16"/>
        <v>0</v>
      </c>
      <c r="H98" s="114">
        <f t="shared" si="16"/>
        <v>0</v>
      </c>
      <c r="L98" s="114" t="str">
        <f t="shared" si="13"/>
        <v xml:space="preserve"> </v>
      </c>
      <c r="N98" s="222"/>
      <c r="O98" s="222"/>
      <c r="P98" s="222">
        <f t="shared" si="17"/>
        <v>0</v>
      </c>
      <c r="R98" s="254" t="b">
        <f t="shared" si="18"/>
        <v>0</v>
      </c>
      <c r="S98" s="255"/>
    </row>
    <row r="99" spans="3:19" s="114" customFormat="1" ht="18">
      <c r="C99" s="202"/>
      <c r="E99" s="226"/>
      <c r="G99" s="256">
        <f t="shared" si="16"/>
        <v>0</v>
      </c>
      <c r="H99" s="114">
        <f t="shared" si="16"/>
        <v>0</v>
      </c>
      <c r="L99" s="114" t="str">
        <f t="shared" si="13"/>
        <v xml:space="preserve"> </v>
      </c>
      <c r="N99" s="222"/>
      <c r="O99" s="222"/>
      <c r="P99" s="222">
        <f t="shared" si="17"/>
        <v>0</v>
      </c>
      <c r="R99" s="254" t="b">
        <f t="shared" si="18"/>
        <v>0</v>
      </c>
      <c r="S99" s="255"/>
    </row>
    <row r="100" spans="3:19" s="114" customFormat="1" ht="18">
      <c r="C100" s="202"/>
      <c r="E100" s="226"/>
      <c r="G100" s="256">
        <f t="shared" si="16"/>
        <v>0</v>
      </c>
      <c r="H100" s="114">
        <f t="shared" si="16"/>
        <v>0</v>
      </c>
      <c r="L100" s="114" t="str">
        <f t="shared" si="13"/>
        <v xml:space="preserve"> </v>
      </c>
      <c r="N100" s="222"/>
      <c r="O100" s="222"/>
      <c r="P100" s="222">
        <f t="shared" si="17"/>
        <v>0</v>
      </c>
      <c r="R100" s="254" t="b">
        <f t="shared" si="18"/>
        <v>0</v>
      </c>
      <c r="S100" s="255"/>
    </row>
    <row r="101" spans="3:19" s="114" customFormat="1" ht="18">
      <c r="C101" s="202"/>
      <c r="E101" s="226"/>
      <c r="G101" s="202">
        <f t="shared" si="16"/>
        <v>0</v>
      </c>
      <c r="H101" s="114">
        <f t="shared" si="16"/>
        <v>0</v>
      </c>
      <c r="L101" s="114" t="str">
        <f t="shared" ref="L101:L132" si="19">IF(D101&gt;0,D101," ")</f>
        <v xml:space="preserve"> </v>
      </c>
      <c r="N101" s="222"/>
      <c r="O101" s="222"/>
      <c r="P101" s="222">
        <f t="shared" si="17"/>
        <v>0</v>
      </c>
      <c r="R101" s="254" t="b">
        <f t="shared" si="18"/>
        <v>0</v>
      </c>
      <c r="S101" s="255"/>
    </row>
    <row r="102" spans="3:19" s="114" customFormat="1" ht="18">
      <c r="C102" s="202"/>
      <c r="E102" s="226"/>
      <c r="G102" s="202">
        <f t="shared" si="16"/>
        <v>0</v>
      </c>
      <c r="H102" s="114">
        <f t="shared" si="16"/>
        <v>0</v>
      </c>
      <c r="L102" s="114" t="str">
        <f t="shared" si="19"/>
        <v xml:space="preserve"> </v>
      </c>
      <c r="N102" s="222"/>
      <c r="O102" s="222"/>
      <c r="P102" s="222">
        <f t="shared" si="17"/>
        <v>0</v>
      </c>
      <c r="R102" s="254" t="b">
        <f t="shared" si="18"/>
        <v>0</v>
      </c>
      <c r="S102" s="255"/>
    </row>
    <row r="103" spans="3:19" s="114" customFormat="1" ht="18">
      <c r="C103" s="202"/>
      <c r="E103" s="226"/>
      <c r="G103" s="202">
        <f t="shared" si="16"/>
        <v>0</v>
      </c>
      <c r="H103" s="114">
        <f t="shared" si="16"/>
        <v>0</v>
      </c>
      <c r="L103" s="114" t="str">
        <f t="shared" si="19"/>
        <v xml:space="preserve"> </v>
      </c>
      <c r="N103" s="222"/>
      <c r="O103" s="222"/>
      <c r="P103" s="222">
        <f t="shared" si="17"/>
        <v>0</v>
      </c>
      <c r="R103" s="254" t="b">
        <f t="shared" si="18"/>
        <v>0</v>
      </c>
      <c r="S103" s="255"/>
    </row>
    <row r="104" spans="3:19" s="114" customFormat="1" ht="18">
      <c r="C104" s="202"/>
      <c r="E104" s="226"/>
      <c r="G104" s="202">
        <f t="shared" si="16"/>
        <v>0</v>
      </c>
      <c r="H104" s="114">
        <f t="shared" si="16"/>
        <v>0</v>
      </c>
      <c r="L104" s="114" t="str">
        <f t="shared" si="19"/>
        <v xml:space="preserve"> </v>
      </c>
      <c r="N104" s="222"/>
      <c r="O104" s="222"/>
      <c r="P104" s="222">
        <f t="shared" si="17"/>
        <v>0</v>
      </c>
      <c r="R104" s="254" t="b">
        <f t="shared" si="18"/>
        <v>0</v>
      </c>
      <c r="S104" s="255"/>
    </row>
    <row r="105" spans="3:19" s="114" customFormat="1" ht="18">
      <c r="C105" s="202"/>
      <c r="E105" s="226"/>
      <c r="G105" s="202">
        <f t="shared" si="16"/>
        <v>0</v>
      </c>
      <c r="H105" s="114">
        <f t="shared" si="16"/>
        <v>0</v>
      </c>
      <c r="L105" s="114" t="str">
        <f t="shared" si="19"/>
        <v xml:space="preserve"> </v>
      </c>
      <c r="N105" s="222"/>
      <c r="O105" s="222"/>
      <c r="P105" s="222">
        <f t="shared" si="17"/>
        <v>0</v>
      </c>
      <c r="R105" s="254" t="b">
        <f t="shared" si="18"/>
        <v>0</v>
      </c>
      <c r="S105" s="255"/>
    </row>
    <row r="106" spans="3:19" s="114" customFormat="1" ht="18">
      <c r="C106" s="202"/>
      <c r="E106" s="226"/>
      <c r="G106" s="202">
        <f t="shared" si="16"/>
        <v>0</v>
      </c>
      <c r="H106" s="114">
        <f t="shared" si="16"/>
        <v>0</v>
      </c>
      <c r="L106" s="114" t="str">
        <f t="shared" si="19"/>
        <v xml:space="preserve"> </v>
      </c>
      <c r="N106" s="222"/>
      <c r="O106" s="222"/>
      <c r="P106" s="222">
        <f t="shared" si="17"/>
        <v>0</v>
      </c>
      <c r="R106" s="254" t="b">
        <f t="shared" si="18"/>
        <v>0</v>
      </c>
      <c r="S106" s="255"/>
    </row>
    <row r="107" spans="3:19" s="114" customFormat="1" ht="18">
      <c r="C107" s="202"/>
      <c r="E107" s="226"/>
      <c r="G107" s="202">
        <f t="shared" si="16"/>
        <v>0</v>
      </c>
      <c r="H107" s="114">
        <f t="shared" si="16"/>
        <v>0</v>
      </c>
      <c r="L107" s="114" t="str">
        <f t="shared" si="19"/>
        <v xml:space="preserve"> </v>
      </c>
      <c r="N107" s="222"/>
      <c r="O107" s="222"/>
      <c r="P107" s="222">
        <f t="shared" si="17"/>
        <v>0</v>
      </c>
      <c r="R107" s="254" t="b">
        <f t="shared" si="18"/>
        <v>0</v>
      </c>
      <c r="S107" s="255"/>
    </row>
    <row r="108" spans="3:19" s="114" customFormat="1" ht="18">
      <c r="C108" s="202"/>
      <c r="E108" s="226"/>
      <c r="G108" s="202">
        <f t="shared" si="16"/>
        <v>0</v>
      </c>
      <c r="H108" s="114">
        <f t="shared" si="16"/>
        <v>0</v>
      </c>
      <c r="L108" s="114" t="str">
        <f t="shared" si="19"/>
        <v xml:space="preserve"> </v>
      </c>
      <c r="N108" s="222"/>
      <c r="O108" s="222"/>
      <c r="P108" s="222">
        <f t="shared" si="17"/>
        <v>0</v>
      </c>
      <c r="R108" s="254" t="b">
        <f t="shared" si="18"/>
        <v>0</v>
      </c>
      <c r="S108" s="255"/>
    </row>
    <row r="109" spans="3:19" s="114" customFormat="1" ht="18">
      <c r="C109" s="202"/>
      <c r="E109" s="226"/>
      <c r="G109" s="202">
        <f t="shared" si="16"/>
        <v>0</v>
      </c>
      <c r="H109" s="114">
        <f t="shared" si="16"/>
        <v>0</v>
      </c>
      <c r="L109" s="114" t="str">
        <f t="shared" si="19"/>
        <v xml:space="preserve"> </v>
      </c>
      <c r="N109" s="222"/>
      <c r="O109" s="222"/>
      <c r="P109" s="222">
        <f t="shared" si="17"/>
        <v>0</v>
      </c>
      <c r="R109" s="254" t="b">
        <f t="shared" si="18"/>
        <v>0</v>
      </c>
      <c r="S109" s="255"/>
    </row>
    <row r="110" spans="3:19" s="114" customFormat="1" ht="18">
      <c r="C110" s="202"/>
      <c r="E110" s="226"/>
      <c r="G110" s="202">
        <f t="shared" si="16"/>
        <v>0</v>
      </c>
      <c r="H110" s="114">
        <f t="shared" si="16"/>
        <v>0</v>
      </c>
      <c r="L110" s="114" t="str">
        <f t="shared" si="19"/>
        <v xml:space="preserve"> </v>
      </c>
      <c r="N110" s="222"/>
      <c r="O110" s="222"/>
      <c r="P110" s="222">
        <f t="shared" si="17"/>
        <v>0</v>
      </c>
      <c r="R110" s="254" t="b">
        <f t="shared" si="18"/>
        <v>0</v>
      </c>
      <c r="S110" s="255"/>
    </row>
    <row r="111" spans="3:19" s="114" customFormat="1" ht="18">
      <c r="C111" s="202"/>
      <c r="E111" s="226"/>
      <c r="G111" s="202">
        <f t="shared" si="16"/>
        <v>0</v>
      </c>
      <c r="H111" s="114">
        <f t="shared" si="16"/>
        <v>0</v>
      </c>
      <c r="L111" s="114" t="str">
        <f t="shared" si="19"/>
        <v xml:space="preserve"> </v>
      </c>
      <c r="N111" s="222"/>
      <c r="O111" s="222"/>
      <c r="P111" s="222">
        <f t="shared" si="17"/>
        <v>0</v>
      </c>
      <c r="R111" s="254" t="b">
        <f t="shared" si="18"/>
        <v>0</v>
      </c>
      <c r="S111" s="255"/>
    </row>
    <row r="112" spans="3:19" s="114" customFormat="1" ht="18">
      <c r="C112" s="202"/>
      <c r="E112" s="226"/>
      <c r="G112" s="202">
        <f t="shared" si="16"/>
        <v>0</v>
      </c>
      <c r="H112" s="114">
        <f t="shared" si="16"/>
        <v>0</v>
      </c>
      <c r="L112" s="114" t="str">
        <f t="shared" si="19"/>
        <v xml:space="preserve"> </v>
      </c>
      <c r="N112" s="222"/>
      <c r="O112" s="222"/>
      <c r="P112" s="222">
        <f t="shared" si="17"/>
        <v>0</v>
      </c>
      <c r="R112" s="254" t="b">
        <f t="shared" si="18"/>
        <v>0</v>
      </c>
      <c r="S112" s="255"/>
    </row>
    <row r="113" spans="3:19" s="114" customFormat="1" ht="18">
      <c r="C113" s="202"/>
      <c r="E113" s="226"/>
      <c r="G113" s="202">
        <f t="shared" si="16"/>
        <v>0</v>
      </c>
      <c r="H113" s="114">
        <f t="shared" si="16"/>
        <v>0</v>
      </c>
      <c r="L113" s="114" t="str">
        <f t="shared" si="19"/>
        <v xml:space="preserve"> </v>
      </c>
      <c r="N113" s="222"/>
      <c r="O113" s="222"/>
      <c r="P113" s="222">
        <f t="shared" si="17"/>
        <v>0</v>
      </c>
      <c r="R113" s="254" t="b">
        <f t="shared" si="18"/>
        <v>0</v>
      </c>
      <c r="S113" s="255"/>
    </row>
    <row r="114" spans="3:19" s="114" customFormat="1" ht="18">
      <c r="C114" s="202"/>
      <c r="E114" s="226"/>
      <c r="G114" s="202">
        <f t="shared" si="16"/>
        <v>0</v>
      </c>
      <c r="H114" s="114">
        <f t="shared" si="16"/>
        <v>0</v>
      </c>
      <c r="L114" s="114" t="str">
        <f t="shared" si="19"/>
        <v xml:space="preserve"> </v>
      </c>
      <c r="N114" s="222"/>
      <c r="O114" s="222"/>
      <c r="P114" s="222">
        <f t="shared" si="17"/>
        <v>0</v>
      </c>
      <c r="R114" s="254" t="b">
        <f t="shared" si="18"/>
        <v>0</v>
      </c>
      <c r="S114" s="255"/>
    </row>
    <row r="115" spans="3:19" s="114" customFormat="1" ht="18">
      <c r="C115" s="202"/>
      <c r="E115" s="226"/>
      <c r="G115" s="202">
        <f t="shared" si="16"/>
        <v>0</v>
      </c>
      <c r="H115" s="114">
        <f t="shared" si="16"/>
        <v>0</v>
      </c>
      <c r="L115" s="114" t="str">
        <f t="shared" si="19"/>
        <v xml:space="preserve"> </v>
      </c>
      <c r="N115" s="222"/>
      <c r="O115" s="222"/>
      <c r="P115" s="222">
        <f t="shared" si="17"/>
        <v>0</v>
      </c>
      <c r="R115" s="254" t="b">
        <f t="shared" si="18"/>
        <v>0</v>
      </c>
      <c r="S115" s="255"/>
    </row>
    <row r="116" spans="3:19" s="114" customFormat="1" ht="18">
      <c r="C116" s="202"/>
      <c r="E116" s="226"/>
      <c r="G116" s="202">
        <f t="shared" si="16"/>
        <v>0</v>
      </c>
      <c r="H116" s="114">
        <f t="shared" si="16"/>
        <v>0</v>
      </c>
      <c r="L116" s="114" t="str">
        <f t="shared" si="19"/>
        <v xml:space="preserve"> </v>
      </c>
      <c r="N116" s="222"/>
      <c r="O116" s="222"/>
      <c r="P116" s="222">
        <f t="shared" si="17"/>
        <v>0</v>
      </c>
      <c r="R116" s="254" t="b">
        <f t="shared" si="18"/>
        <v>0</v>
      </c>
      <c r="S116" s="255"/>
    </row>
    <row r="117" spans="3:19" s="114" customFormat="1" ht="18">
      <c r="C117" s="202"/>
      <c r="E117" s="226"/>
      <c r="G117" s="202">
        <f t="shared" si="16"/>
        <v>0</v>
      </c>
      <c r="H117" s="114">
        <f t="shared" si="16"/>
        <v>0</v>
      </c>
      <c r="L117" s="114" t="str">
        <f t="shared" si="19"/>
        <v xml:space="preserve"> </v>
      </c>
      <c r="N117" s="222"/>
      <c r="O117" s="222"/>
      <c r="P117" s="222">
        <f t="shared" si="17"/>
        <v>0</v>
      </c>
      <c r="R117" s="254" t="b">
        <f t="shared" si="18"/>
        <v>0</v>
      </c>
      <c r="S117" s="255"/>
    </row>
    <row r="118" spans="3:19" s="114" customFormat="1" ht="18">
      <c r="C118" s="202"/>
      <c r="E118" s="226"/>
      <c r="G118" s="202">
        <f t="shared" si="16"/>
        <v>0</v>
      </c>
      <c r="H118" s="114">
        <f t="shared" si="16"/>
        <v>0</v>
      </c>
      <c r="L118" s="114" t="str">
        <f t="shared" si="19"/>
        <v xml:space="preserve"> </v>
      </c>
      <c r="N118" s="222"/>
      <c r="O118" s="222"/>
      <c r="P118" s="222">
        <f t="shared" si="17"/>
        <v>0</v>
      </c>
      <c r="R118" s="254" t="b">
        <f t="shared" si="18"/>
        <v>0</v>
      </c>
      <c r="S118" s="255"/>
    </row>
    <row r="119" spans="3:19" s="114" customFormat="1" ht="18">
      <c r="C119" s="202"/>
      <c r="E119" s="226"/>
      <c r="G119" s="202">
        <f t="shared" si="16"/>
        <v>0</v>
      </c>
      <c r="H119" s="114">
        <f t="shared" si="16"/>
        <v>0</v>
      </c>
      <c r="L119" s="114" t="str">
        <f t="shared" si="19"/>
        <v xml:space="preserve"> </v>
      </c>
      <c r="N119" s="222"/>
      <c r="O119" s="222"/>
      <c r="P119" s="222">
        <f t="shared" si="17"/>
        <v>0</v>
      </c>
      <c r="R119" s="254" t="b">
        <f t="shared" si="18"/>
        <v>0</v>
      </c>
      <c r="S119" s="255"/>
    </row>
    <row r="120" spans="3:19" s="114" customFormat="1" ht="18">
      <c r="C120" s="202"/>
      <c r="E120" s="226"/>
      <c r="G120" s="202">
        <f t="shared" si="16"/>
        <v>0</v>
      </c>
      <c r="H120" s="114">
        <f t="shared" si="16"/>
        <v>0</v>
      </c>
      <c r="L120" s="114" t="str">
        <f t="shared" si="19"/>
        <v xml:space="preserve"> </v>
      </c>
      <c r="N120" s="222"/>
      <c r="O120" s="222"/>
      <c r="P120" s="222">
        <f t="shared" si="17"/>
        <v>0</v>
      </c>
      <c r="R120" s="254" t="b">
        <f t="shared" si="18"/>
        <v>0</v>
      </c>
      <c r="S120" s="255"/>
    </row>
    <row r="121" spans="3:19" s="114" customFormat="1" ht="18">
      <c r="C121" s="202"/>
      <c r="E121" s="226"/>
      <c r="G121" s="202">
        <f t="shared" si="16"/>
        <v>0</v>
      </c>
      <c r="H121" s="114">
        <f t="shared" si="16"/>
        <v>0</v>
      </c>
      <c r="L121" s="114" t="str">
        <f t="shared" si="19"/>
        <v xml:space="preserve"> </v>
      </c>
      <c r="N121" s="222"/>
      <c r="O121" s="222"/>
      <c r="P121" s="222">
        <f t="shared" si="17"/>
        <v>0</v>
      </c>
      <c r="R121" s="254" t="b">
        <f t="shared" si="18"/>
        <v>0</v>
      </c>
      <c r="S121" s="255"/>
    </row>
    <row r="122" spans="3:19" s="114" customFormat="1" ht="18">
      <c r="C122" s="202"/>
      <c r="E122" s="226"/>
      <c r="G122" s="202">
        <f t="shared" si="16"/>
        <v>0</v>
      </c>
      <c r="H122" s="114">
        <f t="shared" si="16"/>
        <v>0</v>
      </c>
      <c r="L122" s="114" t="str">
        <f t="shared" si="19"/>
        <v xml:space="preserve"> </v>
      </c>
      <c r="N122" s="222"/>
      <c r="O122" s="222"/>
      <c r="P122" s="222">
        <f t="shared" si="17"/>
        <v>0</v>
      </c>
      <c r="R122" s="254" t="b">
        <f t="shared" si="18"/>
        <v>0</v>
      </c>
      <c r="S122" s="255"/>
    </row>
    <row r="123" spans="3:19" s="114" customFormat="1" ht="18">
      <c r="C123" s="202"/>
      <c r="E123" s="226"/>
      <c r="G123" s="202">
        <f t="shared" si="16"/>
        <v>0</v>
      </c>
      <c r="H123" s="114">
        <f t="shared" si="16"/>
        <v>0</v>
      </c>
      <c r="L123" s="114" t="str">
        <f t="shared" si="19"/>
        <v xml:space="preserve"> </v>
      </c>
      <c r="N123" s="222"/>
      <c r="O123" s="222"/>
      <c r="P123" s="222">
        <f t="shared" si="17"/>
        <v>0</v>
      </c>
      <c r="R123" s="254" t="b">
        <f t="shared" si="18"/>
        <v>0</v>
      </c>
      <c r="S123" s="255"/>
    </row>
    <row r="124" spans="3:19" s="114" customFormat="1" ht="18">
      <c r="C124" s="202"/>
      <c r="E124" s="226"/>
      <c r="G124" s="202">
        <f t="shared" si="16"/>
        <v>0</v>
      </c>
      <c r="H124" s="114">
        <f t="shared" si="16"/>
        <v>0</v>
      </c>
      <c r="L124" s="114" t="str">
        <f t="shared" si="19"/>
        <v xml:space="preserve"> </v>
      </c>
      <c r="N124" s="222"/>
      <c r="O124" s="222"/>
      <c r="P124" s="222">
        <f t="shared" si="17"/>
        <v>0</v>
      </c>
      <c r="R124" s="254" t="b">
        <f t="shared" si="18"/>
        <v>0</v>
      </c>
      <c r="S124" s="255"/>
    </row>
    <row r="125" spans="3:19" s="114" customFormat="1">
      <c r="C125" s="202"/>
      <c r="E125" s="202"/>
      <c r="G125" s="202">
        <f t="shared" si="16"/>
        <v>0</v>
      </c>
      <c r="H125" s="114">
        <f t="shared" si="16"/>
        <v>0</v>
      </c>
      <c r="L125" s="114" t="str">
        <f t="shared" si="19"/>
        <v xml:space="preserve"> </v>
      </c>
      <c r="N125" s="222"/>
      <c r="O125" s="222"/>
      <c r="P125" s="222">
        <f t="shared" si="17"/>
        <v>0</v>
      </c>
      <c r="R125" s="254" t="b">
        <f t="shared" si="18"/>
        <v>0</v>
      </c>
      <c r="S125" s="255"/>
    </row>
    <row r="126" spans="3:19" s="114" customFormat="1">
      <c r="C126" s="202"/>
      <c r="E126" s="202"/>
      <c r="G126" s="202">
        <f t="shared" si="16"/>
        <v>0</v>
      </c>
      <c r="H126" s="114">
        <f t="shared" si="16"/>
        <v>0</v>
      </c>
      <c r="L126" s="114" t="str">
        <f t="shared" si="19"/>
        <v xml:space="preserve"> </v>
      </c>
      <c r="N126" s="222"/>
      <c r="O126" s="222"/>
      <c r="P126" s="222">
        <f t="shared" si="17"/>
        <v>0</v>
      </c>
      <c r="R126" s="254" t="b">
        <f t="shared" si="18"/>
        <v>0</v>
      </c>
      <c r="S126" s="255"/>
    </row>
    <row r="127" spans="3:19" s="114" customFormat="1">
      <c r="C127" s="202"/>
      <c r="E127" s="202"/>
      <c r="G127" s="202">
        <f t="shared" si="16"/>
        <v>0</v>
      </c>
      <c r="H127" s="114">
        <f t="shared" si="16"/>
        <v>0</v>
      </c>
      <c r="L127" s="114" t="str">
        <f t="shared" si="19"/>
        <v xml:space="preserve"> </v>
      </c>
      <c r="N127" s="222"/>
      <c r="O127" s="222"/>
      <c r="P127" s="222">
        <f t="shared" si="17"/>
        <v>0</v>
      </c>
      <c r="R127" s="254" t="b">
        <f t="shared" si="18"/>
        <v>0</v>
      </c>
      <c r="S127" s="255"/>
    </row>
    <row r="128" spans="3:19" s="114" customFormat="1">
      <c r="C128" s="202"/>
      <c r="E128" s="202"/>
      <c r="G128" s="202">
        <f t="shared" si="16"/>
        <v>0</v>
      </c>
      <c r="H128" s="114">
        <f t="shared" si="16"/>
        <v>0</v>
      </c>
      <c r="L128" s="114" t="str">
        <f t="shared" si="19"/>
        <v xml:space="preserve"> </v>
      </c>
      <c r="N128" s="222"/>
      <c r="O128" s="222"/>
      <c r="P128" s="222">
        <f t="shared" ref="P128:P159" si="20">O128*G128</f>
        <v>0</v>
      </c>
      <c r="R128" s="254" t="b">
        <f t="shared" ref="R128:R159" si="21">IF((F128)&gt;=1, SUM(E128))</f>
        <v>0</v>
      </c>
      <c r="S128" s="255"/>
    </row>
    <row r="129" spans="3:19" s="114" customFormat="1">
      <c r="C129" s="202"/>
      <c r="E129" s="202"/>
      <c r="G129" s="202">
        <f t="shared" si="16"/>
        <v>0</v>
      </c>
      <c r="H129" s="114">
        <f t="shared" si="16"/>
        <v>0</v>
      </c>
      <c r="L129" s="114" t="str">
        <f t="shared" si="19"/>
        <v xml:space="preserve"> </v>
      </c>
      <c r="N129" s="222"/>
      <c r="O129" s="222"/>
      <c r="P129" s="222">
        <f t="shared" si="20"/>
        <v>0</v>
      </c>
      <c r="R129" s="254" t="b">
        <f t="shared" si="21"/>
        <v>0</v>
      </c>
      <c r="S129" s="255"/>
    </row>
    <row r="130" spans="3:19" s="114" customFormat="1">
      <c r="C130" s="202"/>
      <c r="E130" s="202"/>
      <c r="G130" s="202">
        <f t="shared" si="16"/>
        <v>0</v>
      </c>
      <c r="H130" s="114">
        <f t="shared" si="16"/>
        <v>0</v>
      </c>
      <c r="L130" s="114" t="str">
        <f t="shared" si="19"/>
        <v xml:space="preserve"> </v>
      </c>
      <c r="N130" s="222"/>
      <c r="O130" s="222"/>
      <c r="P130" s="222">
        <f t="shared" si="20"/>
        <v>0</v>
      </c>
      <c r="R130" s="254" t="b">
        <f t="shared" si="21"/>
        <v>0</v>
      </c>
      <c r="S130" s="255"/>
    </row>
    <row r="131" spans="3:19" s="114" customFormat="1">
      <c r="C131" s="202"/>
      <c r="E131" s="202"/>
      <c r="G131" s="202">
        <f t="shared" si="16"/>
        <v>0</v>
      </c>
      <c r="H131" s="114">
        <f t="shared" si="16"/>
        <v>0</v>
      </c>
      <c r="L131" s="114" t="str">
        <f t="shared" si="19"/>
        <v xml:space="preserve"> </v>
      </c>
      <c r="N131" s="222"/>
      <c r="O131" s="222"/>
      <c r="P131" s="222">
        <f t="shared" si="20"/>
        <v>0</v>
      </c>
      <c r="R131" s="254" t="b">
        <f t="shared" si="21"/>
        <v>0</v>
      </c>
      <c r="S131" s="255"/>
    </row>
    <row r="132" spans="3:19" s="114" customFormat="1">
      <c r="C132" s="202"/>
      <c r="E132" s="202"/>
      <c r="G132" s="202">
        <f t="shared" si="16"/>
        <v>0</v>
      </c>
      <c r="H132" s="114">
        <f t="shared" si="16"/>
        <v>0</v>
      </c>
      <c r="L132" s="114" t="str">
        <f t="shared" si="19"/>
        <v xml:space="preserve"> </v>
      </c>
      <c r="N132" s="222"/>
      <c r="O132" s="222"/>
      <c r="P132" s="222">
        <f t="shared" si="20"/>
        <v>0</v>
      </c>
      <c r="R132" s="254" t="b">
        <f t="shared" si="21"/>
        <v>0</v>
      </c>
      <c r="S132" s="255"/>
    </row>
    <row r="133" spans="3:19" s="114" customFormat="1">
      <c r="C133" s="202"/>
      <c r="E133" s="202"/>
      <c r="G133" s="202">
        <f t="shared" si="16"/>
        <v>0</v>
      </c>
      <c r="H133" s="114">
        <f t="shared" si="16"/>
        <v>0</v>
      </c>
      <c r="L133" s="114" t="str">
        <f t="shared" ref="L133:L164" si="22">IF(D133&gt;0,D133," ")</f>
        <v xml:space="preserve"> </v>
      </c>
      <c r="N133" s="222"/>
      <c r="O133" s="222"/>
      <c r="P133" s="222">
        <f t="shared" si="20"/>
        <v>0</v>
      </c>
      <c r="R133" s="254" t="b">
        <f t="shared" si="21"/>
        <v>0</v>
      </c>
      <c r="S133" s="255"/>
    </row>
    <row r="134" spans="3:19" s="114" customFormat="1">
      <c r="C134" s="202"/>
      <c r="E134" s="202"/>
      <c r="G134" s="202">
        <f t="shared" si="16"/>
        <v>0</v>
      </c>
      <c r="H134" s="114">
        <f t="shared" si="16"/>
        <v>0</v>
      </c>
      <c r="L134" s="114" t="str">
        <f t="shared" si="22"/>
        <v xml:space="preserve"> </v>
      </c>
      <c r="N134" s="222"/>
      <c r="O134" s="222"/>
      <c r="P134" s="222">
        <f t="shared" si="20"/>
        <v>0</v>
      </c>
      <c r="R134" s="254" t="b">
        <f t="shared" si="21"/>
        <v>0</v>
      </c>
      <c r="S134" s="255"/>
    </row>
    <row r="135" spans="3:19" s="114" customFormat="1">
      <c r="C135" s="202"/>
      <c r="E135" s="202"/>
      <c r="G135" s="202">
        <f t="shared" si="16"/>
        <v>0</v>
      </c>
      <c r="H135" s="114">
        <f t="shared" si="16"/>
        <v>0</v>
      </c>
      <c r="L135" s="114" t="str">
        <f t="shared" si="22"/>
        <v xml:space="preserve"> </v>
      </c>
      <c r="N135" s="222"/>
      <c r="O135" s="222"/>
      <c r="P135" s="222">
        <f t="shared" si="20"/>
        <v>0</v>
      </c>
      <c r="R135" s="254" t="b">
        <f t="shared" si="21"/>
        <v>0</v>
      </c>
      <c r="S135" s="255"/>
    </row>
    <row r="136" spans="3:19" s="114" customFormat="1">
      <c r="C136" s="202"/>
      <c r="E136" s="202"/>
      <c r="G136" s="202">
        <f t="shared" si="16"/>
        <v>0</v>
      </c>
      <c r="H136" s="114">
        <f t="shared" si="16"/>
        <v>0</v>
      </c>
      <c r="L136" s="114" t="str">
        <f t="shared" si="22"/>
        <v xml:space="preserve"> </v>
      </c>
      <c r="N136" s="222"/>
      <c r="O136" s="222"/>
      <c r="P136" s="222">
        <f t="shared" si="20"/>
        <v>0</v>
      </c>
      <c r="R136" s="254" t="b">
        <f t="shared" si="21"/>
        <v>0</v>
      </c>
      <c r="S136" s="255"/>
    </row>
    <row r="137" spans="3:19" s="114" customFormat="1">
      <c r="C137" s="202"/>
      <c r="E137" s="202"/>
      <c r="G137" s="202">
        <f t="shared" si="16"/>
        <v>0</v>
      </c>
      <c r="H137" s="114">
        <f t="shared" si="16"/>
        <v>0</v>
      </c>
      <c r="L137" s="114" t="str">
        <f t="shared" si="22"/>
        <v xml:space="preserve"> </v>
      </c>
      <c r="N137" s="222"/>
      <c r="O137" s="222"/>
      <c r="P137" s="222">
        <f t="shared" si="20"/>
        <v>0</v>
      </c>
      <c r="R137" s="254" t="b">
        <f t="shared" si="21"/>
        <v>0</v>
      </c>
      <c r="S137" s="255"/>
    </row>
    <row r="138" spans="3:19" s="114" customFormat="1">
      <c r="C138" s="202"/>
      <c r="E138" s="202"/>
      <c r="G138" s="202">
        <f t="shared" si="16"/>
        <v>0</v>
      </c>
      <c r="H138" s="114">
        <f t="shared" si="16"/>
        <v>0</v>
      </c>
      <c r="L138" s="114" t="str">
        <f t="shared" si="22"/>
        <v xml:space="preserve"> </v>
      </c>
      <c r="N138" s="222"/>
      <c r="O138" s="222"/>
      <c r="P138" s="222">
        <f t="shared" si="20"/>
        <v>0</v>
      </c>
      <c r="R138" s="254" t="b">
        <f t="shared" si="21"/>
        <v>0</v>
      </c>
      <c r="S138" s="255"/>
    </row>
    <row r="139" spans="3:19" s="114" customFormat="1">
      <c r="C139" s="202"/>
      <c r="E139" s="202"/>
      <c r="G139" s="202">
        <f t="shared" si="16"/>
        <v>0</v>
      </c>
      <c r="H139" s="114">
        <f t="shared" si="16"/>
        <v>0</v>
      </c>
      <c r="L139" s="114" t="str">
        <f t="shared" si="22"/>
        <v xml:space="preserve"> </v>
      </c>
      <c r="N139" s="222"/>
      <c r="O139" s="222"/>
      <c r="P139" s="222">
        <f t="shared" si="20"/>
        <v>0</v>
      </c>
      <c r="R139" s="254" t="b">
        <f t="shared" si="21"/>
        <v>0</v>
      </c>
      <c r="S139" s="255"/>
    </row>
    <row r="140" spans="3:19" s="114" customFormat="1">
      <c r="C140" s="202"/>
      <c r="E140" s="202"/>
      <c r="G140" s="202">
        <f t="shared" si="16"/>
        <v>0</v>
      </c>
      <c r="H140" s="114">
        <f t="shared" si="16"/>
        <v>0</v>
      </c>
      <c r="L140" s="114" t="str">
        <f t="shared" si="22"/>
        <v xml:space="preserve"> </v>
      </c>
      <c r="N140" s="222"/>
      <c r="O140" s="222"/>
      <c r="P140" s="222">
        <f t="shared" si="20"/>
        <v>0</v>
      </c>
      <c r="R140" s="254" t="b">
        <f t="shared" si="21"/>
        <v>0</v>
      </c>
      <c r="S140" s="255"/>
    </row>
    <row r="141" spans="3:19" s="114" customFormat="1">
      <c r="C141" s="202"/>
      <c r="E141" s="202"/>
      <c r="G141" s="202">
        <f t="shared" si="16"/>
        <v>0</v>
      </c>
      <c r="H141" s="114">
        <f t="shared" si="16"/>
        <v>0</v>
      </c>
      <c r="L141" s="114" t="str">
        <f t="shared" si="22"/>
        <v xml:space="preserve"> </v>
      </c>
      <c r="N141" s="222"/>
      <c r="O141" s="222"/>
      <c r="P141" s="222">
        <f t="shared" si="20"/>
        <v>0</v>
      </c>
      <c r="R141" s="254" t="b">
        <f t="shared" si="21"/>
        <v>0</v>
      </c>
      <c r="S141" s="255"/>
    </row>
    <row r="142" spans="3:19" s="114" customFormat="1">
      <c r="C142" s="202"/>
      <c r="E142" s="202"/>
      <c r="G142" s="202">
        <f t="shared" si="16"/>
        <v>0</v>
      </c>
      <c r="H142" s="114">
        <f t="shared" si="16"/>
        <v>0</v>
      </c>
      <c r="L142" s="114" t="str">
        <f t="shared" si="22"/>
        <v xml:space="preserve"> </v>
      </c>
      <c r="N142" s="222"/>
      <c r="O142" s="222"/>
      <c r="P142" s="222">
        <f t="shared" si="20"/>
        <v>0</v>
      </c>
      <c r="R142" s="254" t="b">
        <f t="shared" si="21"/>
        <v>0</v>
      </c>
      <c r="S142" s="255"/>
    </row>
    <row r="143" spans="3:19" s="114" customFormat="1">
      <c r="C143" s="202"/>
      <c r="E143" s="202"/>
      <c r="G143" s="202">
        <f t="shared" si="16"/>
        <v>0</v>
      </c>
      <c r="H143" s="114">
        <f t="shared" si="16"/>
        <v>0</v>
      </c>
      <c r="L143" s="114" t="str">
        <f t="shared" si="22"/>
        <v xml:space="preserve"> </v>
      </c>
      <c r="N143" s="222"/>
      <c r="O143" s="222"/>
      <c r="P143" s="222">
        <f t="shared" si="20"/>
        <v>0</v>
      </c>
      <c r="R143" s="254" t="b">
        <f t="shared" si="21"/>
        <v>0</v>
      </c>
      <c r="S143" s="255"/>
    </row>
    <row r="144" spans="3:19" s="114" customFormat="1">
      <c r="C144" s="202"/>
      <c r="E144" s="202"/>
      <c r="G144" s="202">
        <f t="shared" si="16"/>
        <v>0</v>
      </c>
      <c r="H144" s="114">
        <f t="shared" si="16"/>
        <v>0</v>
      </c>
      <c r="L144" s="114" t="str">
        <f t="shared" si="22"/>
        <v xml:space="preserve"> </v>
      </c>
      <c r="N144" s="222"/>
      <c r="O144" s="222"/>
      <c r="P144" s="222">
        <f t="shared" si="20"/>
        <v>0</v>
      </c>
      <c r="R144" s="254" t="b">
        <f t="shared" si="21"/>
        <v>0</v>
      </c>
      <c r="S144" s="255"/>
    </row>
    <row r="145" spans="3:19" s="114" customFormat="1">
      <c r="C145" s="202"/>
      <c r="E145" s="202"/>
      <c r="G145" s="202">
        <f t="shared" si="16"/>
        <v>0</v>
      </c>
      <c r="H145" s="114">
        <f t="shared" si="16"/>
        <v>0</v>
      </c>
      <c r="L145" s="114" t="str">
        <f t="shared" si="22"/>
        <v xml:space="preserve"> </v>
      </c>
      <c r="N145" s="222"/>
      <c r="O145" s="222"/>
      <c r="P145" s="222">
        <f t="shared" si="20"/>
        <v>0</v>
      </c>
      <c r="R145" s="254" t="b">
        <f t="shared" si="21"/>
        <v>0</v>
      </c>
      <c r="S145" s="255"/>
    </row>
    <row r="146" spans="3:19" s="114" customFormat="1">
      <c r="C146" s="202"/>
      <c r="E146" s="202"/>
      <c r="G146" s="202">
        <f t="shared" si="16"/>
        <v>0</v>
      </c>
      <c r="H146" s="114">
        <f t="shared" si="16"/>
        <v>0</v>
      </c>
      <c r="L146" s="114" t="str">
        <f t="shared" si="22"/>
        <v xml:space="preserve"> </v>
      </c>
      <c r="N146" s="222"/>
      <c r="O146" s="222"/>
      <c r="P146" s="222">
        <f t="shared" si="20"/>
        <v>0</v>
      </c>
      <c r="R146" s="254" t="b">
        <f t="shared" si="21"/>
        <v>0</v>
      </c>
      <c r="S146" s="255"/>
    </row>
    <row r="147" spans="3:19" s="114" customFormat="1">
      <c r="C147" s="202"/>
      <c r="E147" s="202"/>
      <c r="G147" s="202">
        <f t="shared" si="16"/>
        <v>0</v>
      </c>
      <c r="H147" s="114">
        <f t="shared" si="16"/>
        <v>0</v>
      </c>
      <c r="L147" s="114" t="str">
        <f t="shared" si="22"/>
        <v xml:space="preserve"> </v>
      </c>
      <c r="N147" s="222"/>
      <c r="O147" s="222"/>
      <c r="P147" s="222">
        <f t="shared" si="20"/>
        <v>0</v>
      </c>
      <c r="R147" s="254" t="b">
        <f t="shared" si="21"/>
        <v>0</v>
      </c>
      <c r="S147" s="255"/>
    </row>
    <row r="148" spans="3:19" s="114" customFormat="1">
      <c r="C148" s="202"/>
      <c r="E148" s="202"/>
      <c r="G148" s="202">
        <f t="shared" si="16"/>
        <v>0</v>
      </c>
      <c r="H148" s="114">
        <f t="shared" si="16"/>
        <v>0</v>
      </c>
      <c r="L148" s="114" t="str">
        <f t="shared" si="22"/>
        <v xml:space="preserve"> </v>
      </c>
      <c r="N148" s="222"/>
      <c r="O148" s="222"/>
      <c r="P148" s="222">
        <f t="shared" si="20"/>
        <v>0</v>
      </c>
      <c r="R148" s="254" t="b">
        <f t="shared" si="21"/>
        <v>0</v>
      </c>
      <c r="S148" s="255"/>
    </row>
    <row r="149" spans="3:19" s="114" customFormat="1">
      <c r="C149" s="202"/>
      <c r="E149" s="202"/>
      <c r="G149" s="202">
        <f t="shared" si="16"/>
        <v>0</v>
      </c>
      <c r="H149" s="114">
        <f t="shared" si="16"/>
        <v>0</v>
      </c>
      <c r="L149" s="114" t="str">
        <f t="shared" si="22"/>
        <v xml:space="preserve"> </v>
      </c>
      <c r="N149" s="222"/>
      <c r="O149" s="222"/>
      <c r="P149" s="222">
        <f t="shared" si="20"/>
        <v>0</v>
      </c>
      <c r="R149" s="254" t="b">
        <f t="shared" si="21"/>
        <v>0</v>
      </c>
      <c r="S149" s="255"/>
    </row>
    <row r="150" spans="3:19" s="114" customFormat="1">
      <c r="C150" s="202"/>
      <c r="E150" s="202"/>
      <c r="G150" s="202">
        <f t="shared" si="16"/>
        <v>0</v>
      </c>
      <c r="H150" s="114">
        <f t="shared" si="16"/>
        <v>0</v>
      </c>
      <c r="L150" s="114" t="str">
        <f t="shared" si="22"/>
        <v xml:space="preserve"> </v>
      </c>
      <c r="N150" s="222"/>
      <c r="O150" s="222"/>
      <c r="P150" s="222">
        <f t="shared" si="20"/>
        <v>0</v>
      </c>
      <c r="R150" s="254" t="b">
        <f t="shared" si="21"/>
        <v>0</v>
      </c>
      <c r="S150" s="255"/>
    </row>
    <row r="151" spans="3:19" s="114" customFormat="1">
      <c r="C151" s="202"/>
      <c r="E151" s="202"/>
      <c r="G151" s="202">
        <f t="shared" si="16"/>
        <v>0</v>
      </c>
      <c r="H151" s="114">
        <f t="shared" si="16"/>
        <v>0</v>
      </c>
      <c r="L151" s="114" t="str">
        <f t="shared" si="22"/>
        <v xml:space="preserve"> </v>
      </c>
      <c r="N151" s="222"/>
      <c r="O151" s="222"/>
      <c r="P151" s="222">
        <f t="shared" si="20"/>
        <v>0</v>
      </c>
      <c r="R151" s="254" t="b">
        <f t="shared" si="21"/>
        <v>0</v>
      </c>
      <c r="S151" s="255"/>
    </row>
    <row r="152" spans="3:19" s="114" customFormat="1">
      <c r="C152" s="202"/>
      <c r="E152" s="202"/>
      <c r="G152" s="202">
        <f t="shared" si="16"/>
        <v>0</v>
      </c>
      <c r="H152" s="114">
        <f t="shared" si="16"/>
        <v>0</v>
      </c>
      <c r="L152" s="114" t="str">
        <f t="shared" si="22"/>
        <v xml:space="preserve"> </v>
      </c>
      <c r="N152" s="222"/>
      <c r="O152" s="222"/>
      <c r="P152" s="222">
        <f t="shared" si="20"/>
        <v>0</v>
      </c>
      <c r="R152" s="254" t="b">
        <f t="shared" si="21"/>
        <v>0</v>
      </c>
      <c r="S152" s="255"/>
    </row>
    <row r="153" spans="3:19" s="114" customFormat="1">
      <c r="C153" s="202"/>
      <c r="E153" s="202"/>
      <c r="G153" s="202">
        <f t="shared" si="16"/>
        <v>0</v>
      </c>
      <c r="H153" s="114">
        <f t="shared" si="16"/>
        <v>0</v>
      </c>
      <c r="L153" s="114" t="str">
        <f t="shared" si="22"/>
        <v xml:space="preserve"> </v>
      </c>
      <c r="N153" s="222"/>
      <c r="O153" s="222"/>
      <c r="P153" s="222">
        <f t="shared" si="20"/>
        <v>0</v>
      </c>
      <c r="R153" s="254" t="b">
        <f t="shared" si="21"/>
        <v>0</v>
      </c>
      <c r="S153" s="255"/>
    </row>
    <row r="154" spans="3:19" s="114" customFormat="1">
      <c r="C154" s="202"/>
      <c r="E154" s="202"/>
      <c r="G154" s="202">
        <f t="shared" si="16"/>
        <v>0</v>
      </c>
      <c r="H154" s="114">
        <f t="shared" si="16"/>
        <v>0</v>
      </c>
      <c r="L154" s="114" t="str">
        <f t="shared" si="22"/>
        <v xml:space="preserve"> </v>
      </c>
      <c r="N154" s="222"/>
      <c r="O154" s="222"/>
      <c r="P154" s="222">
        <f t="shared" si="20"/>
        <v>0</v>
      </c>
      <c r="R154" s="254" t="b">
        <f t="shared" si="21"/>
        <v>0</v>
      </c>
      <c r="S154" s="255"/>
    </row>
    <row r="155" spans="3:19" s="114" customFormat="1">
      <c r="C155" s="202"/>
      <c r="E155" s="202"/>
      <c r="G155" s="202">
        <f t="shared" si="16"/>
        <v>0</v>
      </c>
      <c r="H155" s="114">
        <f t="shared" si="16"/>
        <v>0</v>
      </c>
      <c r="L155" s="114" t="str">
        <f t="shared" si="22"/>
        <v xml:space="preserve"> </v>
      </c>
      <c r="N155" s="222"/>
      <c r="O155" s="222"/>
      <c r="P155" s="222">
        <f t="shared" si="20"/>
        <v>0</v>
      </c>
      <c r="R155" s="254" t="b">
        <f t="shared" si="21"/>
        <v>0</v>
      </c>
      <c r="S155" s="255"/>
    </row>
    <row r="156" spans="3:19" s="114" customFormat="1">
      <c r="C156" s="202"/>
      <c r="E156" s="202"/>
      <c r="G156" s="202">
        <f t="shared" si="16"/>
        <v>0</v>
      </c>
      <c r="H156" s="114">
        <f t="shared" si="16"/>
        <v>0</v>
      </c>
      <c r="L156" s="114" t="str">
        <f t="shared" si="22"/>
        <v xml:space="preserve"> </v>
      </c>
      <c r="N156" s="222"/>
      <c r="O156" s="222"/>
      <c r="P156" s="222">
        <f t="shared" si="20"/>
        <v>0</v>
      </c>
      <c r="R156" s="254" t="b">
        <f t="shared" si="21"/>
        <v>0</v>
      </c>
      <c r="S156" s="255"/>
    </row>
    <row r="157" spans="3:19" s="114" customFormat="1">
      <c r="C157" s="202"/>
      <c r="E157" s="202"/>
      <c r="G157" s="202">
        <f t="shared" si="16"/>
        <v>0</v>
      </c>
      <c r="H157" s="114">
        <f t="shared" si="16"/>
        <v>0</v>
      </c>
      <c r="L157" s="114" t="str">
        <f t="shared" si="22"/>
        <v xml:space="preserve"> </v>
      </c>
      <c r="N157" s="222"/>
      <c r="O157" s="222"/>
      <c r="P157" s="222">
        <f t="shared" si="20"/>
        <v>0</v>
      </c>
      <c r="R157" s="254" t="b">
        <f t="shared" si="21"/>
        <v>0</v>
      </c>
      <c r="S157" s="255"/>
    </row>
    <row r="158" spans="3:19" s="114" customFormat="1">
      <c r="C158" s="202"/>
      <c r="E158" s="202"/>
      <c r="G158" s="202">
        <f t="shared" si="16"/>
        <v>0</v>
      </c>
      <c r="H158" s="114">
        <f t="shared" si="16"/>
        <v>0</v>
      </c>
      <c r="L158" s="114" t="str">
        <f t="shared" si="22"/>
        <v xml:space="preserve"> </v>
      </c>
      <c r="N158" s="222"/>
      <c r="O158" s="222"/>
      <c r="P158" s="222">
        <f t="shared" si="20"/>
        <v>0</v>
      </c>
      <c r="R158" s="254" t="b">
        <f t="shared" si="21"/>
        <v>0</v>
      </c>
      <c r="S158" s="255"/>
    </row>
    <row r="159" spans="3:19" s="114" customFormat="1">
      <c r="C159" s="202"/>
      <c r="E159" s="202"/>
      <c r="G159" s="202">
        <f t="shared" si="16"/>
        <v>0</v>
      </c>
      <c r="H159" s="114">
        <f t="shared" si="16"/>
        <v>0</v>
      </c>
      <c r="L159" s="114" t="str">
        <f t="shared" si="22"/>
        <v xml:space="preserve"> </v>
      </c>
      <c r="N159" s="222"/>
      <c r="O159" s="222"/>
      <c r="P159" s="222">
        <f t="shared" si="20"/>
        <v>0</v>
      </c>
      <c r="R159" s="254" t="b">
        <f t="shared" si="21"/>
        <v>0</v>
      </c>
      <c r="S159" s="255"/>
    </row>
    <row r="160" spans="3:19" s="114" customFormat="1">
      <c r="C160" s="202"/>
      <c r="E160" s="202"/>
      <c r="G160" s="202">
        <f t="shared" ref="G160:H185" si="23">G159-E160+C160</f>
        <v>0</v>
      </c>
      <c r="H160" s="114">
        <f t="shared" si="23"/>
        <v>0</v>
      </c>
      <c r="L160" s="114" t="str">
        <f t="shared" si="22"/>
        <v xml:space="preserve"> </v>
      </c>
      <c r="N160" s="222"/>
      <c r="O160" s="222"/>
      <c r="P160" s="222">
        <f t="shared" ref="P160:P185" si="24">O160*G160</f>
        <v>0</v>
      </c>
      <c r="R160" s="254" t="b">
        <f t="shared" ref="R160:R185" si="25">IF((F160)&gt;=1, SUM(E160))</f>
        <v>0</v>
      </c>
      <c r="S160" s="255"/>
    </row>
    <row r="161" spans="3:19" s="114" customFormat="1">
      <c r="C161" s="202"/>
      <c r="E161" s="202"/>
      <c r="G161" s="202">
        <f t="shared" si="23"/>
        <v>0</v>
      </c>
      <c r="H161" s="114">
        <f t="shared" si="23"/>
        <v>0</v>
      </c>
      <c r="L161" s="114" t="str">
        <f t="shared" si="22"/>
        <v xml:space="preserve"> </v>
      </c>
      <c r="N161" s="222"/>
      <c r="O161" s="222"/>
      <c r="P161" s="222">
        <f t="shared" si="24"/>
        <v>0</v>
      </c>
      <c r="R161" s="254" t="b">
        <f t="shared" si="25"/>
        <v>0</v>
      </c>
      <c r="S161" s="255"/>
    </row>
    <row r="162" spans="3:19" s="114" customFormat="1">
      <c r="C162" s="202"/>
      <c r="E162" s="202"/>
      <c r="G162" s="202">
        <f t="shared" si="23"/>
        <v>0</v>
      </c>
      <c r="H162" s="114">
        <f t="shared" si="23"/>
        <v>0</v>
      </c>
      <c r="L162" s="114" t="str">
        <f t="shared" si="22"/>
        <v xml:space="preserve"> </v>
      </c>
      <c r="N162" s="222"/>
      <c r="O162" s="222"/>
      <c r="P162" s="222">
        <f t="shared" si="24"/>
        <v>0</v>
      </c>
      <c r="R162" s="254" t="b">
        <f t="shared" si="25"/>
        <v>0</v>
      </c>
      <c r="S162" s="255"/>
    </row>
    <row r="163" spans="3:19" s="114" customFormat="1">
      <c r="C163" s="202"/>
      <c r="E163" s="202"/>
      <c r="G163" s="202">
        <f t="shared" si="23"/>
        <v>0</v>
      </c>
      <c r="H163" s="114">
        <f t="shared" si="23"/>
        <v>0</v>
      </c>
      <c r="L163" s="114" t="str">
        <f t="shared" si="22"/>
        <v xml:space="preserve"> </v>
      </c>
      <c r="N163" s="222"/>
      <c r="O163" s="222"/>
      <c r="P163" s="222">
        <f t="shared" si="24"/>
        <v>0</v>
      </c>
      <c r="R163" s="254" t="b">
        <f t="shared" si="25"/>
        <v>0</v>
      </c>
      <c r="S163" s="255"/>
    </row>
    <row r="164" spans="3:19" s="114" customFormat="1">
      <c r="C164" s="202"/>
      <c r="E164" s="202"/>
      <c r="G164" s="202">
        <f t="shared" si="23"/>
        <v>0</v>
      </c>
      <c r="H164" s="114">
        <f t="shared" si="23"/>
        <v>0</v>
      </c>
      <c r="L164" s="114" t="str">
        <f t="shared" si="22"/>
        <v xml:space="preserve"> </v>
      </c>
      <c r="N164" s="222"/>
      <c r="O164" s="222"/>
      <c r="P164" s="222">
        <f t="shared" si="24"/>
        <v>0</v>
      </c>
      <c r="R164" s="254" t="b">
        <f t="shared" si="25"/>
        <v>0</v>
      </c>
      <c r="S164" s="255"/>
    </row>
    <row r="165" spans="3:19" s="114" customFormat="1">
      <c r="C165" s="202"/>
      <c r="E165" s="202"/>
      <c r="G165" s="202">
        <f t="shared" si="23"/>
        <v>0</v>
      </c>
      <c r="H165" s="114">
        <f t="shared" si="23"/>
        <v>0</v>
      </c>
      <c r="L165" s="114" t="str">
        <f t="shared" ref="L165:L185" si="26">IF(D165&gt;0,D165," ")</f>
        <v xml:space="preserve"> </v>
      </c>
      <c r="N165" s="222"/>
      <c r="O165" s="222"/>
      <c r="P165" s="222">
        <f t="shared" si="24"/>
        <v>0</v>
      </c>
      <c r="R165" s="254" t="b">
        <f t="shared" si="25"/>
        <v>0</v>
      </c>
      <c r="S165" s="255"/>
    </row>
    <row r="166" spans="3:19" s="114" customFormat="1">
      <c r="C166" s="202"/>
      <c r="E166" s="202"/>
      <c r="G166" s="202">
        <f t="shared" si="23"/>
        <v>0</v>
      </c>
      <c r="H166" s="114">
        <f t="shared" si="23"/>
        <v>0</v>
      </c>
      <c r="L166" s="114" t="str">
        <f t="shared" si="26"/>
        <v xml:space="preserve"> </v>
      </c>
      <c r="N166" s="222"/>
      <c r="O166" s="222"/>
      <c r="P166" s="222">
        <f t="shared" si="24"/>
        <v>0</v>
      </c>
      <c r="R166" s="254" t="b">
        <f t="shared" si="25"/>
        <v>0</v>
      </c>
      <c r="S166" s="255"/>
    </row>
    <row r="167" spans="3:19" s="114" customFormat="1">
      <c r="C167" s="202"/>
      <c r="E167" s="202"/>
      <c r="G167" s="202">
        <f t="shared" si="23"/>
        <v>0</v>
      </c>
      <c r="H167" s="114">
        <f t="shared" si="23"/>
        <v>0</v>
      </c>
      <c r="L167" s="114" t="str">
        <f t="shared" si="26"/>
        <v xml:space="preserve"> </v>
      </c>
      <c r="N167" s="222"/>
      <c r="O167" s="222"/>
      <c r="P167" s="222">
        <f t="shared" si="24"/>
        <v>0</v>
      </c>
      <c r="R167" s="254" t="b">
        <f t="shared" si="25"/>
        <v>0</v>
      </c>
      <c r="S167" s="255"/>
    </row>
    <row r="168" spans="3:19" s="114" customFormat="1">
      <c r="C168" s="202"/>
      <c r="E168" s="202"/>
      <c r="G168" s="202">
        <f t="shared" si="23"/>
        <v>0</v>
      </c>
      <c r="H168" s="114">
        <f t="shared" si="23"/>
        <v>0</v>
      </c>
      <c r="L168" s="114" t="str">
        <f t="shared" si="26"/>
        <v xml:space="preserve"> </v>
      </c>
      <c r="N168" s="222"/>
      <c r="O168" s="222"/>
      <c r="P168" s="222">
        <f t="shared" si="24"/>
        <v>0</v>
      </c>
      <c r="R168" s="254" t="b">
        <f t="shared" si="25"/>
        <v>0</v>
      </c>
      <c r="S168" s="255"/>
    </row>
    <row r="169" spans="3:19" s="114" customFormat="1">
      <c r="C169" s="202"/>
      <c r="E169" s="202"/>
      <c r="G169" s="202">
        <f t="shared" si="23"/>
        <v>0</v>
      </c>
      <c r="H169" s="114">
        <f t="shared" si="23"/>
        <v>0</v>
      </c>
      <c r="L169" s="114" t="str">
        <f t="shared" si="26"/>
        <v xml:space="preserve"> </v>
      </c>
      <c r="N169" s="222"/>
      <c r="O169" s="222"/>
      <c r="P169" s="222">
        <f t="shared" si="24"/>
        <v>0</v>
      </c>
      <c r="R169" s="254" t="b">
        <f t="shared" si="25"/>
        <v>0</v>
      </c>
      <c r="S169" s="255"/>
    </row>
    <row r="170" spans="3:19" s="114" customFormat="1">
      <c r="C170" s="202"/>
      <c r="E170" s="202"/>
      <c r="G170" s="202">
        <f t="shared" si="23"/>
        <v>0</v>
      </c>
      <c r="H170" s="114">
        <f t="shared" si="23"/>
        <v>0</v>
      </c>
      <c r="L170" s="114" t="str">
        <f t="shared" si="26"/>
        <v xml:space="preserve"> </v>
      </c>
      <c r="N170" s="222"/>
      <c r="O170" s="222"/>
      <c r="P170" s="222">
        <f t="shared" si="24"/>
        <v>0</v>
      </c>
      <c r="R170" s="254" t="b">
        <f t="shared" si="25"/>
        <v>0</v>
      </c>
      <c r="S170" s="255"/>
    </row>
    <row r="171" spans="3:19" s="114" customFormat="1">
      <c r="C171" s="202"/>
      <c r="E171" s="202"/>
      <c r="G171" s="202">
        <f t="shared" si="23"/>
        <v>0</v>
      </c>
      <c r="H171" s="114">
        <f t="shared" si="23"/>
        <v>0</v>
      </c>
      <c r="L171" s="114" t="str">
        <f t="shared" si="26"/>
        <v xml:space="preserve"> </v>
      </c>
      <c r="N171" s="222"/>
      <c r="O171" s="222"/>
      <c r="P171" s="222">
        <f t="shared" si="24"/>
        <v>0</v>
      </c>
      <c r="R171" s="254" t="b">
        <f t="shared" si="25"/>
        <v>0</v>
      </c>
      <c r="S171" s="255"/>
    </row>
    <row r="172" spans="3:19" s="114" customFormat="1">
      <c r="C172" s="202"/>
      <c r="E172" s="202"/>
      <c r="G172" s="202">
        <f t="shared" si="23"/>
        <v>0</v>
      </c>
      <c r="H172" s="114">
        <f t="shared" si="23"/>
        <v>0</v>
      </c>
      <c r="L172" s="114" t="str">
        <f t="shared" si="26"/>
        <v xml:space="preserve"> </v>
      </c>
      <c r="N172" s="222"/>
      <c r="O172" s="222"/>
      <c r="P172" s="222">
        <f t="shared" si="24"/>
        <v>0</v>
      </c>
      <c r="R172" s="254" t="b">
        <f t="shared" si="25"/>
        <v>0</v>
      </c>
      <c r="S172" s="255"/>
    </row>
    <row r="173" spans="3:19" s="114" customFormat="1">
      <c r="C173" s="202"/>
      <c r="E173" s="202"/>
      <c r="G173" s="202">
        <f t="shared" si="23"/>
        <v>0</v>
      </c>
      <c r="H173" s="114">
        <f t="shared" si="23"/>
        <v>0</v>
      </c>
      <c r="L173" s="114" t="str">
        <f t="shared" si="26"/>
        <v xml:space="preserve"> </v>
      </c>
      <c r="N173" s="222"/>
      <c r="O173" s="222"/>
      <c r="P173" s="222">
        <f t="shared" si="24"/>
        <v>0</v>
      </c>
      <c r="R173" s="254" t="b">
        <f t="shared" si="25"/>
        <v>0</v>
      </c>
      <c r="S173" s="255"/>
    </row>
    <row r="174" spans="3:19" s="114" customFormat="1">
      <c r="C174" s="202"/>
      <c r="E174" s="202"/>
      <c r="G174" s="202">
        <f t="shared" si="23"/>
        <v>0</v>
      </c>
      <c r="H174" s="114">
        <f t="shared" si="23"/>
        <v>0</v>
      </c>
      <c r="L174" s="114" t="str">
        <f t="shared" si="26"/>
        <v xml:space="preserve"> </v>
      </c>
      <c r="N174" s="222"/>
      <c r="O174" s="222"/>
      <c r="P174" s="222">
        <f t="shared" si="24"/>
        <v>0</v>
      </c>
      <c r="R174" s="254" t="b">
        <f t="shared" si="25"/>
        <v>0</v>
      </c>
      <c r="S174" s="255"/>
    </row>
    <row r="175" spans="3:19" s="114" customFormat="1">
      <c r="C175" s="202"/>
      <c r="E175" s="202"/>
      <c r="G175" s="202">
        <f t="shared" si="23"/>
        <v>0</v>
      </c>
      <c r="H175" s="114">
        <f t="shared" si="23"/>
        <v>0</v>
      </c>
      <c r="L175" s="114" t="str">
        <f t="shared" si="26"/>
        <v xml:space="preserve"> </v>
      </c>
      <c r="N175" s="222"/>
      <c r="O175" s="222"/>
      <c r="P175" s="222">
        <f t="shared" si="24"/>
        <v>0</v>
      </c>
      <c r="R175" s="254" t="b">
        <f t="shared" si="25"/>
        <v>0</v>
      </c>
      <c r="S175" s="255"/>
    </row>
    <row r="176" spans="3:19" s="114" customFormat="1">
      <c r="C176" s="202"/>
      <c r="E176" s="202"/>
      <c r="G176" s="202">
        <f t="shared" si="23"/>
        <v>0</v>
      </c>
      <c r="H176" s="114">
        <f t="shared" si="23"/>
        <v>0</v>
      </c>
      <c r="L176" s="114" t="str">
        <f t="shared" si="26"/>
        <v xml:space="preserve"> </v>
      </c>
      <c r="N176" s="222"/>
      <c r="O176" s="222"/>
      <c r="P176" s="222">
        <f t="shared" si="24"/>
        <v>0</v>
      </c>
      <c r="R176" s="254" t="b">
        <f t="shared" si="25"/>
        <v>0</v>
      </c>
      <c r="S176" s="255"/>
    </row>
    <row r="177" spans="3:19" s="114" customFormat="1">
      <c r="C177" s="202"/>
      <c r="E177" s="202"/>
      <c r="G177" s="202">
        <f t="shared" si="23"/>
        <v>0</v>
      </c>
      <c r="H177" s="114">
        <f t="shared" si="23"/>
        <v>0</v>
      </c>
      <c r="L177" s="114" t="str">
        <f t="shared" si="26"/>
        <v xml:space="preserve"> </v>
      </c>
      <c r="N177" s="222"/>
      <c r="O177" s="222"/>
      <c r="P177" s="222">
        <f t="shared" si="24"/>
        <v>0</v>
      </c>
      <c r="R177" s="254" t="b">
        <f t="shared" si="25"/>
        <v>0</v>
      </c>
      <c r="S177" s="255"/>
    </row>
    <row r="178" spans="3:19" s="114" customFormat="1">
      <c r="C178" s="202"/>
      <c r="E178" s="202"/>
      <c r="G178" s="202">
        <f t="shared" si="23"/>
        <v>0</v>
      </c>
      <c r="H178" s="114">
        <f t="shared" si="23"/>
        <v>0</v>
      </c>
      <c r="L178" s="114" t="str">
        <f t="shared" si="26"/>
        <v xml:space="preserve"> </v>
      </c>
      <c r="N178" s="222"/>
      <c r="O178" s="222"/>
      <c r="P178" s="222">
        <f t="shared" si="24"/>
        <v>0</v>
      </c>
      <c r="R178" s="254" t="b">
        <f t="shared" si="25"/>
        <v>0</v>
      </c>
      <c r="S178" s="255"/>
    </row>
    <row r="179" spans="3:19">
      <c r="G179" s="10">
        <f t="shared" si="23"/>
        <v>0</v>
      </c>
      <c r="H179" s="9">
        <f t="shared" si="23"/>
        <v>0</v>
      </c>
      <c r="I179" s="9"/>
      <c r="J179" s="9"/>
      <c r="L179" s="9" t="str">
        <f t="shared" si="26"/>
        <v xml:space="preserve"> </v>
      </c>
      <c r="P179" s="11">
        <f t="shared" si="24"/>
        <v>0</v>
      </c>
      <c r="R179" s="160" t="b">
        <f t="shared" si="25"/>
        <v>0</v>
      </c>
    </row>
    <row r="180" spans="3:19">
      <c r="G180" s="10">
        <f t="shared" si="23"/>
        <v>0</v>
      </c>
      <c r="H180" s="9">
        <f t="shared" si="23"/>
        <v>0</v>
      </c>
      <c r="I180" s="9"/>
      <c r="J180" s="9"/>
      <c r="L180" s="9" t="str">
        <f t="shared" si="26"/>
        <v xml:space="preserve"> </v>
      </c>
      <c r="P180" s="11">
        <f t="shared" si="24"/>
        <v>0</v>
      </c>
      <c r="R180" s="160" t="b">
        <f t="shared" si="25"/>
        <v>0</v>
      </c>
    </row>
    <row r="181" spans="3:19">
      <c r="G181" s="10">
        <f t="shared" si="23"/>
        <v>0</v>
      </c>
      <c r="H181" s="9">
        <f t="shared" si="23"/>
        <v>0</v>
      </c>
      <c r="I181" s="9"/>
      <c r="J181" s="9"/>
      <c r="L181" s="9" t="str">
        <f t="shared" si="26"/>
        <v xml:space="preserve"> </v>
      </c>
      <c r="P181" s="11">
        <f t="shared" si="24"/>
        <v>0</v>
      </c>
      <c r="R181" s="160" t="b">
        <f t="shared" si="25"/>
        <v>0</v>
      </c>
    </row>
    <row r="182" spans="3:19">
      <c r="G182" s="10">
        <f t="shared" si="23"/>
        <v>0</v>
      </c>
      <c r="H182" s="9">
        <f t="shared" si="23"/>
        <v>0</v>
      </c>
      <c r="I182" s="9"/>
      <c r="J182" s="9"/>
      <c r="L182" s="9" t="str">
        <f t="shared" si="26"/>
        <v xml:space="preserve"> </v>
      </c>
      <c r="P182" s="11">
        <f t="shared" si="24"/>
        <v>0</v>
      </c>
      <c r="R182" s="160" t="b">
        <f t="shared" si="25"/>
        <v>0</v>
      </c>
    </row>
    <row r="183" spans="3:19">
      <c r="G183" s="10">
        <f t="shared" si="23"/>
        <v>0</v>
      </c>
      <c r="H183" s="9">
        <f t="shared" si="23"/>
        <v>0</v>
      </c>
      <c r="I183" s="9"/>
      <c r="J183" s="9"/>
      <c r="L183" s="9" t="str">
        <f t="shared" si="26"/>
        <v xml:space="preserve"> </v>
      </c>
      <c r="P183" s="11">
        <f t="shared" si="24"/>
        <v>0</v>
      </c>
      <c r="R183" s="160" t="b">
        <f t="shared" si="25"/>
        <v>0</v>
      </c>
    </row>
    <row r="184" spans="3:19">
      <c r="G184" s="10">
        <f t="shared" si="23"/>
        <v>0</v>
      </c>
      <c r="H184" s="9">
        <f t="shared" si="23"/>
        <v>0</v>
      </c>
      <c r="I184" s="9"/>
      <c r="J184" s="9"/>
      <c r="L184" s="9" t="str">
        <f t="shared" si="26"/>
        <v xml:space="preserve"> </v>
      </c>
      <c r="P184" s="11">
        <f t="shared" si="24"/>
        <v>0</v>
      </c>
      <c r="R184" s="160" t="b">
        <f t="shared" si="25"/>
        <v>0</v>
      </c>
    </row>
    <row r="185" spans="3:19">
      <c r="G185" s="10">
        <f t="shared" si="23"/>
        <v>0</v>
      </c>
      <c r="H185" s="9">
        <f t="shared" si="23"/>
        <v>0</v>
      </c>
      <c r="I185" s="9"/>
      <c r="J185" s="9"/>
      <c r="L185" s="9" t="str">
        <f t="shared" si="26"/>
        <v xml:space="preserve"> </v>
      </c>
      <c r="P185" s="11">
        <f t="shared" si="24"/>
        <v>0</v>
      </c>
      <c r="R185" s="160" t="b">
        <f t="shared" si="25"/>
        <v>0</v>
      </c>
    </row>
    <row r="186" spans="3:19">
      <c r="R186" s="160">
        <f>SUM(R9:R185)</f>
        <v>0</v>
      </c>
      <c r="S186" s="162">
        <f>SUM(C9:C185)-R186</f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1:R305"/>
  <sheetViews>
    <sheetView zoomScale="120" zoomScaleNormal="120" workbookViewId="0">
      <pane ySplit="7" topLeftCell="A11" activePane="bottomLeft" state="frozen"/>
      <selection pane="bottomLeft" activeCell="G21" sqref="G21:J26"/>
    </sheetView>
  </sheetViews>
  <sheetFormatPr baseColWidth="10" defaultRowHeight="12.75"/>
  <cols>
    <col min="1" max="1" width="7.42578125" style="122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9.28515625" customWidth="1"/>
    <col min="10" max="10" width="13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5.75">
      <c r="A1" s="220"/>
    </row>
    <row r="2" spans="1:18" ht="20.25">
      <c r="C2" s="1222" t="s">
        <v>24</v>
      </c>
      <c r="D2" s="1222"/>
      <c r="E2" s="1222"/>
      <c r="F2" s="1222"/>
    </row>
    <row r="3" spans="1:18">
      <c r="A3" s="129"/>
    </row>
    <row r="4" spans="1:18">
      <c r="A4" s="129"/>
    </row>
    <row r="5" spans="1:18" ht="18.75" thickBot="1">
      <c r="A5" s="130" t="s">
        <v>0</v>
      </c>
      <c r="B5" s="28"/>
      <c r="C5" s="29" t="s">
        <v>82</v>
      </c>
      <c r="D5" s="30"/>
      <c r="E5" s="29"/>
      <c r="F5" s="31"/>
      <c r="G5" s="4"/>
      <c r="H5" s="27"/>
      <c r="I5" s="145"/>
      <c r="J5" s="894"/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344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66" customFormat="1" ht="15.75">
      <c r="A9" s="224" t="s">
        <v>86</v>
      </c>
      <c r="B9" s="224"/>
      <c r="C9" s="241"/>
      <c r="D9" s="229"/>
      <c r="E9" s="390">
        <v>0</v>
      </c>
      <c r="F9" s="229"/>
      <c r="G9" s="543">
        <v>1307.52</v>
      </c>
      <c r="H9" s="544">
        <v>96</v>
      </c>
      <c r="I9" s="300"/>
      <c r="J9" s="229"/>
      <c r="K9" s="394"/>
      <c r="L9" s="220"/>
      <c r="M9" s="220"/>
      <c r="N9" s="395"/>
      <c r="O9" s="395"/>
      <c r="P9" s="373"/>
      <c r="R9" s="395"/>
    </row>
    <row r="10" spans="1:18" s="227" customFormat="1" ht="15.75">
      <c r="A10" s="224"/>
      <c r="B10" s="224">
        <v>14</v>
      </c>
      <c r="C10" s="241"/>
      <c r="D10" s="542"/>
      <c r="E10" s="390">
        <v>272.39999999999998</v>
      </c>
      <c r="F10" s="229">
        <v>20</v>
      </c>
      <c r="G10" s="228">
        <f t="shared" ref="G10:H22" si="0">G9-E10+C10</f>
        <v>1035.1199999999999</v>
      </c>
      <c r="H10" s="227">
        <f t="shared" ref="H10:H21" si="1">H9-F10+D10</f>
        <v>76</v>
      </c>
      <c r="I10" s="390">
        <v>781</v>
      </c>
      <c r="J10" s="229" t="s">
        <v>46</v>
      </c>
      <c r="K10" s="321"/>
      <c r="N10" s="373"/>
      <c r="O10" s="373"/>
      <c r="P10" s="373"/>
      <c r="R10" s="373"/>
    </row>
    <row r="11" spans="1:18" s="227" customFormat="1" ht="15.75">
      <c r="A11" s="224"/>
      <c r="B11" s="224">
        <v>19</v>
      </c>
      <c r="C11" s="241"/>
      <c r="D11" s="229"/>
      <c r="E11" s="899">
        <v>408.6</v>
      </c>
      <c r="F11" s="900">
        <v>30</v>
      </c>
      <c r="G11" s="228">
        <f t="shared" si="0"/>
        <v>626.51999999999987</v>
      </c>
      <c r="H11" s="227">
        <f t="shared" si="1"/>
        <v>46</v>
      </c>
      <c r="I11" s="229">
        <v>806</v>
      </c>
      <c r="J11" s="229" t="s">
        <v>46</v>
      </c>
      <c r="K11" s="321"/>
      <c r="N11" s="373"/>
      <c r="O11" s="373"/>
      <c r="P11" s="373"/>
      <c r="R11" s="373"/>
    </row>
    <row r="12" spans="1:18" s="227" customFormat="1" ht="15.75">
      <c r="A12" s="224"/>
      <c r="B12" s="224">
        <v>20</v>
      </c>
      <c r="C12" s="241"/>
      <c r="D12" s="229"/>
      <c r="E12" s="899">
        <v>626.52</v>
      </c>
      <c r="F12" s="900">
        <v>46</v>
      </c>
      <c r="G12" s="228">
        <f t="shared" si="0"/>
        <v>-1.1368683772161603E-13</v>
      </c>
      <c r="H12" s="227">
        <f t="shared" si="1"/>
        <v>0</v>
      </c>
      <c r="I12" s="595">
        <v>813</v>
      </c>
      <c r="J12" s="229" t="s">
        <v>46</v>
      </c>
      <c r="K12" s="321"/>
      <c r="N12" s="373"/>
      <c r="O12" s="373"/>
      <c r="P12" s="373"/>
      <c r="R12" s="373"/>
    </row>
    <row r="13" spans="1:18" s="227" customFormat="1" ht="15.75" hidden="1">
      <c r="A13" s="224"/>
      <c r="B13" s="224"/>
      <c r="C13" s="241"/>
      <c r="D13" s="229"/>
      <c r="E13" s="390"/>
      <c r="F13" s="229"/>
      <c r="G13" s="228">
        <f t="shared" si="0"/>
        <v>-1.1368683772161603E-13</v>
      </c>
      <c r="H13" s="227">
        <f t="shared" si="1"/>
        <v>0</v>
      </c>
      <c r="I13" s="298"/>
      <c r="J13" s="229"/>
      <c r="K13" s="321"/>
      <c r="N13" s="373"/>
      <c r="O13" s="373"/>
      <c r="P13" s="373"/>
      <c r="R13" s="373"/>
    </row>
    <row r="14" spans="1:18" s="227" customFormat="1" ht="15.75" hidden="1">
      <c r="A14" s="224"/>
      <c r="B14" s="224"/>
      <c r="C14" s="241"/>
      <c r="D14" s="229"/>
      <c r="E14" s="390"/>
      <c r="F14" s="229"/>
      <c r="G14" s="228">
        <f t="shared" si="0"/>
        <v>-1.1368683772161603E-13</v>
      </c>
      <c r="H14" s="227">
        <f t="shared" si="1"/>
        <v>0</v>
      </c>
      <c r="I14" s="298"/>
      <c r="J14" s="229"/>
      <c r="K14" s="321"/>
      <c r="N14" s="373"/>
      <c r="O14" s="373"/>
      <c r="P14" s="373"/>
      <c r="R14" s="373"/>
    </row>
    <row r="15" spans="1:18" s="227" customFormat="1" ht="15.75">
      <c r="A15" s="224"/>
      <c r="B15" s="224"/>
      <c r="C15" s="241"/>
      <c r="D15" s="229"/>
      <c r="E15" s="390"/>
      <c r="F15" s="229"/>
      <c r="G15" s="228">
        <f t="shared" si="0"/>
        <v>-1.1368683772161603E-13</v>
      </c>
      <c r="H15" s="227">
        <f t="shared" si="1"/>
        <v>0</v>
      </c>
      <c r="I15" s="298"/>
      <c r="J15" s="229"/>
      <c r="K15" s="321"/>
      <c r="N15" s="373"/>
      <c r="O15" s="373"/>
      <c r="P15" s="373"/>
      <c r="R15" s="373"/>
    </row>
    <row r="16" spans="1:18" s="227" customFormat="1" ht="15.75">
      <c r="A16" s="224"/>
      <c r="B16" s="224"/>
      <c r="C16" s="241"/>
      <c r="D16" s="229"/>
      <c r="E16" s="390"/>
      <c r="F16" s="229"/>
      <c r="G16" s="228">
        <f t="shared" si="0"/>
        <v>-1.1368683772161603E-13</v>
      </c>
      <c r="H16" s="227">
        <f t="shared" si="1"/>
        <v>0</v>
      </c>
      <c r="I16" s="298"/>
      <c r="J16" s="229"/>
      <c r="K16" s="321"/>
      <c r="N16" s="373"/>
      <c r="O16" s="373"/>
      <c r="P16" s="373"/>
      <c r="R16" s="373"/>
    </row>
    <row r="17" spans="1:18" s="220" customFormat="1" ht="15.75">
      <c r="A17" s="224"/>
      <c r="B17" s="224"/>
      <c r="C17" s="241"/>
      <c r="D17" s="229"/>
      <c r="E17" s="403"/>
      <c r="F17" s="229"/>
      <c r="G17" s="228">
        <f t="shared" si="0"/>
        <v>-1.1368683772161603E-13</v>
      </c>
      <c r="H17" s="227">
        <f t="shared" si="1"/>
        <v>0</v>
      </c>
      <c r="I17" s="298"/>
      <c r="J17" s="229"/>
      <c r="K17" s="406"/>
      <c r="N17" s="396"/>
      <c r="O17" s="396"/>
      <c r="P17" s="373"/>
      <c r="R17" s="396"/>
    </row>
    <row r="18" spans="1:18" s="220" customFormat="1" ht="15.75">
      <c r="A18" s="224"/>
      <c r="B18" s="224"/>
      <c r="C18" s="241"/>
      <c r="D18" s="229"/>
      <c r="E18" s="397"/>
      <c r="F18" s="229"/>
      <c r="G18" s="228">
        <f t="shared" si="0"/>
        <v>-1.1368683772161603E-13</v>
      </c>
      <c r="H18" s="227">
        <f t="shared" si="1"/>
        <v>0</v>
      </c>
      <c r="I18" s="298"/>
      <c r="J18" s="229"/>
      <c r="K18" s="406"/>
      <c r="N18" s="396"/>
      <c r="O18" s="399"/>
      <c r="P18" s="373"/>
      <c r="R18" s="396"/>
    </row>
    <row r="19" spans="1:18" s="227" customFormat="1" ht="15.75">
      <c r="A19" s="224"/>
      <c r="B19" s="224"/>
      <c r="C19" s="241"/>
      <c r="D19" s="229"/>
      <c r="E19" s="397"/>
      <c r="F19" s="229"/>
      <c r="G19" s="228">
        <f t="shared" si="0"/>
        <v>-1.1368683772161603E-13</v>
      </c>
      <c r="H19" s="227">
        <f t="shared" si="1"/>
        <v>0</v>
      </c>
      <c r="I19" s="298"/>
      <c r="J19" s="229"/>
      <c r="K19" s="321"/>
      <c r="N19" s="373"/>
      <c r="O19" s="373"/>
      <c r="P19" s="373"/>
      <c r="R19" s="373"/>
    </row>
    <row r="20" spans="1:18" s="227" customFormat="1" ht="15.75">
      <c r="A20" s="225"/>
      <c r="B20" s="224"/>
      <c r="C20" s="241"/>
      <c r="E20" s="404"/>
      <c r="F20" s="229"/>
      <c r="G20" s="228">
        <f t="shared" si="0"/>
        <v>-1.1368683772161603E-13</v>
      </c>
      <c r="H20" s="227">
        <f t="shared" si="1"/>
        <v>0</v>
      </c>
      <c r="I20" s="298"/>
      <c r="J20" s="229"/>
      <c r="K20" s="321"/>
      <c r="N20" s="373"/>
      <c r="O20" s="373"/>
      <c r="P20" s="373"/>
      <c r="R20" s="373"/>
    </row>
    <row r="21" spans="1:18" s="220" customFormat="1" ht="15.75">
      <c r="A21" s="225"/>
      <c r="B21" s="224"/>
      <c r="C21" s="241"/>
      <c r="D21" s="227"/>
      <c r="E21" s="404"/>
      <c r="F21" s="229"/>
      <c r="G21" s="228">
        <f t="shared" si="0"/>
        <v>-1.1368683772161603E-13</v>
      </c>
      <c r="H21" s="227">
        <f t="shared" si="1"/>
        <v>0</v>
      </c>
      <c r="I21" s="298"/>
      <c r="J21" s="229"/>
      <c r="K21" s="406"/>
      <c r="N21" s="396"/>
      <c r="O21" s="396"/>
      <c r="P21" s="373"/>
      <c r="R21" s="396"/>
    </row>
    <row r="22" spans="1:18" s="227" customFormat="1" ht="15.75">
      <c r="A22" s="225"/>
      <c r="B22" s="224"/>
      <c r="C22" s="241"/>
      <c r="E22" s="404"/>
      <c r="F22" s="229"/>
      <c r="G22" s="228">
        <f t="shared" si="0"/>
        <v>-1.1368683772161603E-13</v>
      </c>
      <c r="H22" s="227">
        <f t="shared" si="0"/>
        <v>0</v>
      </c>
      <c r="I22" s="298"/>
      <c r="J22" s="229"/>
      <c r="N22" s="373"/>
      <c r="O22" s="373"/>
      <c r="P22" s="373"/>
    </row>
    <row r="23" spans="1:18" s="227" customFormat="1" ht="15.75">
      <c r="A23" s="225"/>
      <c r="B23" s="224"/>
      <c r="C23" s="241"/>
      <c r="E23" s="404"/>
      <c r="F23" s="229"/>
      <c r="G23" s="228">
        <f t="shared" ref="G23:H38" si="2">G22-E23+C23</f>
        <v>-1.1368683772161603E-13</v>
      </c>
      <c r="H23" s="227">
        <f t="shared" si="2"/>
        <v>0</v>
      </c>
      <c r="I23" s="298"/>
      <c r="J23" s="229"/>
      <c r="N23" s="373"/>
      <c r="O23" s="373"/>
      <c r="P23" s="373"/>
    </row>
    <row r="24" spans="1:18" s="227" customFormat="1" ht="15.75">
      <c r="A24" s="225"/>
      <c r="B24" s="224"/>
      <c r="C24" s="241"/>
      <c r="E24" s="404"/>
      <c r="F24" s="229"/>
      <c r="G24" s="228">
        <f t="shared" si="2"/>
        <v>-1.1368683772161603E-13</v>
      </c>
      <c r="H24" s="227">
        <f t="shared" si="2"/>
        <v>0</v>
      </c>
      <c r="I24" s="298"/>
      <c r="J24" s="229"/>
      <c r="N24" s="373"/>
      <c r="O24" s="373"/>
      <c r="P24" s="373"/>
    </row>
    <row r="25" spans="1:18" s="227" customFormat="1" ht="15.75">
      <c r="A25" s="225"/>
      <c r="B25" s="224"/>
      <c r="C25" s="359"/>
      <c r="E25" s="404"/>
      <c r="F25" s="229"/>
      <c r="G25" s="228">
        <f t="shared" si="2"/>
        <v>-1.1368683772161603E-13</v>
      </c>
      <c r="H25" s="227">
        <f t="shared" si="2"/>
        <v>0</v>
      </c>
      <c r="I25" s="298"/>
      <c r="J25" s="229"/>
      <c r="N25" s="373"/>
      <c r="O25" s="407"/>
      <c r="P25" s="373"/>
    </row>
    <row r="26" spans="1:18" s="227" customFormat="1" ht="15.75">
      <c r="A26" s="225"/>
      <c r="B26" s="224"/>
      <c r="C26" s="228"/>
      <c r="E26" s="404"/>
      <c r="F26" s="229"/>
      <c r="G26" s="228">
        <f t="shared" si="2"/>
        <v>-1.1368683772161603E-13</v>
      </c>
      <c r="H26" s="227">
        <f t="shared" si="2"/>
        <v>0</v>
      </c>
      <c r="I26" s="298"/>
      <c r="J26" s="229"/>
      <c r="N26" s="373"/>
      <c r="O26" s="373"/>
      <c r="P26" s="373"/>
    </row>
    <row r="27" spans="1:18" s="227" customFormat="1" ht="15.75">
      <c r="A27" s="225"/>
      <c r="B27" s="224"/>
      <c r="C27" s="228"/>
      <c r="E27" s="404"/>
      <c r="F27" s="229"/>
      <c r="G27" s="228">
        <f t="shared" si="2"/>
        <v>-1.1368683772161603E-13</v>
      </c>
      <c r="H27" s="227">
        <f t="shared" si="2"/>
        <v>0</v>
      </c>
      <c r="I27" s="298"/>
      <c r="J27" s="229"/>
      <c r="N27" s="373"/>
      <c r="O27" s="373"/>
      <c r="P27" s="373"/>
    </row>
    <row r="28" spans="1:18" s="227" customFormat="1" ht="15.75">
      <c r="A28" s="225"/>
      <c r="B28" s="224"/>
      <c r="C28" s="228"/>
      <c r="E28" s="404"/>
      <c r="F28" s="229"/>
      <c r="G28" s="228">
        <f t="shared" si="2"/>
        <v>-1.1368683772161603E-13</v>
      </c>
      <c r="H28" s="227">
        <f t="shared" si="2"/>
        <v>0</v>
      </c>
      <c r="I28" s="298"/>
      <c r="J28" s="229"/>
      <c r="N28" s="373"/>
      <c r="O28" s="373"/>
      <c r="P28" s="373"/>
    </row>
    <row r="29" spans="1:18" s="227" customFormat="1" ht="15.75">
      <c r="A29" s="225"/>
      <c r="B29" s="224"/>
      <c r="C29" s="228"/>
      <c r="E29" s="404"/>
      <c r="F29" s="229"/>
      <c r="G29" s="228">
        <f t="shared" si="2"/>
        <v>-1.1368683772161603E-13</v>
      </c>
      <c r="H29" s="227">
        <f t="shared" si="2"/>
        <v>0</v>
      </c>
      <c r="I29" s="229"/>
      <c r="J29" s="229"/>
      <c r="N29" s="408"/>
      <c r="O29" s="373"/>
      <c r="P29" s="373"/>
    </row>
    <row r="30" spans="1:18" s="227" customFormat="1" ht="15.75">
      <c r="A30" s="225"/>
      <c r="B30" s="224"/>
      <c r="C30" s="228"/>
      <c r="E30" s="388"/>
      <c r="F30" s="229"/>
      <c r="G30" s="228">
        <f t="shared" si="2"/>
        <v>-1.1368683772161603E-13</v>
      </c>
      <c r="H30" s="227">
        <f t="shared" si="2"/>
        <v>0</v>
      </c>
      <c r="I30" s="229"/>
      <c r="J30" s="229"/>
      <c r="N30" s="373"/>
      <c r="O30" s="373"/>
      <c r="P30" s="373"/>
    </row>
    <row r="31" spans="1:18" s="227" customFormat="1" ht="15.75">
      <c r="A31" s="225"/>
      <c r="B31" s="224"/>
      <c r="C31" s="228"/>
      <c r="E31" s="388"/>
      <c r="F31" s="229"/>
      <c r="G31" s="228">
        <f t="shared" si="2"/>
        <v>-1.1368683772161603E-13</v>
      </c>
      <c r="H31" s="227">
        <f t="shared" si="2"/>
        <v>0</v>
      </c>
      <c r="I31" s="229"/>
      <c r="J31" s="405"/>
      <c r="N31" s="373"/>
      <c r="O31" s="373"/>
      <c r="P31" s="373"/>
    </row>
    <row r="32" spans="1:18" s="227" customFormat="1" ht="15.75">
      <c r="A32" s="225"/>
      <c r="B32" s="229"/>
      <c r="C32" s="228"/>
      <c r="E32" s="228"/>
      <c r="F32" s="229"/>
      <c r="G32" s="228">
        <f t="shared" si="2"/>
        <v>-1.1368683772161603E-13</v>
      </c>
      <c r="H32" s="227">
        <f t="shared" si="2"/>
        <v>0</v>
      </c>
      <c r="I32" s="229"/>
      <c r="J32" s="229"/>
      <c r="N32" s="373"/>
      <c r="O32" s="373"/>
      <c r="P32" s="373"/>
    </row>
    <row r="33" spans="1:16" s="227" customFormat="1" ht="15.75">
      <c r="A33" s="225"/>
      <c r="B33" s="229"/>
      <c r="C33" s="228"/>
      <c r="E33" s="388"/>
      <c r="F33" s="229"/>
      <c r="G33" s="228">
        <f t="shared" si="2"/>
        <v>-1.1368683772161603E-13</v>
      </c>
      <c r="H33" s="227">
        <f t="shared" si="2"/>
        <v>0</v>
      </c>
      <c r="I33" s="229"/>
      <c r="J33" s="229"/>
      <c r="N33" s="373"/>
      <c r="O33" s="373"/>
      <c r="P33" s="373"/>
    </row>
    <row r="34" spans="1:16" s="227" customFormat="1" ht="15.75">
      <c r="A34" s="225"/>
      <c r="B34" s="229"/>
      <c r="C34" s="228"/>
      <c r="E34" s="228"/>
      <c r="F34" s="229"/>
      <c r="G34" s="228">
        <f t="shared" si="2"/>
        <v>-1.1368683772161603E-13</v>
      </c>
      <c r="H34" s="227">
        <f t="shared" si="2"/>
        <v>0</v>
      </c>
      <c r="I34" s="229"/>
      <c r="J34" s="229"/>
      <c r="N34" s="373"/>
      <c r="O34" s="373"/>
      <c r="P34" s="373"/>
    </row>
    <row r="35" spans="1:16" s="227" customFormat="1" ht="15.75">
      <c r="A35" s="225"/>
      <c r="B35" s="229"/>
      <c r="C35" s="228"/>
      <c r="E35" s="228"/>
      <c r="F35" s="229"/>
      <c r="G35" s="228">
        <f t="shared" si="2"/>
        <v>-1.1368683772161603E-13</v>
      </c>
      <c r="H35" s="227">
        <f t="shared" si="2"/>
        <v>0</v>
      </c>
      <c r="I35" s="229"/>
      <c r="J35" s="229"/>
      <c r="N35" s="373"/>
      <c r="O35" s="373"/>
      <c r="P35" s="373"/>
    </row>
    <row r="36" spans="1:16" s="227" customFormat="1" ht="15.75">
      <c r="A36" s="225"/>
      <c r="B36" s="229"/>
      <c r="C36" s="228"/>
      <c r="E36" s="228"/>
      <c r="F36" s="229"/>
      <c r="G36" s="228">
        <f t="shared" si="2"/>
        <v>-1.1368683772161603E-13</v>
      </c>
      <c r="H36" s="227">
        <f t="shared" si="2"/>
        <v>0</v>
      </c>
      <c r="I36" s="229"/>
      <c r="J36" s="229"/>
      <c r="N36" s="373"/>
      <c r="O36" s="373"/>
      <c r="P36" s="373"/>
    </row>
    <row r="37" spans="1:16" s="227" customFormat="1" ht="15.75">
      <c r="A37" s="225"/>
      <c r="B37" s="229"/>
      <c r="C37" s="228"/>
      <c r="E37" s="228"/>
      <c r="F37" s="229"/>
      <c r="G37" s="228">
        <f t="shared" si="2"/>
        <v>-1.1368683772161603E-13</v>
      </c>
      <c r="H37" s="227">
        <f t="shared" si="2"/>
        <v>0</v>
      </c>
      <c r="I37" s="229"/>
      <c r="J37" s="229"/>
      <c r="N37" s="373"/>
      <c r="O37" s="373"/>
      <c r="P37" s="373"/>
    </row>
    <row r="38" spans="1:16" s="227" customFormat="1" ht="15.75">
      <c r="A38" s="225"/>
      <c r="B38" s="229"/>
      <c r="C38" s="228"/>
      <c r="E38" s="228"/>
      <c r="F38" s="229"/>
      <c r="G38" s="228">
        <f t="shared" si="2"/>
        <v>-1.1368683772161603E-13</v>
      </c>
      <c r="H38" s="227">
        <f t="shared" si="2"/>
        <v>0</v>
      </c>
      <c r="I38" s="229"/>
      <c r="J38" s="229"/>
      <c r="N38" s="373"/>
      <c r="O38" s="373"/>
      <c r="P38" s="373"/>
    </row>
    <row r="39" spans="1:16" s="227" customFormat="1" ht="15.75">
      <c r="A39" s="225"/>
      <c r="B39" s="229"/>
      <c r="C39" s="228"/>
      <c r="E39" s="228"/>
      <c r="F39" s="229"/>
      <c r="G39" s="228">
        <f t="shared" ref="G39:H54" si="3">G38-E39+C39</f>
        <v>-1.1368683772161603E-13</v>
      </c>
      <c r="H39" s="227">
        <f t="shared" si="3"/>
        <v>0</v>
      </c>
      <c r="I39" s="229"/>
      <c r="J39" s="229"/>
      <c r="N39" s="373"/>
      <c r="O39" s="373"/>
      <c r="P39" s="373"/>
    </row>
    <row r="40" spans="1:16" s="227" customFormat="1" ht="15.75">
      <c r="A40" s="225"/>
      <c r="B40" s="229"/>
      <c r="C40" s="228"/>
      <c r="E40" s="228"/>
      <c r="F40" s="229"/>
      <c r="G40" s="228">
        <f t="shared" si="3"/>
        <v>-1.1368683772161603E-13</v>
      </c>
      <c r="H40" s="227">
        <f t="shared" si="3"/>
        <v>0</v>
      </c>
      <c r="I40" s="229"/>
      <c r="J40" s="229"/>
      <c r="N40" s="373"/>
      <c r="O40" s="373"/>
      <c r="P40" s="373"/>
    </row>
    <row r="41" spans="1:16" s="227" customFormat="1" ht="15.75">
      <c r="A41" s="225"/>
      <c r="B41" s="229"/>
      <c r="C41" s="228"/>
      <c r="E41" s="228"/>
      <c r="F41" s="229"/>
      <c r="G41" s="228">
        <f t="shared" si="3"/>
        <v>-1.1368683772161603E-13</v>
      </c>
      <c r="H41" s="227">
        <f t="shared" si="3"/>
        <v>0</v>
      </c>
      <c r="I41" s="229"/>
      <c r="J41" s="229"/>
      <c r="N41" s="373"/>
      <c r="O41" s="373"/>
      <c r="P41" s="373"/>
    </row>
    <row r="42" spans="1:16" s="227" customFormat="1" ht="15.75">
      <c r="A42" s="225"/>
      <c r="B42" s="229"/>
      <c r="C42" s="228"/>
      <c r="E42" s="228"/>
      <c r="F42" s="229"/>
      <c r="G42" s="228">
        <f t="shared" si="3"/>
        <v>-1.1368683772161603E-13</v>
      </c>
      <c r="H42" s="227">
        <f t="shared" si="3"/>
        <v>0</v>
      </c>
      <c r="I42" s="229"/>
      <c r="J42" s="229"/>
      <c r="N42" s="373"/>
      <c r="O42" s="373"/>
      <c r="P42" s="373"/>
    </row>
    <row r="43" spans="1:16" s="227" customFormat="1" ht="15.75">
      <c r="A43" s="225"/>
      <c r="B43" s="229"/>
      <c r="C43" s="228"/>
      <c r="E43" s="228"/>
      <c r="F43" s="229"/>
      <c r="G43" s="228">
        <f t="shared" si="3"/>
        <v>-1.1368683772161603E-13</v>
      </c>
      <c r="H43" s="227">
        <f t="shared" si="3"/>
        <v>0</v>
      </c>
      <c r="I43" s="229"/>
      <c r="J43" s="229"/>
      <c r="N43" s="373"/>
      <c r="O43" s="373"/>
      <c r="P43" s="373"/>
    </row>
    <row r="44" spans="1:16" s="227" customFormat="1" ht="15.75">
      <c r="A44" s="225"/>
      <c r="B44" s="229"/>
      <c r="C44" s="228"/>
      <c r="E44" s="228"/>
      <c r="F44" s="229"/>
      <c r="G44" s="228">
        <f t="shared" si="3"/>
        <v>-1.1368683772161603E-13</v>
      </c>
      <c r="H44" s="227">
        <f t="shared" si="3"/>
        <v>0</v>
      </c>
      <c r="I44" s="229"/>
      <c r="J44" s="229"/>
      <c r="N44" s="373"/>
      <c r="O44" s="373"/>
      <c r="P44" s="373"/>
    </row>
    <row r="45" spans="1:16" s="227" customFormat="1" ht="15.75">
      <c r="A45" s="225"/>
      <c r="B45" s="229"/>
      <c r="C45" s="228"/>
      <c r="E45" s="228"/>
      <c r="F45" s="229"/>
      <c r="G45" s="228">
        <f t="shared" si="3"/>
        <v>-1.1368683772161603E-13</v>
      </c>
      <c r="H45" s="227">
        <f t="shared" si="3"/>
        <v>0</v>
      </c>
      <c r="I45" s="229"/>
      <c r="J45" s="229"/>
      <c r="N45" s="373"/>
      <c r="O45" s="373"/>
      <c r="P45" s="373"/>
    </row>
    <row r="46" spans="1:16" s="227" customFormat="1" ht="15.75">
      <c r="A46" s="225"/>
      <c r="B46" s="229"/>
      <c r="C46" s="228"/>
      <c r="E46" s="228"/>
      <c r="F46" s="229"/>
      <c r="G46" s="228">
        <f t="shared" si="3"/>
        <v>-1.1368683772161603E-13</v>
      </c>
      <c r="H46" s="227">
        <f t="shared" si="3"/>
        <v>0</v>
      </c>
      <c r="I46" s="229"/>
      <c r="J46" s="229"/>
      <c r="N46" s="373"/>
      <c r="O46" s="373"/>
      <c r="P46" s="373"/>
    </row>
    <row r="47" spans="1:16" s="227" customFormat="1" ht="15.75">
      <c r="A47" s="225"/>
      <c r="B47" s="229"/>
      <c r="C47" s="228"/>
      <c r="E47" s="228"/>
      <c r="F47" s="229"/>
      <c r="G47" s="228">
        <f t="shared" si="3"/>
        <v>-1.1368683772161603E-13</v>
      </c>
      <c r="H47" s="227">
        <f t="shared" si="3"/>
        <v>0</v>
      </c>
      <c r="I47" s="229"/>
      <c r="J47" s="229"/>
      <c r="N47" s="373"/>
      <c r="O47" s="373"/>
      <c r="P47" s="373"/>
    </row>
    <row r="48" spans="1:16" s="227" customFormat="1" ht="15.75">
      <c r="A48" s="225"/>
      <c r="B48" s="229"/>
      <c r="C48" s="228"/>
      <c r="E48" s="228"/>
      <c r="F48" s="229"/>
      <c r="G48" s="228">
        <f t="shared" si="3"/>
        <v>-1.1368683772161603E-13</v>
      </c>
      <c r="H48" s="227">
        <f t="shared" si="3"/>
        <v>0</v>
      </c>
      <c r="I48" s="229"/>
      <c r="J48" s="229"/>
      <c r="N48" s="373"/>
      <c r="O48" s="373"/>
      <c r="P48" s="373"/>
    </row>
    <row r="49" spans="1:16" s="227" customFormat="1" ht="15.75">
      <c r="A49" s="225"/>
      <c r="B49" s="229"/>
      <c r="C49" s="228"/>
      <c r="E49" s="228"/>
      <c r="F49" s="229"/>
      <c r="G49" s="228">
        <f t="shared" si="3"/>
        <v>-1.1368683772161603E-13</v>
      </c>
      <c r="H49" s="227">
        <f t="shared" si="3"/>
        <v>0</v>
      </c>
      <c r="I49" s="229"/>
      <c r="J49" s="229"/>
      <c r="N49" s="373"/>
      <c r="O49" s="373"/>
      <c r="P49" s="373"/>
    </row>
    <row r="50" spans="1:16" s="227" customFormat="1" ht="15.75">
      <c r="A50" s="225"/>
      <c r="B50" s="229"/>
      <c r="C50" s="228"/>
      <c r="E50" s="228"/>
      <c r="F50" s="229"/>
      <c r="G50" s="228">
        <f t="shared" si="3"/>
        <v>-1.1368683772161603E-13</v>
      </c>
      <c r="H50" s="227">
        <f t="shared" si="3"/>
        <v>0</v>
      </c>
      <c r="I50" s="229"/>
      <c r="J50" s="229"/>
      <c r="N50" s="373"/>
      <c r="O50" s="373"/>
      <c r="P50" s="373"/>
    </row>
    <row r="51" spans="1:16" s="227" customFormat="1" ht="15.75">
      <c r="A51" s="225"/>
      <c r="B51" s="229"/>
      <c r="C51" s="228"/>
      <c r="E51" s="228"/>
      <c r="F51" s="229"/>
      <c r="G51" s="228">
        <f t="shared" si="3"/>
        <v>-1.1368683772161603E-13</v>
      </c>
      <c r="H51" s="227">
        <f t="shared" si="3"/>
        <v>0</v>
      </c>
      <c r="I51" s="229"/>
      <c r="J51" s="229"/>
      <c r="N51" s="373"/>
      <c r="O51" s="373"/>
      <c r="P51" s="373"/>
    </row>
    <row r="52" spans="1:16" s="227" customFormat="1" ht="15" customHeight="1">
      <c r="A52" s="225"/>
      <c r="B52" s="229"/>
      <c r="C52" s="228"/>
      <c r="E52" s="228"/>
      <c r="F52" s="229"/>
      <c r="G52" s="228">
        <f t="shared" si="3"/>
        <v>-1.1368683772161603E-13</v>
      </c>
      <c r="H52" s="227">
        <f t="shared" si="3"/>
        <v>0</v>
      </c>
      <c r="I52" s="229"/>
      <c r="J52" s="229"/>
      <c r="N52" s="373"/>
      <c r="O52" s="373"/>
      <c r="P52" s="373"/>
    </row>
    <row r="53" spans="1:16" s="227" customFormat="1" ht="15.75">
      <c r="A53" s="225"/>
      <c r="B53" s="229"/>
      <c r="C53" s="228"/>
      <c r="E53" s="228"/>
      <c r="F53" s="229"/>
      <c r="G53" s="228">
        <f t="shared" si="3"/>
        <v>-1.1368683772161603E-13</v>
      </c>
      <c r="H53" s="227">
        <f t="shared" si="3"/>
        <v>0</v>
      </c>
      <c r="I53" s="229"/>
      <c r="J53" s="229"/>
      <c r="N53" s="373"/>
      <c r="O53" s="373"/>
      <c r="P53" s="373"/>
    </row>
    <row r="54" spans="1:16" s="227" customFormat="1" ht="15.75">
      <c r="A54" s="225"/>
      <c r="C54" s="228"/>
      <c r="E54" s="228"/>
      <c r="G54" s="228">
        <f t="shared" si="3"/>
        <v>-1.1368683772161603E-13</v>
      </c>
      <c r="H54" s="227">
        <f t="shared" si="3"/>
        <v>0</v>
      </c>
      <c r="N54" s="373"/>
      <c r="O54" s="373"/>
      <c r="P54" s="373"/>
    </row>
    <row r="55" spans="1:16" s="227" customFormat="1" ht="15.75">
      <c r="A55" s="225"/>
      <c r="C55" s="228"/>
      <c r="E55" s="228"/>
      <c r="G55" s="228">
        <f t="shared" ref="G55:H70" si="4">G54-E55+C55</f>
        <v>-1.1368683772161603E-13</v>
      </c>
      <c r="H55" s="227">
        <f t="shared" si="4"/>
        <v>0</v>
      </c>
      <c r="N55" s="373"/>
      <c r="O55" s="373"/>
      <c r="P55" s="373"/>
    </row>
    <row r="56" spans="1:16" s="227" customFormat="1" ht="15.75">
      <c r="A56" s="225"/>
      <c r="C56" s="228"/>
      <c r="E56" s="228"/>
      <c r="G56" s="228">
        <f t="shared" si="4"/>
        <v>-1.1368683772161603E-13</v>
      </c>
      <c r="H56" s="227">
        <f t="shared" si="4"/>
        <v>0</v>
      </c>
      <c r="N56" s="373"/>
      <c r="O56" s="373"/>
      <c r="P56" s="373"/>
    </row>
    <row r="57" spans="1:16" s="227" customFormat="1" ht="15.75">
      <c r="A57" s="225"/>
      <c r="C57" s="228"/>
      <c r="E57" s="228"/>
      <c r="G57" s="228">
        <f t="shared" si="4"/>
        <v>-1.1368683772161603E-13</v>
      </c>
      <c r="H57" s="227">
        <f t="shared" si="4"/>
        <v>0</v>
      </c>
      <c r="N57" s="373"/>
      <c r="O57" s="373"/>
      <c r="P57" s="373"/>
    </row>
    <row r="58" spans="1:16" s="227" customFormat="1" ht="15.75">
      <c r="A58" s="225"/>
      <c r="C58" s="228"/>
      <c r="E58" s="228"/>
      <c r="G58" s="228">
        <f t="shared" si="4"/>
        <v>-1.1368683772161603E-13</v>
      </c>
      <c r="H58" s="227">
        <f t="shared" si="4"/>
        <v>0</v>
      </c>
      <c r="N58" s="373"/>
      <c r="O58" s="373"/>
      <c r="P58" s="373"/>
    </row>
    <row r="59" spans="1:16" s="227" customFormat="1" ht="15.75">
      <c r="A59" s="225"/>
      <c r="C59" s="228"/>
      <c r="E59" s="228"/>
      <c r="G59" s="228">
        <f t="shared" si="4"/>
        <v>-1.1368683772161603E-13</v>
      </c>
      <c r="H59" s="227">
        <f t="shared" si="4"/>
        <v>0</v>
      </c>
      <c r="N59" s="373"/>
      <c r="O59" s="373"/>
      <c r="P59" s="373"/>
    </row>
    <row r="60" spans="1:16" s="227" customFormat="1" ht="15.75">
      <c r="A60" s="225"/>
      <c r="C60" s="228"/>
      <c r="E60" s="228"/>
      <c r="G60" s="228">
        <f t="shared" si="4"/>
        <v>-1.1368683772161603E-13</v>
      </c>
      <c r="H60" s="227">
        <f t="shared" si="4"/>
        <v>0</v>
      </c>
      <c r="N60" s="373"/>
      <c r="O60" s="373"/>
      <c r="P60" s="373"/>
    </row>
    <row r="61" spans="1:16" s="227" customFormat="1" ht="15.75">
      <c r="A61" s="225"/>
      <c r="C61" s="228"/>
      <c r="E61" s="228"/>
      <c r="G61" s="228">
        <f t="shared" si="4"/>
        <v>-1.1368683772161603E-13</v>
      </c>
      <c r="H61" s="227">
        <f t="shared" si="4"/>
        <v>0</v>
      </c>
      <c r="N61" s="373"/>
      <c r="O61" s="373"/>
      <c r="P61" s="373"/>
    </row>
    <row r="62" spans="1:16" s="227" customFormat="1" ht="15.75">
      <c r="A62" s="225"/>
      <c r="C62" s="228"/>
      <c r="E62" s="228"/>
      <c r="G62" s="228">
        <f t="shared" si="4"/>
        <v>-1.1368683772161603E-13</v>
      </c>
      <c r="H62" s="227">
        <f t="shared" si="4"/>
        <v>0</v>
      </c>
      <c r="N62" s="373"/>
      <c r="O62" s="373"/>
      <c r="P62" s="373"/>
    </row>
    <row r="63" spans="1:16" s="227" customFormat="1" ht="15.75">
      <c r="A63" s="225"/>
      <c r="C63" s="228"/>
      <c r="E63" s="228"/>
      <c r="G63" s="228">
        <f t="shared" si="4"/>
        <v>-1.1368683772161603E-13</v>
      </c>
      <c r="H63" s="227">
        <f t="shared" si="4"/>
        <v>0</v>
      </c>
      <c r="N63" s="373"/>
      <c r="O63" s="373"/>
      <c r="P63" s="373"/>
    </row>
    <row r="64" spans="1:16" s="227" customFormat="1" ht="15.75">
      <c r="A64" s="225"/>
      <c r="C64" s="228"/>
      <c r="E64" s="228"/>
      <c r="G64" s="228">
        <f t="shared" si="4"/>
        <v>-1.1368683772161603E-13</v>
      </c>
      <c r="H64" s="227">
        <f t="shared" si="4"/>
        <v>0</v>
      </c>
      <c r="N64" s="373"/>
      <c r="O64" s="373"/>
      <c r="P64" s="373"/>
    </row>
    <row r="65" spans="1:16" s="227" customFormat="1" ht="15.75">
      <c r="A65" s="225"/>
      <c r="C65" s="228"/>
      <c r="E65" s="228"/>
      <c r="G65" s="228">
        <f t="shared" si="4"/>
        <v>-1.1368683772161603E-13</v>
      </c>
      <c r="H65" s="227">
        <f t="shared" si="4"/>
        <v>0</v>
      </c>
      <c r="N65" s="373"/>
      <c r="O65" s="373"/>
      <c r="P65" s="373"/>
    </row>
    <row r="66" spans="1:16" s="227" customFormat="1" ht="15.75">
      <c r="A66" s="225"/>
      <c r="C66" s="228"/>
      <c r="E66" s="228"/>
      <c r="G66" s="228">
        <f t="shared" si="4"/>
        <v>-1.1368683772161603E-13</v>
      </c>
      <c r="H66" s="227">
        <f t="shared" si="4"/>
        <v>0</v>
      </c>
      <c r="N66" s="373"/>
      <c r="O66" s="373"/>
      <c r="P66" s="373"/>
    </row>
    <row r="67" spans="1:16" s="227" customFormat="1" ht="15.75">
      <c r="A67" s="225"/>
      <c r="C67" s="228"/>
      <c r="E67" s="228"/>
      <c r="G67" s="228">
        <f t="shared" si="4"/>
        <v>-1.1368683772161603E-13</v>
      </c>
      <c r="H67" s="227">
        <f t="shared" si="4"/>
        <v>0</v>
      </c>
      <c r="N67" s="373"/>
      <c r="O67" s="373"/>
      <c r="P67" s="373"/>
    </row>
    <row r="68" spans="1:16" s="227" customFormat="1" ht="15.75">
      <c r="A68" s="225"/>
      <c r="C68" s="228"/>
      <c r="E68" s="228"/>
      <c r="G68" s="228">
        <f t="shared" si="4"/>
        <v>-1.1368683772161603E-13</v>
      </c>
      <c r="H68" s="227">
        <f t="shared" si="4"/>
        <v>0</v>
      </c>
      <c r="N68" s="373"/>
      <c r="O68" s="373"/>
      <c r="P68" s="373"/>
    </row>
    <row r="69" spans="1:16" s="227" customFormat="1" ht="15.75">
      <c r="A69" s="225"/>
      <c r="C69" s="228"/>
      <c r="E69" s="228"/>
      <c r="G69" s="228">
        <f t="shared" si="4"/>
        <v>-1.1368683772161603E-13</v>
      </c>
      <c r="H69" s="227">
        <f t="shared" si="4"/>
        <v>0</v>
      </c>
      <c r="N69" s="373"/>
      <c r="O69" s="373"/>
      <c r="P69" s="373"/>
    </row>
    <row r="70" spans="1:16" s="227" customFormat="1" ht="15.75">
      <c r="A70" s="225"/>
      <c r="C70" s="228"/>
      <c r="E70" s="228"/>
      <c r="G70" s="228">
        <f t="shared" si="4"/>
        <v>-1.1368683772161603E-13</v>
      </c>
      <c r="H70" s="227">
        <f t="shared" si="4"/>
        <v>0</v>
      </c>
      <c r="N70" s="373"/>
      <c r="O70" s="373"/>
      <c r="P70" s="373"/>
    </row>
    <row r="71" spans="1:16" s="227" customFormat="1" ht="15.75">
      <c r="A71" s="225"/>
      <c r="C71" s="228"/>
      <c r="E71" s="228"/>
      <c r="G71" s="228">
        <f t="shared" ref="G71:H86" si="5">G70-E71+C71</f>
        <v>-1.1368683772161603E-13</v>
      </c>
      <c r="H71" s="227">
        <f t="shared" si="5"/>
        <v>0</v>
      </c>
      <c r="N71" s="373"/>
      <c r="O71" s="373"/>
      <c r="P71" s="373"/>
    </row>
    <row r="72" spans="1:16" s="227" customFormat="1" ht="15.75">
      <c r="A72" s="173"/>
      <c r="B72" s="220"/>
      <c r="C72" s="392"/>
      <c r="D72" s="220"/>
      <c r="E72" s="392"/>
      <c r="F72" s="220"/>
      <c r="G72" s="392">
        <f t="shared" si="5"/>
        <v>-1.1368683772161603E-13</v>
      </c>
      <c r="H72" s="220">
        <f t="shared" si="5"/>
        <v>0</v>
      </c>
      <c r="I72" s="220"/>
      <c r="J72" s="220"/>
      <c r="L72" s="227" t="str">
        <f t="shared" ref="L72:L103" si="6">IF(D61&gt;0,D61," ")</f>
        <v xml:space="preserve"> </v>
      </c>
      <c r="N72" s="373"/>
      <c r="O72" s="373"/>
      <c r="P72" s="373"/>
    </row>
    <row r="73" spans="1:16" s="227" customFormat="1" ht="15.75">
      <c r="A73" s="173"/>
      <c r="B73" s="220"/>
      <c r="C73" s="392"/>
      <c r="D73" s="220"/>
      <c r="E73" s="392"/>
      <c r="F73" s="220"/>
      <c r="G73" s="392">
        <f t="shared" si="5"/>
        <v>-1.1368683772161603E-13</v>
      </c>
      <c r="H73" s="220">
        <f t="shared" si="5"/>
        <v>0</v>
      </c>
      <c r="I73" s="220"/>
      <c r="J73" s="220"/>
      <c r="L73" s="227" t="str">
        <f t="shared" si="6"/>
        <v xml:space="preserve"> </v>
      </c>
      <c r="N73" s="373"/>
      <c r="O73" s="373"/>
      <c r="P73" s="373"/>
    </row>
    <row r="74" spans="1:16" s="227" customFormat="1" ht="15.75">
      <c r="A74" s="173"/>
      <c r="B74" s="220"/>
      <c r="C74" s="392"/>
      <c r="D74" s="220"/>
      <c r="E74" s="392"/>
      <c r="F74" s="220"/>
      <c r="G74" s="392">
        <f t="shared" si="5"/>
        <v>-1.1368683772161603E-13</v>
      </c>
      <c r="H74" s="220">
        <f t="shared" si="5"/>
        <v>0</v>
      </c>
      <c r="I74" s="220"/>
      <c r="J74" s="220"/>
      <c r="L74" s="227" t="str">
        <f t="shared" si="6"/>
        <v xml:space="preserve"> </v>
      </c>
      <c r="N74" s="373"/>
      <c r="O74" s="373"/>
      <c r="P74" s="373"/>
    </row>
    <row r="75" spans="1:16" s="227" customFormat="1" ht="15.75">
      <c r="A75" s="173"/>
      <c r="B75" s="220"/>
      <c r="C75" s="392"/>
      <c r="D75" s="220"/>
      <c r="E75" s="392"/>
      <c r="F75" s="220"/>
      <c r="G75" s="392">
        <f t="shared" si="5"/>
        <v>-1.1368683772161603E-13</v>
      </c>
      <c r="H75" s="220">
        <f t="shared" si="5"/>
        <v>0</v>
      </c>
      <c r="I75" s="220"/>
      <c r="J75" s="220"/>
      <c r="L75" s="227" t="str">
        <f t="shared" si="6"/>
        <v xml:space="preserve"> </v>
      </c>
      <c r="N75" s="373"/>
      <c r="O75" s="373"/>
      <c r="P75" s="373"/>
    </row>
    <row r="76" spans="1:16" s="227" customFormat="1" ht="15.75">
      <c r="A76" s="173"/>
      <c r="B76" s="220"/>
      <c r="C76" s="392"/>
      <c r="E76" s="392"/>
      <c r="F76" s="220"/>
      <c r="G76" s="392">
        <f t="shared" si="5"/>
        <v>-1.1368683772161603E-13</v>
      </c>
      <c r="H76" s="220">
        <f>H75-F76+A1</f>
        <v>0</v>
      </c>
      <c r="I76" s="220"/>
      <c r="J76" s="220"/>
      <c r="L76" s="227" t="str">
        <f t="shared" si="6"/>
        <v xml:space="preserve"> </v>
      </c>
      <c r="N76" s="373"/>
      <c r="O76" s="373"/>
      <c r="P76" s="373"/>
    </row>
    <row r="77" spans="1:16" s="227" customFormat="1" ht="15.75">
      <c r="A77" s="173"/>
      <c r="B77" s="220"/>
      <c r="C77" s="392"/>
      <c r="D77" s="220"/>
      <c r="E77" s="392"/>
      <c r="F77" s="220"/>
      <c r="G77" s="392">
        <f t="shared" si="5"/>
        <v>-1.1368683772161603E-13</v>
      </c>
      <c r="H77" s="220">
        <f t="shared" si="5"/>
        <v>0</v>
      </c>
      <c r="I77" s="220"/>
      <c r="J77" s="220"/>
      <c r="L77" s="227" t="str">
        <f t="shared" si="6"/>
        <v xml:space="preserve"> </v>
      </c>
      <c r="N77" s="373"/>
      <c r="O77" s="373"/>
      <c r="P77" s="373"/>
    </row>
    <row r="78" spans="1:16" s="227" customFormat="1" ht="15.75">
      <c r="A78" s="173"/>
      <c r="B78" s="220"/>
      <c r="C78" s="392"/>
      <c r="D78" s="220"/>
      <c r="E78" s="392"/>
      <c r="F78" s="220"/>
      <c r="G78" s="392">
        <f t="shared" si="5"/>
        <v>-1.1368683772161603E-13</v>
      </c>
      <c r="H78" s="220">
        <f t="shared" si="5"/>
        <v>0</v>
      </c>
      <c r="I78" s="220"/>
      <c r="J78" s="220"/>
      <c r="L78" s="227" t="str">
        <f t="shared" si="6"/>
        <v xml:space="preserve"> </v>
      </c>
      <c r="N78" s="373"/>
      <c r="O78" s="373"/>
      <c r="P78" s="373"/>
    </row>
    <row r="79" spans="1:16" s="227" customFormat="1" ht="15.75">
      <c r="A79" s="173"/>
      <c r="B79" s="220"/>
      <c r="C79" s="392"/>
      <c r="D79" s="220"/>
      <c r="E79" s="392"/>
      <c r="F79" s="220"/>
      <c r="G79" s="392">
        <f t="shared" si="5"/>
        <v>-1.1368683772161603E-13</v>
      </c>
      <c r="H79" s="220">
        <f t="shared" si="5"/>
        <v>0</v>
      </c>
      <c r="I79" s="220"/>
      <c r="J79" s="220"/>
      <c r="L79" s="227" t="str">
        <f t="shared" si="6"/>
        <v xml:space="preserve"> </v>
      </c>
      <c r="N79" s="373"/>
      <c r="O79" s="373"/>
      <c r="P79" s="373"/>
    </row>
    <row r="80" spans="1:16" s="227" customFormat="1" ht="15.75">
      <c r="A80" s="173"/>
      <c r="B80" s="220"/>
      <c r="C80" s="392"/>
      <c r="D80" s="220"/>
      <c r="E80" s="392"/>
      <c r="F80" s="220"/>
      <c r="G80" s="392">
        <f t="shared" si="5"/>
        <v>-1.1368683772161603E-13</v>
      </c>
      <c r="H80" s="220">
        <f t="shared" si="5"/>
        <v>0</v>
      </c>
      <c r="I80" s="220"/>
      <c r="J80" s="220"/>
      <c r="L80" s="227" t="str">
        <f t="shared" si="6"/>
        <v xml:space="preserve"> </v>
      </c>
      <c r="N80" s="373"/>
      <c r="O80" s="373"/>
      <c r="P80" s="373"/>
    </row>
    <row r="81" spans="1:16" s="227" customFormat="1" ht="15.75">
      <c r="A81" s="173"/>
      <c r="B81" s="220"/>
      <c r="C81" s="392"/>
      <c r="D81" s="220"/>
      <c r="E81" s="392"/>
      <c r="F81" s="220"/>
      <c r="G81" s="392">
        <f t="shared" si="5"/>
        <v>-1.1368683772161603E-13</v>
      </c>
      <c r="H81" s="220">
        <f t="shared" si="5"/>
        <v>0</v>
      </c>
      <c r="I81" s="220"/>
      <c r="J81" s="220"/>
      <c r="L81" s="227" t="str">
        <f t="shared" si="6"/>
        <v xml:space="preserve"> </v>
      </c>
      <c r="N81" s="373"/>
      <c r="O81" s="373"/>
      <c r="P81" s="373"/>
    </row>
    <row r="82" spans="1:16" s="227" customFormat="1" ht="15.75">
      <c r="A82" s="173"/>
      <c r="B82" s="220"/>
      <c r="C82" s="392"/>
      <c r="D82" s="220"/>
      <c r="E82" s="392"/>
      <c r="F82" s="220"/>
      <c r="G82" s="392">
        <f t="shared" si="5"/>
        <v>-1.1368683772161603E-13</v>
      </c>
      <c r="H82" s="220">
        <f t="shared" si="5"/>
        <v>0</v>
      </c>
      <c r="I82" s="220"/>
      <c r="J82" s="220"/>
      <c r="L82" s="227" t="str">
        <f t="shared" si="6"/>
        <v xml:space="preserve"> </v>
      </c>
      <c r="N82" s="373"/>
      <c r="O82" s="373"/>
      <c r="P82" s="373"/>
    </row>
    <row r="83" spans="1:16" s="166" customFormat="1" ht="15.75">
      <c r="A83" s="173"/>
      <c r="B83" s="220"/>
      <c r="C83" s="392"/>
      <c r="D83" s="220"/>
      <c r="E83" s="392"/>
      <c r="F83" s="220"/>
      <c r="G83" s="392">
        <f t="shared" si="5"/>
        <v>-1.1368683772161603E-13</v>
      </c>
      <c r="H83" s="220">
        <f t="shared" si="5"/>
        <v>0</v>
      </c>
      <c r="I83" s="220"/>
      <c r="J83" s="220"/>
      <c r="K83" s="220"/>
      <c r="L83" s="220" t="str">
        <f t="shared" si="6"/>
        <v xml:space="preserve"> </v>
      </c>
      <c r="M83" s="220"/>
      <c r="N83" s="396"/>
      <c r="O83" s="396"/>
      <c r="P83" s="396"/>
    </row>
    <row r="84" spans="1:16" s="166" customFormat="1" ht="15.75">
      <c r="A84" s="173"/>
      <c r="B84" s="220"/>
      <c r="C84" s="392"/>
      <c r="D84" s="220"/>
      <c r="E84" s="392"/>
      <c r="F84" s="220"/>
      <c r="G84" s="392">
        <f t="shared" si="5"/>
        <v>-1.1368683772161603E-13</v>
      </c>
      <c r="H84" s="220">
        <f t="shared" si="5"/>
        <v>0</v>
      </c>
      <c r="I84" s="220"/>
      <c r="J84" s="220"/>
      <c r="K84" s="220"/>
      <c r="L84" s="220" t="str">
        <f t="shared" si="6"/>
        <v xml:space="preserve"> </v>
      </c>
      <c r="M84" s="220"/>
      <c r="N84" s="396"/>
      <c r="O84" s="396"/>
      <c r="P84" s="396"/>
    </row>
    <row r="85" spans="1:16" s="166" customFormat="1" ht="15.75">
      <c r="A85" s="173"/>
      <c r="B85" s="220"/>
      <c r="C85" s="392"/>
      <c r="D85" s="220"/>
      <c r="E85" s="392"/>
      <c r="F85" s="220"/>
      <c r="G85" s="392">
        <f t="shared" si="5"/>
        <v>-1.1368683772161603E-13</v>
      </c>
      <c r="H85" s="220">
        <f t="shared" si="5"/>
        <v>0</v>
      </c>
      <c r="I85" s="220"/>
      <c r="J85" s="220"/>
      <c r="K85" s="220"/>
      <c r="L85" s="220" t="str">
        <f t="shared" si="6"/>
        <v xml:space="preserve"> </v>
      </c>
      <c r="M85" s="220"/>
      <c r="N85" s="396"/>
      <c r="O85" s="396"/>
      <c r="P85" s="396"/>
    </row>
    <row r="86" spans="1:16" s="166" customFormat="1" ht="15.75">
      <c r="A86" s="173"/>
      <c r="B86" s="220"/>
      <c r="C86" s="392"/>
      <c r="D86" s="220"/>
      <c r="E86" s="392"/>
      <c r="F86" s="220"/>
      <c r="G86" s="392">
        <f t="shared" si="5"/>
        <v>-1.1368683772161603E-13</v>
      </c>
      <c r="H86" s="220">
        <f t="shared" si="5"/>
        <v>0</v>
      </c>
      <c r="I86" s="220"/>
      <c r="J86" s="220"/>
      <c r="K86" s="220"/>
      <c r="L86" s="220" t="str">
        <f t="shared" si="6"/>
        <v xml:space="preserve"> </v>
      </c>
      <c r="M86" s="220"/>
      <c r="N86" s="396"/>
      <c r="O86" s="396"/>
      <c r="P86" s="396"/>
    </row>
    <row r="87" spans="1:16" s="166" customFormat="1" ht="15.75">
      <c r="A87" s="173"/>
      <c r="B87" s="220"/>
      <c r="C87" s="392"/>
      <c r="D87" s="220"/>
      <c r="E87" s="392"/>
      <c r="F87" s="220"/>
      <c r="G87" s="392">
        <f t="shared" ref="G87:H102" si="7">G86-E87+C87</f>
        <v>-1.1368683772161603E-13</v>
      </c>
      <c r="H87" s="220">
        <f t="shared" si="7"/>
        <v>0</v>
      </c>
      <c r="I87" s="220"/>
      <c r="J87" s="220"/>
      <c r="K87" s="220"/>
      <c r="L87" s="220" t="str">
        <f>IF(A1&gt;0,A1," ")</f>
        <v xml:space="preserve"> </v>
      </c>
      <c r="M87" s="220"/>
      <c r="N87" s="396"/>
      <c r="O87" s="396"/>
      <c r="P87" s="396"/>
    </row>
    <row r="88" spans="1:16" s="166" customFormat="1" ht="15.75">
      <c r="A88" s="173"/>
      <c r="B88" s="220"/>
      <c r="C88" s="392"/>
      <c r="D88" s="220"/>
      <c r="E88" s="392"/>
      <c r="F88" s="220"/>
      <c r="G88" s="392">
        <f t="shared" si="7"/>
        <v>-1.1368683772161603E-13</v>
      </c>
      <c r="H88" s="220">
        <f t="shared" si="7"/>
        <v>0</v>
      </c>
      <c r="I88" s="220"/>
      <c r="J88" s="220"/>
      <c r="K88" s="220"/>
      <c r="L88" s="220" t="str">
        <f t="shared" si="6"/>
        <v xml:space="preserve"> </v>
      </c>
      <c r="M88" s="220"/>
      <c r="N88" s="396"/>
      <c r="O88" s="396"/>
      <c r="P88" s="396"/>
    </row>
    <row r="89" spans="1:16" s="166" customFormat="1" ht="15.75">
      <c r="A89" s="173"/>
      <c r="B89" s="220"/>
      <c r="C89" s="392"/>
      <c r="D89" s="220"/>
      <c r="E89" s="392"/>
      <c r="F89" s="220"/>
      <c r="G89" s="392">
        <f t="shared" si="7"/>
        <v>-1.1368683772161603E-13</v>
      </c>
      <c r="H89" s="220">
        <f t="shared" si="7"/>
        <v>0</v>
      </c>
      <c r="I89" s="220"/>
      <c r="J89" s="220"/>
      <c r="K89" s="220"/>
      <c r="L89" s="220" t="str">
        <f t="shared" si="6"/>
        <v xml:space="preserve"> </v>
      </c>
      <c r="M89" s="220"/>
      <c r="N89" s="396"/>
      <c r="O89" s="396"/>
      <c r="P89" s="396"/>
    </row>
    <row r="90" spans="1:16" s="166" customFormat="1" ht="15.75">
      <c r="A90" s="173"/>
      <c r="B90" s="220"/>
      <c r="C90" s="392"/>
      <c r="D90" s="220"/>
      <c r="E90" s="392"/>
      <c r="F90" s="220"/>
      <c r="G90" s="392">
        <f t="shared" si="7"/>
        <v>-1.1368683772161603E-13</v>
      </c>
      <c r="H90" s="220">
        <f t="shared" si="7"/>
        <v>0</v>
      </c>
      <c r="I90" s="220"/>
      <c r="J90" s="220"/>
      <c r="K90" s="220"/>
      <c r="L90" s="220" t="str">
        <f t="shared" si="6"/>
        <v xml:space="preserve"> </v>
      </c>
      <c r="M90" s="220"/>
      <c r="N90" s="396"/>
      <c r="O90" s="396"/>
      <c r="P90" s="396"/>
    </row>
    <row r="91" spans="1:16" s="166" customFormat="1" ht="15.75">
      <c r="A91" s="173"/>
      <c r="B91" s="220"/>
      <c r="C91" s="392"/>
      <c r="D91" s="220"/>
      <c r="E91" s="392"/>
      <c r="F91" s="220"/>
      <c r="G91" s="392">
        <f t="shared" si="7"/>
        <v>-1.1368683772161603E-13</v>
      </c>
      <c r="H91" s="220">
        <f t="shared" si="7"/>
        <v>0</v>
      </c>
      <c r="I91" s="220"/>
      <c r="J91" s="220"/>
      <c r="K91" s="220"/>
      <c r="L91" s="220" t="str">
        <f t="shared" si="6"/>
        <v xml:space="preserve"> </v>
      </c>
      <c r="M91" s="220"/>
      <c r="N91" s="396"/>
      <c r="O91" s="396"/>
      <c r="P91" s="396"/>
    </row>
    <row r="92" spans="1:16" s="166" customFormat="1" ht="15.75">
      <c r="A92" s="173"/>
      <c r="B92" s="220"/>
      <c r="C92" s="392"/>
      <c r="D92" s="220"/>
      <c r="E92" s="392"/>
      <c r="F92" s="220"/>
      <c r="G92" s="392">
        <f t="shared" si="7"/>
        <v>-1.1368683772161603E-13</v>
      </c>
      <c r="H92" s="220">
        <f t="shared" si="7"/>
        <v>0</v>
      </c>
      <c r="I92" s="220"/>
      <c r="J92" s="220"/>
      <c r="K92" s="220"/>
      <c r="L92" s="220" t="str">
        <f t="shared" si="6"/>
        <v xml:space="preserve"> </v>
      </c>
      <c r="M92" s="220"/>
      <c r="N92" s="396"/>
      <c r="O92" s="396"/>
      <c r="P92" s="396"/>
    </row>
    <row r="93" spans="1:16" s="166" customFormat="1" ht="15.75">
      <c r="A93" s="173"/>
      <c r="B93" s="220"/>
      <c r="C93" s="392"/>
      <c r="D93" s="220"/>
      <c r="E93" s="392"/>
      <c r="F93" s="220"/>
      <c r="G93" s="392">
        <f t="shared" si="7"/>
        <v>-1.1368683772161603E-13</v>
      </c>
      <c r="H93" s="220">
        <f t="shared" si="7"/>
        <v>0</v>
      </c>
      <c r="I93" s="220"/>
      <c r="J93" s="220"/>
      <c r="K93" s="220"/>
      <c r="L93" s="220" t="str">
        <f t="shared" si="6"/>
        <v xml:space="preserve"> </v>
      </c>
      <c r="M93" s="220"/>
      <c r="N93" s="396"/>
      <c r="O93" s="396"/>
      <c r="P93" s="396"/>
    </row>
    <row r="94" spans="1:16" s="166" customFormat="1" ht="15.75">
      <c r="A94" s="173"/>
      <c r="B94" s="220"/>
      <c r="C94" s="392"/>
      <c r="D94" s="220"/>
      <c r="E94" s="392"/>
      <c r="F94" s="220"/>
      <c r="G94" s="392">
        <f t="shared" si="7"/>
        <v>-1.1368683772161603E-13</v>
      </c>
      <c r="H94" s="220">
        <f t="shared" si="7"/>
        <v>0</v>
      </c>
      <c r="I94" s="220"/>
      <c r="J94" s="220"/>
      <c r="K94" s="220"/>
      <c r="L94" s="220" t="str">
        <f t="shared" si="6"/>
        <v xml:space="preserve"> </v>
      </c>
      <c r="M94" s="220"/>
      <c r="N94" s="396"/>
      <c r="O94" s="396"/>
      <c r="P94" s="396"/>
    </row>
    <row r="95" spans="1:16" s="166" customFormat="1" ht="15.75">
      <c r="A95" s="173"/>
      <c r="B95" s="220"/>
      <c r="C95" s="392"/>
      <c r="D95" s="220"/>
      <c r="E95" s="392"/>
      <c r="F95" s="220"/>
      <c r="G95" s="392">
        <f t="shared" si="7"/>
        <v>-1.1368683772161603E-13</v>
      </c>
      <c r="H95" s="220">
        <f t="shared" si="7"/>
        <v>0</v>
      </c>
      <c r="I95" s="220"/>
      <c r="J95" s="220"/>
      <c r="K95" s="220"/>
      <c r="L95" s="220" t="str">
        <f t="shared" si="6"/>
        <v xml:space="preserve"> </v>
      </c>
      <c r="M95" s="220"/>
      <c r="N95" s="396"/>
      <c r="O95" s="396"/>
      <c r="P95" s="396"/>
    </row>
    <row r="96" spans="1:16" s="166" customFormat="1" ht="15.75">
      <c r="A96" s="173"/>
      <c r="B96" s="220"/>
      <c r="C96" s="392"/>
      <c r="D96" s="220"/>
      <c r="E96" s="392"/>
      <c r="F96" s="220"/>
      <c r="G96" s="392">
        <f t="shared" si="7"/>
        <v>-1.1368683772161603E-13</v>
      </c>
      <c r="H96" s="220">
        <f t="shared" si="7"/>
        <v>0</v>
      </c>
      <c r="I96" s="220"/>
      <c r="J96" s="220"/>
      <c r="K96" s="220"/>
      <c r="L96" s="220" t="str">
        <f t="shared" si="6"/>
        <v xml:space="preserve"> </v>
      </c>
      <c r="M96" s="220"/>
      <c r="N96" s="396"/>
      <c r="O96" s="396"/>
      <c r="P96" s="396"/>
    </row>
    <row r="97" spans="1:16" s="166" customFormat="1" ht="15.75">
      <c r="A97" s="173"/>
      <c r="B97" s="220"/>
      <c r="C97" s="392"/>
      <c r="D97" s="220"/>
      <c r="E97" s="392"/>
      <c r="F97" s="220"/>
      <c r="G97" s="392">
        <f t="shared" si="7"/>
        <v>-1.1368683772161603E-13</v>
      </c>
      <c r="H97" s="220">
        <f t="shared" si="7"/>
        <v>0</v>
      </c>
      <c r="I97" s="220"/>
      <c r="J97" s="220"/>
      <c r="K97" s="220"/>
      <c r="L97" s="220" t="str">
        <f t="shared" si="6"/>
        <v xml:space="preserve"> </v>
      </c>
      <c r="M97" s="220"/>
      <c r="N97" s="396"/>
      <c r="O97" s="396"/>
      <c r="P97" s="396"/>
    </row>
    <row r="98" spans="1:16" s="166" customFormat="1" ht="15.75">
      <c r="A98" s="173"/>
      <c r="B98" s="220"/>
      <c r="C98" s="392"/>
      <c r="D98" s="220"/>
      <c r="E98" s="392"/>
      <c r="F98" s="220"/>
      <c r="G98" s="392">
        <f t="shared" si="7"/>
        <v>-1.1368683772161603E-13</v>
      </c>
      <c r="H98" s="220">
        <f t="shared" si="7"/>
        <v>0</v>
      </c>
      <c r="I98" s="220"/>
      <c r="J98" s="220"/>
      <c r="K98" s="220"/>
      <c r="L98" s="220" t="str">
        <f t="shared" si="6"/>
        <v xml:space="preserve"> </v>
      </c>
      <c r="M98" s="220"/>
      <c r="N98" s="396"/>
      <c r="O98" s="396"/>
      <c r="P98" s="396"/>
    </row>
    <row r="99" spans="1:16" s="166" customFormat="1" ht="15.75">
      <c r="A99" s="173"/>
      <c r="B99" s="220"/>
      <c r="C99" s="392"/>
      <c r="D99" s="220"/>
      <c r="E99" s="392"/>
      <c r="F99" s="220"/>
      <c r="G99" s="392">
        <f t="shared" si="7"/>
        <v>-1.1368683772161603E-13</v>
      </c>
      <c r="H99" s="220">
        <f t="shared" si="7"/>
        <v>0</v>
      </c>
      <c r="I99" s="220"/>
      <c r="J99" s="220"/>
      <c r="K99" s="220"/>
      <c r="L99" s="220" t="str">
        <f t="shared" si="6"/>
        <v xml:space="preserve"> </v>
      </c>
      <c r="M99" s="220"/>
      <c r="N99" s="396"/>
      <c r="O99" s="396"/>
      <c r="P99" s="396"/>
    </row>
    <row r="100" spans="1:16" s="166" customFormat="1" ht="15.75">
      <c r="A100" s="173"/>
      <c r="B100" s="220"/>
      <c r="C100" s="392"/>
      <c r="D100" s="220"/>
      <c r="E100" s="392"/>
      <c r="F100" s="220"/>
      <c r="G100" s="392">
        <f t="shared" si="7"/>
        <v>-1.1368683772161603E-13</v>
      </c>
      <c r="H100" s="220">
        <f t="shared" si="7"/>
        <v>0</v>
      </c>
      <c r="I100" s="220"/>
      <c r="J100" s="220"/>
      <c r="K100" s="220"/>
      <c r="L100" s="220" t="str">
        <f t="shared" si="6"/>
        <v xml:space="preserve"> </v>
      </c>
      <c r="M100" s="220"/>
      <c r="N100" s="396"/>
      <c r="O100" s="396"/>
      <c r="P100" s="396"/>
    </row>
    <row r="101" spans="1:16" s="166" customFormat="1" ht="15.75">
      <c r="A101" s="173"/>
      <c r="B101" s="220"/>
      <c r="C101" s="392"/>
      <c r="D101" s="220"/>
      <c r="E101" s="392"/>
      <c r="F101" s="220"/>
      <c r="G101" s="392">
        <f t="shared" si="7"/>
        <v>-1.1368683772161603E-13</v>
      </c>
      <c r="H101" s="220">
        <f t="shared" si="7"/>
        <v>0</v>
      </c>
      <c r="I101" s="220"/>
      <c r="J101" s="220"/>
      <c r="K101" s="220"/>
      <c r="L101" s="220" t="str">
        <f t="shared" si="6"/>
        <v xml:space="preserve"> </v>
      </c>
      <c r="M101" s="220"/>
      <c r="N101" s="396"/>
      <c r="O101" s="396"/>
      <c r="P101" s="396"/>
    </row>
    <row r="102" spans="1:16" s="166" customFormat="1" ht="15.75">
      <c r="A102" s="173"/>
      <c r="B102" s="220"/>
      <c r="C102" s="392"/>
      <c r="D102" s="220"/>
      <c r="E102" s="392"/>
      <c r="F102" s="220"/>
      <c r="G102" s="392">
        <f t="shared" si="7"/>
        <v>-1.1368683772161603E-13</v>
      </c>
      <c r="H102" s="220">
        <f t="shared" si="7"/>
        <v>0</v>
      </c>
      <c r="I102" s="220"/>
      <c r="J102" s="220"/>
      <c r="K102" s="220"/>
      <c r="L102" s="220" t="str">
        <f t="shared" si="6"/>
        <v xml:space="preserve"> </v>
      </c>
      <c r="M102" s="220"/>
      <c r="N102" s="396"/>
      <c r="O102" s="396"/>
      <c r="P102" s="396"/>
    </row>
    <row r="103" spans="1:16" s="166" customFormat="1" ht="15.75">
      <c r="A103" s="173"/>
      <c r="B103" s="220"/>
      <c r="C103" s="392"/>
      <c r="D103" s="220"/>
      <c r="E103" s="392"/>
      <c r="F103" s="220"/>
      <c r="G103" s="392">
        <f t="shared" ref="G103:H118" si="8">G102-E103+C103</f>
        <v>-1.1368683772161603E-13</v>
      </c>
      <c r="H103" s="220">
        <f t="shared" si="8"/>
        <v>0</v>
      </c>
      <c r="I103" s="220"/>
      <c r="J103" s="220"/>
      <c r="K103" s="220"/>
      <c r="L103" s="220" t="str">
        <f t="shared" si="6"/>
        <v xml:space="preserve"> </v>
      </c>
      <c r="M103" s="220"/>
      <c r="N103" s="396"/>
      <c r="O103" s="396"/>
      <c r="P103" s="396"/>
    </row>
    <row r="104" spans="1:16" s="166" customFormat="1" ht="15.75">
      <c r="A104" s="173"/>
      <c r="B104" s="220"/>
      <c r="C104" s="392"/>
      <c r="D104" s="220"/>
      <c r="E104" s="392"/>
      <c r="F104" s="220"/>
      <c r="G104" s="392">
        <f t="shared" si="8"/>
        <v>-1.1368683772161603E-13</v>
      </c>
      <c r="H104" s="220">
        <f t="shared" si="8"/>
        <v>0</v>
      </c>
      <c r="I104" s="220"/>
      <c r="J104" s="220"/>
      <c r="K104" s="220"/>
      <c r="L104" s="220" t="str">
        <f t="shared" ref="L104:L135" si="9">IF(D93&gt;0,D93," ")</f>
        <v xml:space="preserve"> </v>
      </c>
      <c r="M104" s="220"/>
      <c r="N104" s="396"/>
      <c r="O104" s="396"/>
      <c r="P104" s="396"/>
    </row>
    <row r="105" spans="1:16" s="166" customFormat="1" ht="15.75">
      <c r="A105" s="173"/>
      <c r="B105" s="220"/>
      <c r="C105" s="392"/>
      <c r="D105" s="220"/>
      <c r="E105" s="392"/>
      <c r="F105" s="220"/>
      <c r="G105" s="392">
        <f t="shared" si="8"/>
        <v>-1.1368683772161603E-13</v>
      </c>
      <c r="H105" s="220">
        <f t="shared" si="8"/>
        <v>0</v>
      </c>
      <c r="I105" s="220"/>
      <c r="J105" s="220"/>
      <c r="K105" s="220"/>
      <c r="L105" s="220" t="str">
        <f t="shared" si="9"/>
        <v xml:space="preserve"> </v>
      </c>
      <c r="M105" s="220"/>
      <c r="N105" s="396"/>
      <c r="O105" s="396"/>
      <c r="P105" s="396"/>
    </row>
    <row r="106" spans="1:16" s="166" customFormat="1" ht="15.75">
      <c r="A106" s="171"/>
      <c r="C106" s="165"/>
      <c r="E106" s="165"/>
      <c r="G106" s="392">
        <f t="shared" si="8"/>
        <v>-1.1368683772161603E-13</v>
      </c>
      <c r="H106" s="220">
        <f t="shared" si="8"/>
        <v>0</v>
      </c>
      <c r="I106" s="220"/>
      <c r="J106" s="220"/>
      <c r="K106" s="220"/>
      <c r="L106" s="220" t="str">
        <f t="shared" si="9"/>
        <v xml:space="preserve"> </v>
      </c>
      <c r="M106" s="220"/>
      <c r="N106" s="396"/>
      <c r="O106" s="396"/>
      <c r="P106" s="396"/>
    </row>
    <row r="107" spans="1:16" s="166" customFormat="1" ht="15.75">
      <c r="A107" s="171"/>
      <c r="C107" s="165"/>
      <c r="E107" s="165"/>
      <c r="G107" s="392">
        <f t="shared" si="8"/>
        <v>-1.1368683772161603E-13</v>
      </c>
      <c r="H107" s="220">
        <f t="shared" si="8"/>
        <v>0</v>
      </c>
      <c r="I107" s="220"/>
      <c r="J107" s="220"/>
      <c r="K107" s="220"/>
      <c r="L107" s="220" t="str">
        <f t="shared" si="9"/>
        <v xml:space="preserve"> </v>
      </c>
      <c r="M107" s="220"/>
      <c r="N107" s="396"/>
      <c r="O107" s="396"/>
      <c r="P107" s="396"/>
    </row>
    <row r="108" spans="1:16" s="166" customFormat="1" ht="15.75">
      <c r="A108" s="171"/>
      <c r="C108" s="165"/>
      <c r="E108" s="165"/>
      <c r="G108" s="392">
        <f t="shared" si="8"/>
        <v>-1.1368683772161603E-13</v>
      </c>
      <c r="H108" s="220">
        <f t="shared" si="8"/>
        <v>0</v>
      </c>
      <c r="I108" s="220"/>
      <c r="J108" s="220"/>
      <c r="K108" s="220"/>
      <c r="L108" s="220" t="str">
        <f t="shared" si="9"/>
        <v xml:space="preserve"> </v>
      </c>
      <c r="M108" s="220"/>
      <c r="N108" s="396"/>
      <c r="O108" s="396"/>
      <c r="P108" s="396"/>
    </row>
    <row r="109" spans="1:16" s="166" customFormat="1" ht="15.75">
      <c r="A109" s="171"/>
      <c r="C109" s="165"/>
      <c r="E109" s="165"/>
      <c r="G109" s="392">
        <f t="shared" si="8"/>
        <v>-1.1368683772161603E-13</v>
      </c>
      <c r="H109" s="220">
        <f t="shared" si="8"/>
        <v>0</v>
      </c>
      <c r="I109" s="220"/>
      <c r="J109" s="220"/>
      <c r="K109" s="220"/>
      <c r="L109" s="220" t="str">
        <f t="shared" si="9"/>
        <v xml:space="preserve"> </v>
      </c>
      <c r="M109" s="220"/>
      <c r="N109" s="396"/>
      <c r="O109" s="396"/>
      <c r="P109" s="396"/>
    </row>
    <row r="110" spans="1:16" s="166" customFormat="1" ht="15.75">
      <c r="A110" s="171"/>
      <c r="C110" s="165"/>
      <c r="E110" s="165"/>
      <c r="G110" s="392">
        <f t="shared" si="8"/>
        <v>-1.1368683772161603E-13</v>
      </c>
      <c r="H110" s="220">
        <f t="shared" si="8"/>
        <v>0</v>
      </c>
      <c r="I110" s="220"/>
      <c r="J110" s="220"/>
      <c r="K110" s="220"/>
      <c r="L110" s="220" t="str">
        <f t="shared" si="9"/>
        <v xml:space="preserve"> </v>
      </c>
      <c r="M110" s="220"/>
      <c r="N110" s="396"/>
      <c r="O110" s="396"/>
      <c r="P110" s="396"/>
    </row>
    <row r="111" spans="1:16" s="166" customFormat="1" ht="15.75">
      <c r="A111" s="171"/>
      <c r="C111" s="165"/>
      <c r="E111" s="165"/>
      <c r="G111" s="392">
        <f t="shared" si="8"/>
        <v>-1.1368683772161603E-13</v>
      </c>
      <c r="H111" s="220">
        <f t="shared" si="8"/>
        <v>0</v>
      </c>
      <c r="I111" s="220"/>
      <c r="J111" s="220"/>
      <c r="K111" s="220"/>
      <c r="L111" s="220" t="str">
        <f t="shared" si="9"/>
        <v xml:space="preserve"> </v>
      </c>
      <c r="M111" s="220"/>
      <c r="N111" s="396"/>
      <c r="O111" s="396"/>
      <c r="P111" s="396"/>
    </row>
    <row r="112" spans="1:16" s="166" customFormat="1" ht="15.75">
      <c r="A112" s="171"/>
      <c r="C112" s="392"/>
      <c r="E112" s="165"/>
      <c r="G112" s="392">
        <f t="shared" si="8"/>
        <v>-1.1368683772161603E-13</v>
      </c>
      <c r="H112" s="220">
        <f t="shared" si="8"/>
        <v>0</v>
      </c>
      <c r="I112" s="220"/>
      <c r="J112" s="220"/>
      <c r="K112" s="220"/>
      <c r="L112" s="220" t="str">
        <f t="shared" si="9"/>
        <v xml:space="preserve"> </v>
      </c>
      <c r="M112" s="220"/>
      <c r="N112" s="396"/>
      <c r="O112" s="396"/>
      <c r="P112" s="396"/>
    </row>
    <row r="113" spans="1:16" s="166" customFormat="1" ht="15.75">
      <c r="A113" s="171"/>
      <c r="C113" s="165"/>
      <c r="E113" s="165"/>
      <c r="G113" s="392">
        <f t="shared" si="8"/>
        <v>-1.1368683772161603E-13</v>
      </c>
      <c r="H113" s="220">
        <f t="shared" si="8"/>
        <v>0</v>
      </c>
      <c r="I113" s="220"/>
      <c r="J113" s="220"/>
      <c r="K113" s="220"/>
      <c r="L113" s="220" t="str">
        <f t="shared" si="9"/>
        <v xml:space="preserve"> </v>
      </c>
      <c r="M113" s="220"/>
      <c r="N113" s="396"/>
      <c r="O113" s="396"/>
      <c r="P113" s="396"/>
    </row>
    <row r="114" spans="1:16" s="166" customFormat="1" ht="15.75">
      <c r="A114" s="171"/>
      <c r="C114" s="165"/>
      <c r="E114" s="165"/>
      <c r="G114" s="392">
        <f t="shared" si="8"/>
        <v>-1.1368683772161603E-13</v>
      </c>
      <c r="H114" s="220">
        <f t="shared" si="8"/>
        <v>0</v>
      </c>
      <c r="I114" s="220"/>
      <c r="J114" s="220"/>
      <c r="K114" s="220"/>
      <c r="L114" s="220" t="str">
        <f t="shared" si="9"/>
        <v xml:space="preserve"> </v>
      </c>
      <c r="M114" s="220"/>
      <c r="N114" s="396"/>
      <c r="O114" s="396"/>
      <c r="P114" s="396"/>
    </row>
    <row r="115" spans="1:16" s="166" customFormat="1" ht="15.75">
      <c r="A115" s="171"/>
      <c r="C115" s="165"/>
      <c r="E115" s="165"/>
      <c r="G115" s="392">
        <f t="shared" si="8"/>
        <v>-1.1368683772161603E-13</v>
      </c>
      <c r="H115" s="220">
        <f t="shared" si="8"/>
        <v>0</v>
      </c>
      <c r="I115" s="220"/>
      <c r="J115" s="220"/>
      <c r="K115" s="220"/>
      <c r="L115" s="220" t="str">
        <f t="shared" si="9"/>
        <v xml:space="preserve"> </v>
      </c>
      <c r="M115" s="220"/>
      <c r="N115" s="396"/>
      <c r="O115" s="396"/>
      <c r="P115" s="396"/>
    </row>
    <row r="116" spans="1:16" s="166" customFormat="1" ht="15.75">
      <c r="A116" s="171"/>
      <c r="C116" s="165"/>
      <c r="E116" s="165"/>
      <c r="G116" s="392">
        <f t="shared" si="8"/>
        <v>-1.1368683772161603E-13</v>
      </c>
      <c r="H116" s="220">
        <f t="shared" si="8"/>
        <v>0</v>
      </c>
      <c r="I116" s="220"/>
      <c r="J116" s="220"/>
      <c r="K116" s="220"/>
      <c r="L116" s="220" t="str">
        <f t="shared" si="9"/>
        <v xml:space="preserve"> </v>
      </c>
      <c r="M116" s="220"/>
      <c r="N116" s="396"/>
      <c r="O116" s="396"/>
      <c r="P116" s="396"/>
    </row>
    <row r="117" spans="1:16" s="166" customFormat="1" ht="15.75">
      <c r="A117" s="171"/>
      <c r="C117" s="165"/>
      <c r="E117" s="165"/>
      <c r="G117" s="392">
        <f t="shared" si="8"/>
        <v>-1.1368683772161603E-13</v>
      </c>
      <c r="H117" s="220">
        <f t="shared" si="8"/>
        <v>0</v>
      </c>
      <c r="I117" s="220"/>
      <c r="J117" s="220"/>
      <c r="L117" s="220" t="str">
        <f t="shared" si="9"/>
        <v xml:space="preserve"> </v>
      </c>
      <c r="N117" s="395"/>
      <c r="O117" s="395"/>
      <c r="P117" s="396"/>
    </row>
    <row r="118" spans="1:16" s="166" customFormat="1" ht="15.75">
      <c r="A118" s="171"/>
      <c r="C118" s="165"/>
      <c r="E118" s="165"/>
      <c r="G118" s="392">
        <f t="shared" si="8"/>
        <v>-1.1368683772161603E-13</v>
      </c>
      <c r="H118" s="220">
        <f t="shared" si="8"/>
        <v>0</v>
      </c>
      <c r="I118" s="220"/>
      <c r="J118" s="220"/>
      <c r="L118" s="220" t="str">
        <f t="shared" si="9"/>
        <v xml:space="preserve"> </v>
      </c>
      <c r="N118" s="395"/>
      <c r="O118" s="395"/>
      <c r="P118" s="396"/>
    </row>
    <row r="119" spans="1:16" s="166" customFormat="1" ht="15.75">
      <c r="A119" s="171"/>
      <c r="C119" s="165"/>
      <c r="E119" s="165"/>
      <c r="G119" s="392">
        <f t="shared" ref="G119:H134" si="10">G118-E119+C119</f>
        <v>-1.1368683772161603E-13</v>
      </c>
      <c r="H119" s="220">
        <f t="shared" si="10"/>
        <v>0</v>
      </c>
      <c r="I119" s="220"/>
      <c r="J119" s="220"/>
      <c r="L119" s="220" t="str">
        <f t="shared" si="9"/>
        <v xml:space="preserve"> </v>
      </c>
      <c r="N119" s="395"/>
      <c r="O119" s="395"/>
      <c r="P119" s="396"/>
    </row>
    <row r="120" spans="1:16" s="166" customFormat="1" ht="15.75">
      <c r="A120" s="171"/>
      <c r="C120" s="165"/>
      <c r="E120" s="165"/>
      <c r="G120" s="392">
        <f t="shared" si="10"/>
        <v>-1.1368683772161603E-13</v>
      </c>
      <c r="H120" s="220">
        <f t="shared" si="10"/>
        <v>0</v>
      </c>
      <c r="I120" s="220"/>
      <c r="J120" s="220"/>
      <c r="L120" s="220" t="str">
        <f t="shared" si="9"/>
        <v xml:space="preserve"> </v>
      </c>
      <c r="N120" s="395"/>
      <c r="O120" s="395"/>
      <c r="P120" s="396"/>
    </row>
    <row r="121" spans="1:16" s="166" customFormat="1" ht="15.75">
      <c r="A121" s="171"/>
      <c r="C121" s="165"/>
      <c r="E121" s="165"/>
      <c r="G121" s="392">
        <f t="shared" si="10"/>
        <v>-1.1368683772161603E-13</v>
      </c>
      <c r="H121" s="220">
        <f t="shared" si="10"/>
        <v>0</v>
      </c>
      <c r="I121" s="220"/>
      <c r="J121" s="220"/>
      <c r="L121" s="220" t="str">
        <f t="shared" si="9"/>
        <v xml:space="preserve"> </v>
      </c>
      <c r="N121" s="395"/>
      <c r="O121" s="395"/>
      <c r="P121" s="396"/>
    </row>
    <row r="122" spans="1:16" s="166" customFormat="1" ht="15.75">
      <c r="A122" s="171"/>
      <c r="C122" s="398"/>
      <c r="E122" s="165"/>
      <c r="G122" s="392">
        <f t="shared" si="10"/>
        <v>-1.1368683772161603E-13</v>
      </c>
      <c r="H122" s="220">
        <f t="shared" si="10"/>
        <v>0</v>
      </c>
      <c r="I122" s="220"/>
      <c r="J122" s="220"/>
      <c r="L122" s="220" t="str">
        <f t="shared" si="9"/>
        <v xml:space="preserve"> </v>
      </c>
      <c r="N122" s="395"/>
      <c r="O122" s="395"/>
      <c r="P122" s="396"/>
    </row>
    <row r="123" spans="1:16" s="166" customFormat="1" ht="15.75">
      <c r="A123" s="171"/>
      <c r="C123" s="165"/>
      <c r="E123" s="165"/>
      <c r="G123" s="392">
        <f t="shared" si="10"/>
        <v>-1.1368683772161603E-13</v>
      </c>
      <c r="H123" s="220">
        <f t="shared" si="10"/>
        <v>0</v>
      </c>
      <c r="I123" s="220"/>
      <c r="J123" s="220"/>
      <c r="L123" s="220" t="str">
        <f t="shared" si="9"/>
        <v xml:space="preserve"> </v>
      </c>
      <c r="N123" s="395"/>
      <c r="O123" s="395"/>
      <c r="P123" s="396"/>
    </row>
    <row r="124" spans="1:16" s="166" customFormat="1" ht="15.75">
      <c r="A124" s="171"/>
      <c r="C124" s="165"/>
      <c r="E124" s="165"/>
      <c r="G124" s="392">
        <f t="shared" si="10"/>
        <v>-1.1368683772161603E-13</v>
      </c>
      <c r="H124" s="220">
        <f t="shared" si="10"/>
        <v>0</v>
      </c>
      <c r="I124" s="220"/>
      <c r="J124" s="220"/>
      <c r="L124" s="220" t="str">
        <f t="shared" si="9"/>
        <v xml:space="preserve"> </v>
      </c>
      <c r="N124" s="395"/>
      <c r="O124" s="395"/>
      <c r="P124" s="396"/>
    </row>
    <row r="125" spans="1:16" s="166" customFormat="1" ht="15.75">
      <c r="A125" s="171"/>
      <c r="C125" s="165"/>
      <c r="E125" s="165"/>
      <c r="G125" s="392">
        <f t="shared" si="10"/>
        <v>-1.1368683772161603E-13</v>
      </c>
      <c r="H125" s="220">
        <f t="shared" si="10"/>
        <v>0</v>
      </c>
      <c r="I125" s="220"/>
      <c r="J125" s="220"/>
      <c r="L125" s="220" t="str">
        <f t="shared" si="9"/>
        <v xml:space="preserve"> </v>
      </c>
      <c r="N125" s="395"/>
      <c r="O125" s="395"/>
      <c r="P125" s="396"/>
    </row>
    <row r="126" spans="1:16" s="166" customFormat="1" ht="15.75">
      <c r="A126" s="171"/>
      <c r="C126" s="165"/>
      <c r="E126" s="165"/>
      <c r="G126" s="392">
        <f t="shared" si="10"/>
        <v>-1.1368683772161603E-13</v>
      </c>
      <c r="H126" s="220">
        <f t="shared" si="10"/>
        <v>0</v>
      </c>
      <c r="I126" s="220"/>
      <c r="J126" s="220"/>
      <c r="L126" s="220" t="str">
        <f t="shared" si="9"/>
        <v xml:space="preserve"> </v>
      </c>
      <c r="N126" s="395"/>
      <c r="O126" s="395"/>
      <c r="P126" s="396"/>
    </row>
    <row r="127" spans="1:16" s="166" customFormat="1" ht="15.75">
      <c r="A127" s="171"/>
      <c r="C127" s="165"/>
      <c r="E127" s="165"/>
      <c r="G127" s="392">
        <f t="shared" si="10"/>
        <v>-1.1368683772161603E-13</v>
      </c>
      <c r="H127" s="220">
        <f t="shared" si="10"/>
        <v>0</v>
      </c>
      <c r="I127" s="220"/>
      <c r="J127" s="220"/>
      <c r="L127" s="220" t="str">
        <f t="shared" si="9"/>
        <v xml:space="preserve"> </v>
      </c>
      <c r="N127" s="395"/>
      <c r="O127" s="395"/>
      <c r="P127" s="396"/>
    </row>
    <row r="128" spans="1:16" s="166" customFormat="1" ht="15.75">
      <c r="A128" s="171"/>
      <c r="C128" s="165"/>
      <c r="E128" s="165"/>
      <c r="G128" s="392">
        <f t="shared" si="10"/>
        <v>-1.1368683772161603E-13</v>
      </c>
      <c r="H128" s="220">
        <f t="shared" si="10"/>
        <v>0</v>
      </c>
      <c r="I128" s="220"/>
      <c r="J128" s="220"/>
      <c r="L128" s="220" t="str">
        <f t="shared" si="9"/>
        <v xml:space="preserve"> </v>
      </c>
      <c r="N128" s="395"/>
      <c r="O128" s="395"/>
      <c r="P128" s="396"/>
    </row>
    <row r="129" spans="1:16" s="166" customFormat="1" ht="15.75">
      <c r="A129" s="171"/>
      <c r="C129" s="165"/>
      <c r="E129" s="165"/>
      <c r="G129" s="392">
        <f t="shared" si="10"/>
        <v>-1.1368683772161603E-13</v>
      </c>
      <c r="H129" s="220">
        <f t="shared" si="10"/>
        <v>0</v>
      </c>
      <c r="I129" s="220"/>
      <c r="J129" s="220"/>
      <c r="L129" s="220" t="str">
        <f t="shared" si="9"/>
        <v xml:space="preserve"> </v>
      </c>
      <c r="N129" s="395"/>
      <c r="O129" s="395"/>
      <c r="P129" s="396"/>
    </row>
    <row r="130" spans="1:16" s="166" customFormat="1" ht="15.75">
      <c r="A130" s="171"/>
      <c r="C130" s="165"/>
      <c r="E130" s="165"/>
      <c r="G130" s="392">
        <f t="shared" si="10"/>
        <v>-1.1368683772161603E-13</v>
      </c>
      <c r="H130" s="220">
        <f t="shared" si="10"/>
        <v>0</v>
      </c>
      <c r="I130" s="220"/>
      <c r="J130" s="220"/>
      <c r="L130" s="220" t="str">
        <f t="shared" si="9"/>
        <v xml:space="preserve"> </v>
      </c>
      <c r="N130" s="395"/>
      <c r="O130" s="395"/>
      <c r="P130" s="396"/>
    </row>
    <row r="131" spans="1:16" s="166" customFormat="1" ht="15.75">
      <c r="A131" s="171"/>
      <c r="C131" s="165"/>
      <c r="E131" s="165"/>
      <c r="G131" s="392">
        <f t="shared" si="10"/>
        <v>-1.1368683772161603E-13</v>
      </c>
      <c r="H131" s="220">
        <f t="shared" si="10"/>
        <v>0</v>
      </c>
      <c r="I131" s="220"/>
      <c r="J131" s="220"/>
      <c r="L131" s="220" t="str">
        <f t="shared" si="9"/>
        <v xml:space="preserve"> </v>
      </c>
      <c r="N131" s="395"/>
      <c r="O131" s="395"/>
      <c r="P131" s="396"/>
    </row>
    <row r="132" spans="1:16" s="166" customFormat="1" ht="15.75">
      <c r="A132" s="171"/>
      <c r="C132" s="165"/>
      <c r="E132" s="165"/>
      <c r="G132" s="392">
        <f t="shared" si="10"/>
        <v>-1.1368683772161603E-13</v>
      </c>
      <c r="H132" s="220">
        <f t="shared" si="10"/>
        <v>0</v>
      </c>
      <c r="I132" s="220"/>
      <c r="J132" s="220"/>
      <c r="L132" s="220" t="str">
        <f t="shared" si="9"/>
        <v xml:space="preserve"> </v>
      </c>
      <c r="N132" s="395"/>
      <c r="O132" s="395"/>
      <c r="P132" s="396"/>
    </row>
    <row r="133" spans="1:16" s="166" customFormat="1" ht="15.75">
      <c r="A133" s="171"/>
      <c r="C133" s="165"/>
      <c r="E133" s="165"/>
      <c r="G133" s="392">
        <f t="shared" si="10"/>
        <v>-1.1368683772161603E-13</v>
      </c>
      <c r="H133" s="220">
        <f t="shared" si="10"/>
        <v>0</v>
      </c>
      <c r="I133" s="220"/>
      <c r="J133" s="220"/>
      <c r="L133" s="220" t="str">
        <f t="shared" si="9"/>
        <v xml:space="preserve"> </v>
      </c>
      <c r="N133" s="395"/>
      <c r="O133" s="395"/>
      <c r="P133" s="396"/>
    </row>
    <row r="134" spans="1:16" s="166" customFormat="1" ht="15.75">
      <c r="A134" s="171"/>
      <c r="C134" s="165"/>
      <c r="E134" s="165"/>
      <c r="G134" s="392">
        <f t="shared" si="10"/>
        <v>-1.1368683772161603E-13</v>
      </c>
      <c r="H134" s="220">
        <f t="shared" si="10"/>
        <v>0</v>
      </c>
      <c r="I134" s="220"/>
      <c r="J134" s="220"/>
      <c r="L134" s="220" t="str">
        <f t="shared" si="9"/>
        <v xml:space="preserve"> </v>
      </c>
      <c r="N134" s="395"/>
      <c r="O134" s="395"/>
      <c r="P134" s="396"/>
    </row>
    <row r="135" spans="1:16" s="166" customFormat="1" ht="15.75">
      <c r="A135" s="171"/>
      <c r="C135" s="165"/>
      <c r="E135" s="165"/>
      <c r="G135" s="392">
        <f t="shared" ref="G135:H150" si="11">G134-E135+C135</f>
        <v>-1.1368683772161603E-13</v>
      </c>
      <c r="H135" s="220">
        <f t="shared" si="11"/>
        <v>0</v>
      </c>
      <c r="I135" s="220"/>
      <c r="J135" s="220"/>
      <c r="L135" s="220" t="str">
        <f t="shared" si="9"/>
        <v xml:space="preserve"> </v>
      </c>
      <c r="N135" s="395"/>
      <c r="O135" s="395"/>
      <c r="P135" s="396"/>
    </row>
    <row r="136" spans="1:16" s="166" customFormat="1" ht="15.75">
      <c r="A136" s="171"/>
      <c r="C136" s="165"/>
      <c r="E136" s="165"/>
      <c r="G136" s="392">
        <f t="shared" si="11"/>
        <v>-1.1368683772161603E-13</v>
      </c>
      <c r="H136" s="220">
        <f t="shared" si="11"/>
        <v>0</v>
      </c>
      <c r="I136" s="220"/>
      <c r="J136" s="220"/>
      <c r="L136" s="220" t="str">
        <f t="shared" ref="L136:L151" si="12">IF(D125&gt;0,D125," ")</f>
        <v xml:space="preserve"> </v>
      </c>
      <c r="N136" s="395"/>
      <c r="O136" s="395"/>
      <c r="P136" s="396"/>
    </row>
    <row r="137" spans="1:16" s="166" customFormat="1" ht="15.75">
      <c r="A137" s="171"/>
      <c r="C137" s="165"/>
      <c r="E137" s="165"/>
      <c r="G137" s="392">
        <f t="shared" si="11"/>
        <v>-1.1368683772161603E-13</v>
      </c>
      <c r="H137" s="220">
        <f t="shared" si="11"/>
        <v>0</v>
      </c>
      <c r="I137" s="220"/>
      <c r="J137" s="220"/>
      <c r="L137" s="220" t="str">
        <f t="shared" si="12"/>
        <v xml:space="preserve"> </v>
      </c>
      <c r="N137" s="395"/>
      <c r="O137" s="395"/>
      <c r="P137" s="396"/>
    </row>
    <row r="138" spans="1:16" s="166" customFormat="1" ht="15.75">
      <c r="A138" s="171"/>
      <c r="C138" s="165"/>
      <c r="E138" s="165"/>
      <c r="G138" s="392">
        <f t="shared" si="11"/>
        <v>-1.1368683772161603E-13</v>
      </c>
      <c r="H138" s="220">
        <f t="shared" si="11"/>
        <v>0</v>
      </c>
      <c r="I138" s="220"/>
      <c r="J138" s="220"/>
      <c r="L138" s="220" t="str">
        <f t="shared" si="12"/>
        <v xml:space="preserve"> </v>
      </c>
      <c r="N138" s="395"/>
      <c r="O138" s="395"/>
      <c r="P138" s="396"/>
    </row>
    <row r="139" spans="1:16" s="166" customFormat="1" ht="15.75">
      <c r="A139" s="171"/>
      <c r="C139" s="165"/>
      <c r="E139" s="165"/>
      <c r="G139" s="392">
        <f t="shared" si="11"/>
        <v>-1.1368683772161603E-13</v>
      </c>
      <c r="H139" s="220">
        <f t="shared" si="11"/>
        <v>0</v>
      </c>
      <c r="I139" s="220"/>
      <c r="J139" s="220"/>
      <c r="L139" s="220" t="str">
        <f t="shared" si="12"/>
        <v xml:space="preserve"> </v>
      </c>
      <c r="N139" s="395"/>
      <c r="O139" s="395"/>
      <c r="P139" s="396"/>
    </row>
    <row r="140" spans="1:16" s="166" customFormat="1" ht="15.75">
      <c r="A140" s="171"/>
      <c r="C140" s="165"/>
      <c r="E140" s="165"/>
      <c r="G140" s="392">
        <f t="shared" si="11"/>
        <v>-1.1368683772161603E-13</v>
      </c>
      <c r="H140" s="220">
        <f t="shared" si="11"/>
        <v>0</v>
      </c>
      <c r="I140" s="220"/>
      <c r="J140" s="220"/>
      <c r="L140" s="220" t="str">
        <f t="shared" si="12"/>
        <v xml:space="preserve"> </v>
      </c>
      <c r="N140" s="395"/>
      <c r="O140" s="395"/>
      <c r="P140" s="396"/>
    </row>
    <row r="141" spans="1:16" s="166" customFormat="1" ht="15.75">
      <c r="A141" s="171"/>
      <c r="C141" s="398"/>
      <c r="E141" s="165"/>
      <c r="G141" s="392">
        <f t="shared" si="11"/>
        <v>-1.1368683772161603E-13</v>
      </c>
      <c r="H141" s="220">
        <f t="shared" si="11"/>
        <v>0</v>
      </c>
      <c r="I141" s="220"/>
      <c r="J141" s="220"/>
      <c r="L141" s="220" t="str">
        <f t="shared" si="12"/>
        <v xml:space="preserve"> </v>
      </c>
      <c r="N141" s="395"/>
      <c r="O141" s="395"/>
      <c r="P141" s="396"/>
    </row>
    <row r="142" spans="1:16" s="166" customFormat="1" ht="15.75">
      <c r="A142" s="171"/>
      <c r="C142" s="165"/>
      <c r="E142" s="165"/>
      <c r="G142" s="392">
        <f t="shared" si="11"/>
        <v>-1.1368683772161603E-13</v>
      </c>
      <c r="H142" s="220">
        <f t="shared" si="11"/>
        <v>0</v>
      </c>
      <c r="I142" s="220"/>
      <c r="J142" s="220"/>
      <c r="L142" s="220" t="str">
        <f t="shared" si="12"/>
        <v xml:space="preserve"> </v>
      </c>
      <c r="N142" s="395"/>
      <c r="O142" s="395"/>
      <c r="P142" s="396"/>
    </row>
    <row r="143" spans="1:16" s="166" customFormat="1" ht="15.75">
      <c r="A143" s="171"/>
      <c r="C143" s="165"/>
      <c r="E143" s="165"/>
      <c r="G143" s="392">
        <f t="shared" si="11"/>
        <v>-1.1368683772161603E-13</v>
      </c>
      <c r="H143" s="220">
        <f t="shared" si="11"/>
        <v>0</v>
      </c>
      <c r="I143" s="220"/>
      <c r="J143" s="220"/>
      <c r="L143" s="220" t="str">
        <f t="shared" si="12"/>
        <v xml:space="preserve"> </v>
      </c>
      <c r="N143" s="395"/>
      <c r="O143" s="395"/>
      <c r="P143" s="396"/>
    </row>
    <row r="144" spans="1:16" s="166" customFormat="1" ht="15.75">
      <c r="A144" s="171"/>
      <c r="C144" s="165"/>
      <c r="E144" s="165"/>
      <c r="G144" s="392">
        <f t="shared" si="11"/>
        <v>-1.1368683772161603E-13</v>
      </c>
      <c r="H144" s="220">
        <f t="shared" si="11"/>
        <v>0</v>
      </c>
      <c r="I144" s="220"/>
      <c r="J144" s="220"/>
      <c r="L144" s="220" t="str">
        <f t="shared" si="12"/>
        <v xml:space="preserve"> </v>
      </c>
      <c r="N144" s="395"/>
      <c r="O144" s="395"/>
      <c r="P144" s="396"/>
    </row>
    <row r="145" spans="1:16" s="166" customFormat="1" ht="15.75">
      <c r="A145" s="171"/>
      <c r="C145" s="165"/>
      <c r="E145" s="165"/>
      <c r="G145" s="392">
        <f t="shared" si="11"/>
        <v>-1.1368683772161603E-13</v>
      </c>
      <c r="H145" s="220">
        <f t="shared" si="11"/>
        <v>0</v>
      </c>
      <c r="I145" s="220"/>
      <c r="J145" s="220"/>
      <c r="L145" s="220" t="str">
        <f t="shared" si="12"/>
        <v xml:space="preserve"> </v>
      </c>
      <c r="N145" s="395"/>
      <c r="O145" s="395"/>
      <c r="P145" s="396"/>
    </row>
    <row r="146" spans="1:16" s="166" customFormat="1" ht="15.75">
      <c r="A146" s="171"/>
      <c r="C146" s="165"/>
      <c r="E146" s="165"/>
      <c r="G146" s="392">
        <f t="shared" si="11"/>
        <v>-1.1368683772161603E-13</v>
      </c>
      <c r="H146" s="220">
        <f t="shared" si="11"/>
        <v>0</v>
      </c>
      <c r="I146" s="220"/>
      <c r="J146" s="220"/>
      <c r="L146" s="220" t="str">
        <f t="shared" si="12"/>
        <v xml:space="preserve"> </v>
      </c>
      <c r="N146" s="395"/>
      <c r="O146" s="395"/>
      <c r="P146" s="396"/>
    </row>
    <row r="147" spans="1:16" s="166" customFormat="1" ht="15.75">
      <c r="A147" s="171"/>
      <c r="C147" s="165"/>
      <c r="E147" s="165"/>
      <c r="G147" s="392">
        <f t="shared" si="11"/>
        <v>-1.1368683772161603E-13</v>
      </c>
      <c r="H147" s="220">
        <f t="shared" si="11"/>
        <v>0</v>
      </c>
      <c r="I147" s="220"/>
      <c r="J147" s="220"/>
      <c r="L147" s="220" t="str">
        <f t="shared" si="12"/>
        <v xml:space="preserve"> </v>
      </c>
      <c r="N147" s="395"/>
      <c r="O147" s="395"/>
      <c r="P147" s="396"/>
    </row>
    <row r="148" spans="1:16" s="166" customFormat="1" ht="15.75">
      <c r="A148" s="171"/>
      <c r="C148" s="165"/>
      <c r="E148" s="165"/>
      <c r="G148" s="392">
        <f t="shared" si="11"/>
        <v>-1.1368683772161603E-13</v>
      </c>
      <c r="H148" s="220">
        <f t="shared" si="11"/>
        <v>0</v>
      </c>
      <c r="I148" s="220"/>
      <c r="J148" s="220"/>
      <c r="L148" s="220" t="str">
        <f t="shared" si="12"/>
        <v xml:space="preserve"> </v>
      </c>
      <c r="N148" s="395"/>
      <c r="O148" s="395"/>
      <c r="P148" s="396"/>
    </row>
    <row r="149" spans="1:16" s="166" customFormat="1" ht="15.75">
      <c r="A149" s="171"/>
      <c r="C149" s="165"/>
      <c r="E149" s="165"/>
      <c r="G149" s="392">
        <f t="shared" si="11"/>
        <v>-1.1368683772161603E-13</v>
      </c>
      <c r="H149" s="220">
        <f t="shared" si="11"/>
        <v>0</v>
      </c>
      <c r="I149" s="220"/>
      <c r="J149" s="220"/>
      <c r="L149" s="220" t="str">
        <f t="shared" si="12"/>
        <v xml:space="preserve"> </v>
      </c>
      <c r="N149" s="395"/>
      <c r="O149" s="395"/>
      <c r="P149" s="396"/>
    </row>
    <row r="150" spans="1:16" s="166" customFormat="1" ht="15.75">
      <c r="A150" s="171"/>
      <c r="C150" s="165"/>
      <c r="E150" s="165"/>
      <c r="G150" s="392">
        <f t="shared" si="11"/>
        <v>-1.1368683772161603E-13</v>
      </c>
      <c r="H150" s="220">
        <f t="shared" si="11"/>
        <v>0</v>
      </c>
      <c r="I150" s="220"/>
      <c r="J150" s="220"/>
      <c r="L150" s="220" t="str">
        <f t="shared" si="12"/>
        <v xml:space="preserve"> </v>
      </c>
      <c r="N150" s="395"/>
      <c r="O150" s="395"/>
      <c r="P150" s="396"/>
    </row>
    <row r="151" spans="1:16" s="166" customFormat="1" ht="15.75">
      <c r="A151" s="171"/>
      <c r="C151" s="165"/>
      <c r="E151" s="165"/>
      <c r="G151" s="392">
        <f t="shared" ref="G151:H166" si="13">G150-E151+C151</f>
        <v>-1.1368683772161603E-13</v>
      </c>
      <c r="H151" s="220">
        <f t="shared" si="13"/>
        <v>0</v>
      </c>
      <c r="I151" s="220"/>
      <c r="J151" s="220"/>
      <c r="L151" s="220" t="str">
        <f t="shared" si="12"/>
        <v xml:space="preserve"> </v>
      </c>
      <c r="N151" s="395"/>
      <c r="O151" s="395"/>
      <c r="P151" s="396"/>
    </row>
    <row r="152" spans="1:16" s="166" customFormat="1" ht="15.75">
      <c r="A152" s="171"/>
      <c r="C152" s="165"/>
      <c r="E152" s="165"/>
      <c r="G152" s="392">
        <f t="shared" si="13"/>
        <v>-1.1368683772161603E-13</v>
      </c>
      <c r="H152" s="220">
        <f t="shared" si="13"/>
        <v>0</v>
      </c>
      <c r="I152" s="220"/>
      <c r="J152" s="220"/>
      <c r="L152" s="220"/>
      <c r="N152" s="395"/>
      <c r="O152" s="395"/>
      <c r="P152" s="396"/>
    </row>
    <row r="153" spans="1:16" s="166" customFormat="1" ht="15.75">
      <c r="A153" s="171"/>
      <c r="C153" s="165"/>
      <c r="E153" s="165"/>
      <c r="G153" s="392">
        <f t="shared" si="13"/>
        <v>-1.1368683772161603E-13</v>
      </c>
      <c r="H153" s="220">
        <f t="shared" si="13"/>
        <v>0</v>
      </c>
      <c r="I153" s="220"/>
      <c r="J153" s="220"/>
      <c r="L153" s="220" t="str">
        <f t="shared" ref="L153:L184" si="14">IF(D142&gt;0,D142," ")</f>
        <v xml:space="preserve"> </v>
      </c>
      <c r="N153" s="395"/>
      <c r="O153" s="395"/>
      <c r="P153" s="396"/>
    </row>
    <row r="154" spans="1:16" s="166" customFormat="1" ht="15.75">
      <c r="A154" s="171"/>
      <c r="C154" s="165"/>
      <c r="E154" s="165"/>
      <c r="G154" s="392">
        <f t="shared" si="13"/>
        <v>-1.1368683772161603E-13</v>
      </c>
      <c r="H154" s="220">
        <f t="shared" si="13"/>
        <v>0</v>
      </c>
      <c r="I154" s="220"/>
      <c r="J154" s="220"/>
      <c r="L154" s="220" t="str">
        <f t="shared" si="14"/>
        <v xml:space="preserve"> </v>
      </c>
      <c r="N154" s="395"/>
      <c r="O154" s="395"/>
      <c r="P154" s="396"/>
    </row>
    <row r="155" spans="1:16" s="166" customFormat="1" ht="15.75">
      <c r="A155" s="171"/>
      <c r="C155" s="165"/>
      <c r="E155" s="165"/>
      <c r="G155" s="392">
        <f t="shared" si="13"/>
        <v>-1.1368683772161603E-13</v>
      </c>
      <c r="H155" s="220">
        <f t="shared" si="13"/>
        <v>0</v>
      </c>
      <c r="I155" s="220"/>
      <c r="J155" s="220"/>
      <c r="L155" s="220" t="str">
        <f t="shared" si="14"/>
        <v xml:space="preserve"> </v>
      </c>
      <c r="N155" s="395"/>
      <c r="O155" s="395"/>
      <c r="P155" s="396"/>
    </row>
    <row r="156" spans="1:16" s="166" customFormat="1" ht="15.75">
      <c r="A156" s="171"/>
      <c r="C156" s="165"/>
      <c r="E156" s="165"/>
      <c r="G156" s="392">
        <f t="shared" si="13"/>
        <v>-1.1368683772161603E-13</v>
      </c>
      <c r="H156" s="220">
        <f t="shared" si="13"/>
        <v>0</v>
      </c>
      <c r="I156" s="220"/>
      <c r="J156" s="220"/>
      <c r="L156" s="220" t="str">
        <f t="shared" si="14"/>
        <v xml:space="preserve"> </v>
      </c>
      <c r="N156" s="395"/>
      <c r="O156" s="395"/>
      <c r="P156" s="396"/>
    </row>
    <row r="157" spans="1:16" s="166" customFormat="1" ht="15.75">
      <c r="A157" s="171"/>
      <c r="C157" s="165"/>
      <c r="E157" s="165"/>
      <c r="G157" s="392">
        <f t="shared" si="13"/>
        <v>-1.1368683772161603E-13</v>
      </c>
      <c r="H157" s="220">
        <f t="shared" si="13"/>
        <v>0</v>
      </c>
      <c r="I157" s="220"/>
      <c r="J157" s="220"/>
      <c r="L157" s="220" t="str">
        <f t="shared" si="14"/>
        <v xml:space="preserve"> </v>
      </c>
      <c r="N157" s="395"/>
      <c r="O157" s="395"/>
      <c r="P157" s="396"/>
    </row>
    <row r="158" spans="1:16" s="166" customFormat="1" ht="15.75">
      <c r="A158" s="171"/>
      <c r="C158" s="165"/>
      <c r="E158" s="165"/>
      <c r="G158" s="392">
        <f t="shared" si="13"/>
        <v>-1.1368683772161603E-13</v>
      </c>
      <c r="H158" s="220">
        <f t="shared" si="13"/>
        <v>0</v>
      </c>
      <c r="I158" s="220"/>
      <c r="J158" s="220"/>
      <c r="L158" s="220" t="str">
        <f t="shared" si="14"/>
        <v xml:space="preserve"> </v>
      </c>
      <c r="N158" s="395"/>
      <c r="O158" s="395"/>
      <c r="P158" s="396"/>
    </row>
    <row r="159" spans="1:16" s="166" customFormat="1" ht="15.75">
      <c r="A159" s="171"/>
      <c r="C159" s="165"/>
      <c r="E159" s="165"/>
      <c r="G159" s="392">
        <f t="shared" si="13"/>
        <v>-1.1368683772161603E-13</v>
      </c>
      <c r="H159" s="220">
        <f t="shared" si="13"/>
        <v>0</v>
      </c>
      <c r="I159" s="220"/>
      <c r="J159" s="220"/>
      <c r="L159" s="220" t="str">
        <f t="shared" si="14"/>
        <v xml:space="preserve"> </v>
      </c>
      <c r="N159" s="395"/>
      <c r="O159" s="395"/>
      <c r="P159" s="396"/>
    </row>
    <row r="160" spans="1:16" s="166" customFormat="1" ht="15.75">
      <c r="A160" s="171"/>
      <c r="C160" s="165"/>
      <c r="E160" s="165"/>
      <c r="G160" s="392">
        <f t="shared" si="13"/>
        <v>-1.1368683772161603E-13</v>
      </c>
      <c r="H160" s="220">
        <f t="shared" si="13"/>
        <v>0</v>
      </c>
      <c r="I160" s="220"/>
      <c r="J160" s="220"/>
      <c r="L160" s="220" t="str">
        <f t="shared" si="14"/>
        <v xml:space="preserve"> </v>
      </c>
      <c r="N160" s="395"/>
      <c r="O160" s="395"/>
      <c r="P160" s="396"/>
    </row>
    <row r="161" spans="1:16" s="166" customFormat="1" ht="15.75">
      <c r="A161" s="171"/>
      <c r="C161" s="398"/>
      <c r="E161" s="165"/>
      <c r="G161" s="392">
        <f t="shared" si="13"/>
        <v>-1.1368683772161603E-13</v>
      </c>
      <c r="H161" s="220">
        <f t="shared" si="13"/>
        <v>0</v>
      </c>
      <c r="I161" s="220"/>
      <c r="J161" s="220"/>
      <c r="L161" s="220" t="str">
        <f t="shared" si="14"/>
        <v xml:space="preserve"> </v>
      </c>
      <c r="N161" s="395"/>
      <c r="O161" s="395"/>
      <c r="P161" s="396"/>
    </row>
    <row r="162" spans="1:16" s="166" customFormat="1" ht="15.75">
      <c r="A162" s="171"/>
      <c r="C162" s="165"/>
      <c r="E162" s="165"/>
      <c r="G162" s="392">
        <f t="shared" si="13"/>
        <v>-1.1368683772161603E-13</v>
      </c>
      <c r="H162" s="220">
        <f t="shared" si="13"/>
        <v>0</v>
      </c>
      <c r="I162" s="220"/>
      <c r="J162" s="220"/>
      <c r="L162" s="220" t="str">
        <f t="shared" si="14"/>
        <v xml:space="preserve"> </v>
      </c>
      <c r="N162" s="395"/>
      <c r="O162" s="395"/>
      <c r="P162" s="396"/>
    </row>
    <row r="163" spans="1:16" s="166" customFormat="1" ht="15.75">
      <c r="A163" s="171"/>
      <c r="C163" s="165"/>
      <c r="E163" s="165"/>
      <c r="G163" s="392">
        <f t="shared" si="13"/>
        <v>-1.1368683772161603E-13</v>
      </c>
      <c r="H163" s="220">
        <f t="shared" si="13"/>
        <v>0</v>
      </c>
      <c r="I163" s="220"/>
      <c r="J163" s="220"/>
      <c r="L163" s="220" t="str">
        <f t="shared" si="14"/>
        <v xml:space="preserve"> </v>
      </c>
      <c r="N163" s="395"/>
      <c r="O163" s="395"/>
      <c r="P163" s="396"/>
    </row>
    <row r="164" spans="1:16" s="166" customFormat="1" ht="15.75">
      <c r="A164" s="171"/>
      <c r="C164" s="165"/>
      <c r="E164" s="165"/>
      <c r="G164" s="392">
        <f t="shared" si="13"/>
        <v>-1.1368683772161603E-13</v>
      </c>
      <c r="H164" s="220">
        <f t="shared" si="13"/>
        <v>0</v>
      </c>
      <c r="I164" s="220"/>
      <c r="J164" s="220"/>
      <c r="L164" s="220" t="str">
        <f t="shared" si="14"/>
        <v xml:space="preserve"> </v>
      </c>
      <c r="N164" s="395"/>
      <c r="O164" s="395"/>
      <c r="P164" s="396"/>
    </row>
    <row r="165" spans="1:16" s="166" customFormat="1" ht="15.75">
      <c r="A165" s="171"/>
      <c r="C165" s="165"/>
      <c r="E165" s="165"/>
      <c r="G165" s="392">
        <f t="shared" si="13"/>
        <v>-1.1368683772161603E-13</v>
      </c>
      <c r="H165" s="220">
        <f t="shared" si="13"/>
        <v>0</v>
      </c>
      <c r="I165" s="220"/>
      <c r="J165" s="220"/>
      <c r="L165" s="220" t="str">
        <f t="shared" si="14"/>
        <v xml:space="preserve"> </v>
      </c>
      <c r="N165" s="395"/>
      <c r="O165" s="395"/>
      <c r="P165" s="396"/>
    </row>
    <row r="166" spans="1:16" s="166" customFormat="1" ht="15.75">
      <c r="A166" s="171"/>
      <c r="C166" s="165"/>
      <c r="E166" s="165"/>
      <c r="G166" s="392">
        <f t="shared" si="13"/>
        <v>-1.1368683772161603E-13</v>
      </c>
      <c r="H166" s="220">
        <f t="shared" si="13"/>
        <v>0</v>
      </c>
      <c r="I166" s="220"/>
      <c r="J166" s="220"/>
      <c r="L166" s="220" t="str">
        <f t="shared" si="14"/>
        <v xml:space="preserve"> </v>
      </c>
      <c r="N166" s="395"/>
      <c r="O166" s="395"/>
      <c r="P166" s="396"/>
    </row>
    <row r="167" spans="1:16" s="166" customFormat="1" ht="15.75">
      <c r="A167" s="171"/>
      <c r="C167" s="165"/>
      <c r="E167" s="165"/>
      <c r="G167" s="392">
        <f t="shared" ref="G167:H182" si="15">G166-E167+C167</f>
        <v>-1.1368683772161603E-13</v>
      </c>
      <c r="H167" s="220">
        <f t="shared" si="15"/>
        <v>0</v>
      </c>
      <c r="I167" s="220"/>
      <c r="J167" s="220"/>
      <c r="L167" s="220" t="str">
        <f t="shared" si="14"/>
        <v xml:space="preserve"> </v>
      </c>
      <c r="N167" s="395"/>
      <c r="O167" s="395"/>
      <c r="P167" s="396"/>
    </row>
    <row r="168" spans="1:16" s="166" customFormat="1" ht="15.75">
      <c r="A168" s="171"/>
      <c r="C168" s="165"/>
      <c r="E168" s="165"/>
      <c r="G168" s="392">
        <f t="shared" si="15"/>
        <v>-1.1368683772161603E-13</v>
      </c>
      <c r="H168" s="220">
        <f t="shared" si="15"/>
        <v>0</v>
      </c>
      <c r="I168" s="220"/>
      <c r="J168" s="220"/>
      <c r="L168" s="220" t="str">
        <f t="shared" si="14"/>
        <v xml:space="preserve"> </v>
      </c>
      <c r="N168" s="395"/>
      <c r="O168" s="395"/>
      <c r="P168" s="396"/>
    </row>
    <row r="169" spans="1:16" s="166" customFormat="1" ht="15.75">
      <c r="A169" s="171"/>
      <c r="C169" s="165"/>
      <c r="E169" s="165"/>
      <c r="G169" s="392">
        <f t="shared" si="15"/>
        <v>-1.1368683772161603E-13</v>
      </c>
      <c r="H169" s="220">
        <f t="shared" si="15"/>
        <v>0</v>
      </c>
      <c r="I169" s="220"/>
      <c r="J169" s="220"/>
      <c r="L169" s="220" t="str">
        <f t="shared" si="14"/>
        <v xml:space="preserve"> </v>
      </c>
      <c r="N169" s="395"/>
      <c r="O169" s="395"/>
      <c r="P169" s="396"/>
    </row>
    <row r="170" spans="1:16" s="166" customFormat="1" ht="15.75">
      <c r="A170" s="171"/>
      <c r="C170" s="165"/>
      <c r="E170" s="165"/>
      <c r="G170" s="392">
        <f t="shared" si="15"/>
        <v>-1.1368683772161603E-13</v>
      </c>
      <c r="H170" s="220">
        <f t="shared" si="15"/>
        <v>0</v>
      </c>
      <c r="I170" s="220"/>
      <c r="J170" s="220"/>
      <c r="L170" s="220" t="str">
        <f t="shared" si="14"/>
        <v xml:space="preserve"> </v>
      </c>
      <c r="N170" s="395"/>
      <c r="O170" s="395"/>
      <c r="P170" s="396"/>
    </row>
    <row r="171" spans="1:16" s="166" customFormat="1" ht="15.75">
      <c r="A171" s="171"/>
      <c r="C171" s="165"/>
      <c r="E171" s="165"/>
      <c r="G171" s="392">
        <f t="shared" si="15"/>
        <v>-1.1368683772161603E-13</v>
      </c>
      <c r="H171" s="220">
        <f t="shared" si="15"/>
        <v>0</v>
      </c>
      <c r="I171" s="220"/>
      <c r="J171" s="220"/>
      <c r="L171" s="220" t="str">
        <f t="shared" si="14"/>
        <v xml:space="preserve"> </v>
      </c>
      <c r="N171" s="395"/>
      <c r="O171" s="395"/>
      <c r="P171" s="396"/>
    </row>
    <row r="172" spans="1:16" s="166" customFormat="1" ht="15.75">
      <c r="A172" s="171"/>
      <c r="C172" s="165"/>
      <c r="E172" s="165"/>
      <c r="G172" s="392">
        <f t="shared" si="15"/>
        <v>-1.1368683772161603E-13</v>
      </c>
      <c r="H172" s="220">
        <f t="shared" si="15"/>
        <v>0</v>
      </c>
      <c r="I172" s="220"/>
      <c r="J172" s="220"/>
      <c r="L172" s="220" t="str">
        <f t="shared" si="14"/>
        <v xml:space="preserve"> </v>
      </c>
      <c r="N172" s="395"/>
      <c r="O172" s="395"/>
      <c r="P172" s="396"/>
    </row>
    <row r="173" spans="1:16" s="166" customFormat="1" ht="15.75">
      <c r="A173" s="171"/>
      <c r="C173" s="165"/>
      <c r="E173" s="165"/>
      <c r="G173" s="392">
        <f t="shared" si="15"/>
        <v>-1.1368683772161603E-13</v>
      </c>
      <c r="H173" s="220">
        <f t="shared" si="15"/>
        <v>0</v>
      </c>
      <c r="I173" s="220"/>
      <c r="J173" s="220"/>
      <c r="L173" s="220" t="str">
        <f t="shared" si="14"/>
        <v xml:space="preserve"> </v>
      </c>
      <c r="N173" s="395"/>
      <c r="O173" s="395"/>
      <c r="P173" s="396"/>
    </row>
    <row r="174" spans="1:16" s="166" customFormat="1" ht="15.75">
      <c r="A174" s="171"/>
      <c r="C174" s="165"/>
      <c r="E174" s="165"/>
      <c r="G174" s="392">
        <f t="shared" si="15"/>
        <v>-1.1368683772161603E-13</v>
      </c>
      <c r="H174" s="220">
        <f t="shared" si="15"/>
        <v>0</v>
      </c>
      <c r="I174" s="220"/>
      <c r="J174" s="220"/>
      <c r="L174" s="220" t="str">
        <f t="shared" si="14"/>
        <v xml:space="preserve"> </v>
      </c>
      <c r="N174" s="395"/>
      <c r="O174" s="395"/>
      <c r="P174" s="396"/>
    </row>
    <row r="175" spans="1:16" s="166" customFormat="1" ht="15.75">
      <c r="A175" s="171"/>
      <c r="C175" s="165"/>
      <c r="E175" s="165"/>
      <c r="G175" s="392">
        <f t="shared" si="15"/>
        <v>-1.1368683772161603E-13</v>
      </c>
      <c r="H175" s="220">
        <f t="shared" si="15"/>
        <v>0</v>
      </c>
      <c r="I175" s="220"/>
      <c r="J175" s="220"/>
      <c r="L175" s="220" t="str">
        <f t="shared" si="14"/>
        <v xml:space="preserve"> </v>
      </c>
      <c r="N175" s="395"/>
      <c r="O175" s="395"/>
      <c r="P175" s="396"/>
    </row>
    <row r="176" spans="1:16" s="166" customFormat="1" ht="15.75">
      <c r="A176" s="171"/>
      <c r="C176" s="165"/>
      <c r="E176" s="165"/>
      <c r="G176" s="392">
        <f t="shared" si="15"/>
        <v>-1.1368683772161603E-13</v>
      </c>
      <c r="H176" s="220">
        <f t="shared" si="15"/>
        <v>0</v>
      </c>
      <c r="I176" s="220"/>
      <c r="J176" s="220"/>
      <c r="L176" s="220" t="str">
        <f t="shared" si="14"/>
        <v xml:space="preserve"> </v>
      </c>
      <c r="N176" s="395"/>
      <c r="O176" s="395"/>
      <c r="P176" s="396"/>
    </row>
    <row r="177" spans="1:16" s="166" customFormat="1" ht="15.75">
      <c r="A177" s="171"/>
      <c r="C177" s="165"/>
      <c r="E177" s="165"/>
      <c r="G177" s="392">
        <f t="shared" si="15"/>
        <v>-1.1368683772161603E-13</v>
      </c>
      <c r="H177" s="220">
        <f t="shared" si="15"/>
        <v>0</v>
      </c>
      <c r="I177" s="220"/>
      <c r="J177" s="220"/>
      <c r="L177" s="220" t="str">
        <f t="shared" si="14"/>
        <v xml:space="preserve"> </v>
      </c>
      <c r="N177" s="395"/>
      <c r="O177" s="395"/>
      <c r="P177" s="396"/>
    </row>
    <row r="178" spans="1:16" s="166" customFormat="1" ht="15.75">
      <c r="A178" s="171"/>
      <c r="C178" s="165"/>
      <c r="E178" s="165"/>
      <c r="G178" s="392">
        <f t="shared" si="15"/>
        <v>-1.1368683772161603E-13</v>
      </c>
      <c r="H178" s="220">
        <f t="shared" si="15"/>
        <v>0</v>
      </c>
      <c r="I178" s="220"/>
      <c r="J178" s="220"/>
      <c r="L178" s="220" t="str">
        <f t="shared" si="14"/>
        <v xml:space="preserve"> </v>
      </c>
      <c r="N178" s="395"/>
      <c r="O178" s="395"/>
      <c r="P178" s="396"/>
    </row>
    <row r="179" spans="1:16" s="166" customFormat="1" ht="15.75">
      <c r="A179" s="171"/>
      <c r="C179" s="165"/>
      <c r="E179" s="165"/>
      <c r="G179" s="392">
        <f t="shared" si="15"/>
        <v>-1.1368683772161603E-13</v>
      </c>
      <c r="H179" s="220">
        <f t="shared" si="15"/>
        <v>0</v>
      </c>
      <c r="I179" s="220"/>
      <c r="J179" s="220"/>
      <c r="L179" s="220" t="str">
        <f t="shared" si="14"/>
        <v xml:space="preserve"> </v>
      </c>
      <c r="N179" s="395"/>
      <c r="O179" s="395"/>
      <c r="P179" s="396"/>
    </row>
    <row r="180" spans="1:16" s="166" customFormat="1" ht="15.75">
      <c r="A180" s="171"/>
      <c r="C180" s="165"/>
      <c r="E180" s="165"/>
      <c r="G180" s="392">
        <f t="shared" si="15"/>
        <v>-1.1368683772161603E-13</v>
      </c>
      <c r="H180" s="220">
        <f t="shared" si="15"/>
        <v>0</v>
      </c>
      <c r="I180" s="220"/>
      <c r="J180" s="220"/>
      <c r="L180" s="220" t="str">
        <f t="shared" si="14"/>
        <v xml:space="preserve"> </v>
      </c>
      <c r="N180" s="395"/>
      <c r="O180" s="395"/>
      <c r="P180" s="396"/>
    </row>
    <row r="181" spans="1:16" s="166" customFormat="1" ht="15.75">
      <c r="A181" s="171"/>
      <c r="C181" s="165"/>
      <c r="E181" s="165"/>
      <c r="G181" s="392">
        <f t="shared" si="15"/>
        <v>-1.1368683772161603E-13</v>
      </c>
      <c r="H181" s="220">
        <f t="shared" si="15"/>
        <v>0</v>
      </c>
      <c r="I181" s="220"/>
      <c r="J181" s="220"/>
      <c r="L181" s="220" t="str">
        <f t="shared" si="14"/>
        <v xml:space="preserve"> </v>
      </c>
      <c r="N181" s="395"/>
      <c r="O181" s="395"/>
      <c r="P181" s="396"/>
    </row>
    <row r="182" spans="1:16" s="166" customFormat="1" ht="15.75">
      <c r="A182" s="171"/>
      <c r="C182" s="165"/>
      <c r="E182" s="165"/>
      <c r="G182" s="392">
        <f t="shared" si="15"/>
        <v>-1.1368683772161603E-13</v>
      </c>
      <c r="H182" s="220">
        <f t="shared" si="15"/>
        <v>0</v>
      </c>
      <c r="I182" s="220"/>
      <c r="J182" s="220"/>
      <c r="L182" s="220" t="str">
        <f t="shared" si="14"/>
        <v xml:space="preserve"> </v>
      </c>
      <c r="N182" s="395"/>
      <c r="O182" s="395"/>
      <c r="P182" s="396"/>
    </row>
    <row r="183" spans="1:16" s="166" customFormat="1" ht="15.75">
      <c r="A183" s="171"/>
      <c r="C183" s="165"/>
      <c r="E183" s="165"/>
      <c r="G183" s="392">
        <f t="shared" ref="G183:H198" si="16">G182-E183+C183</f>
        <v>-1.1368683772161603E-13</v>
      </c>
      <c r="H183" s="220">
        <f t="shared" si="16"/>
        <v>0</v>
      </c>
      <c r="I183" s="220"/>
      <c r="J183" s="220"/>
      <c r="L183" s="220" t="str">
        <f t="shared" si="14"/>
        <v xml:space="preserve"> </v>
      </c>
      <c r="N183" s="395"/>
      <c r="O183" s="395"/>
      <c r="P183" s="396"/>
    </row>
    <row r="184" spans="1:16" s="166" customFormat="1" ht="15.75">
      <c r="A184" s="171"/>
      <c r="C184" s="165"/>
      <c r="E184" s="165"/>
      <c r="G184" s="392">
        <f t="shared" si="16"/>
        <v>-1.1368683772161603E-13</v>
      </c>
      <c r="H184" s="220">
        <f t="shared" si="16"/>
        <v>0</v>
      </c>
      <c r="I184" s="220"/>
      <c r="J184" s="220"/>
      <c r="L184" s="220" t="str">
        <f t="shared" si="14"/>
        <v xml:space="preserve"> </v>
      </c>
      <c r="N184" s="395"/>
      <c r="O184" s="395"/>
      <c r="P184" s="396"/>
    </row>
    <row r="185" spans="1:16" s="166" customFormat="1" ht="15.75">
      <c r="A185" s="171"/>
      <c r="C185" s="165"/>
      <c r="E185" s="165"/>
      <c r="G185" s="392">
        <f t="shared" si="16"/>
        <v>-1.1368683772161603E-13</v>
      </c>
      <c r="H185" s="220">
        <f t="shared" si="16"/>
        <v>0</v>
      </c>
      <c r="I185" s="220"/>
      <c r="J185" s="220"/>
      <c r="L185" s="220" t="str">
        <f t="shared" ref="L185:L216" si="17">IF(D174&gt;0,D174," ")</f>
        <v xml:space="preserve"> </v>
      </c>
      <c r="N185" s="395"/>
      <c r="O185" s="395"/>
      <c r="P185" s="396"/>
    </row>
    <row r="186" spans="1:16" s="166" customFormat="1" ht="15.75">
      <c r="A186" s="171"/>
      <c r="C186" s="165"/>
      <c r="E186" s="165"/>
      <c r="G186" s="392">
        <f t="shared" si="16"/>
        <v>-1.1368683772161603E-13</v>
      </c>
      <c r="H186" s="220">
        <f t="shared" si="16"/>
        <v>0</v>
      </c>
      <c r="I186" s="220"/>
      <c r="J186" s="220"/>
      <c r="L186" s="220" t="str">
        <f t="shared" si="17"/>
        <v xml:space="preserve"> </v>
      </c>
      <c r="N186" s="395"/>
      <c r="O186" s="395"/>
      <c r="P186" s="396"/>
    </row>
    <row r="187" spans="1:16" s="166" customFormat="1" ht="15.75">
      <c r="A187" s="171"/>
      <c r="C187" s="165"/>
      <c r="E187" s="165"/>
      <c r="G187" s="392">
        <f t="shared" si="16"/>
        <v>-1.1368683772161603E-13</v>
      </c>
      <c r="H187" s="220">
        <f t="shared" si="16"/>
        <v>0</v>
      </c>
      <c r="I187" s="220"/>
      <c r="J187" s="220"/>
      <c r="L187" s="220" t="str">
        <f t="shared" si="17"/>
        <v xml:space="preserve"> </v>
      </c>
      <c r="N187" s="395"/>
      <c r="O187" s="395"/>
      <c r="P187" s="396"/>
    </row>
    <row r="188" spans="1:16" s="166" customFormat="1" ht="15.75">
      <c r="A188" s="171"/>
      <c r="C188" s="165"/>
      <c r="E188" s="165"/>
      <c r="G188" s="392">
        <f t="shared" si="16"/>
        <v>-1.1368683772161603E-13</v>
      </c>
      <c r="H188" s="220">
        <f t="shared" si="16"/>
        <v>0</v>
      </c>
      <c r="I188" s="220"/>
      <c r="J188" s="220"/>
      <c r="L188" s="220" t="str">
        <f t="shared" si="17"/>
        <v xml:space="preserve"> </v>
      </c>
      <c r="N188" s="395"/>
      <c r="O188" s="395"/>
      <c r="P188" s="396"/>
    </row>
    <row r="189" spans="1:16" s="166" customFormat="1" ht="15.75">
      <c r="A189" s="171"/>
      <c r="C189" s="165"/>
      <c r="E189" s="165"/>
      <c r="G189" s="392">
        <f t="shared" si="16"/>
        <v>-1.1368683772161603E-13</v>
      </c>
      <c r="H189" s="220">
        <f t="shared" si="16"/>
        <v>0</v>
      </c>
      <c r="I189" s="220"/>
      <c r="J189" s="220"/>
      <c r="L189" s="220" t="str">
        <f t="shared" si="17"/>
        <v xml:space="preserve"> </v>
      </c>
      <c r="N189" s="395"/>
      <c r="O189" s="395"/>
      <c r="P189" s="396"/>
    </row>
    <row r="190" spans="1:16" s="166" customFormat="1" ht="15.75">
      <c r="A190" s="171"/>
      <c r="C190" s="165"/>
      <c r="E190" s="165"/>
      <c r="G190" s="392">
        <f t="shared" si="16"/>
        <v>-1.1368683772161603E-13</v>
      </c>
      <c r="H190" s="220">
        <f t="shared" si="16"/>
        <v>0</v>
      </c>
      <c r="I190" s="220"/>
      <c r="J190" s="220"/>
      <c r="L190" s="220" t="str">
        <f t="shared" si="17"/>
        <v xml:space="preserve"> </v>
      </c>
      <c r="N190" s="395"/>
      <c r="O190" s="395"/>
      <c r="P190" s="396"/>
    </row>
    <row r="191" spans="1:16" s="166" customFormat="1" ht="15.75">
      <c r="A191" s="171"/>
      <c r="C191" s="165"/>
      <c r="E191" s="165"/>
      <c r="G191" s="392">
        <f t="shared" si="16"/>
        <v>-1.1368683772161603E-13</v>
      </c>
      <c r="H191" s="220">
        <f t="shared" si="16"/>
        <v>0</v>
      </c>
      <c r="I191" s="220"/>
      <c r="J191" s="220"/>
      <c r="L191" s="220" t="str">
        <f t="shared" si="17"/>
        <v xml:space="preserve"> </v>
      </c>
      <c r="N191" s="395"/>
      <c r="O191" s="395"/>
      <c r="P191" s="396"/>
    </row>
    <row r="192" spans="1:16" s="166" customFormat="1" ht="15.75">
      <c r="A192" s="171"/>
      <c r="C192" s="165"/>
      <c r="E192" s="165"/>
      <c r="G192" s="392">
        <f t="shared" si="16"/>
        <v>-1.1368683772161603E-13</v>
      </c>
      <c r="H192" s="220">
        <f t="shared" si="16"/>
        <v>0</v>
      </c>
      <c r="I192" s="220"/>
      <c r="J192" s="220"/>
      <c r="L192" s="220" t="str">
        <f t="shared" si="17"/>
        <v xml:space="preserve"> </v>
      </c>
      <c r="N192" s="395"/>
      <c r="O192" s="395"/>
      <c r="P192" s="396"/>
    </row>
    <row r="193" spans="1:16" s="166" customFormat="1" ht="15.75">
      <c r="A193" s="171"/>
      <c r="C193" s="165"/>
      <c r="E193" s="165"/>
      <c r="G193" s="392">
        <f t="shared" si="16"/>
        <v>-1.1368683772161603E-13</v>
      </c>
      <c r="H193" s="220">
        <f t="shared" si="16"/>
        <v>0</v>
      </c>
      <c r="I193" s="220"/>
      <c r="J193" s="220"/>
      <c r="L193" s="220" t="str">
        <f t="shared" si="17"/>
        <v xml:space="preserve"> </v>
      </c>
      <c r="N193" s="395"/>
      <c r="O193" s="395"/>
      <c r="P193" s="396"/>
    </row>
    <row r="194" spans="1:16" s="166" customFormat="1" ht="15.75">
      <c r="A194" s="171"/>
      <c r="C194" s="165"/>
      <c r="E194" s="165"/>
      <c r="G194" s="392">
        <f t="shared" si="16"/>
        <v>-1.1368683772161603E-13</v>
      </c>
      <c r="H194" s="220">
        <f t="shared" si="16"/>
        <v>0</v>
      </c>
      <c r="I194" s="220"/>
      <c r="J194" s="220"/>
      <c r="L194" s="220" t="str">
        <f t="shared" si="17"/>
        <v xml:space="preserve"> </v>
      </c>
      <c r="N194" s="395"/>
      <c r="O194" s="395"/>
      <c r="P194" s="396"/>
    </row>
    <row r="195" spans="1:16" s="166" customFormat="1" ht="15.75">
      <c r="A195" s="171"/>
      <c r="C195" s="165"/>
      <c r="E195" s="165"/>
      <c r="G195" s="392">
        <f t="shared" si="16"/>
        <v>-1.1368683772161603E-13</v>
      </c>
      <c r="H195" s="220">
        <f t="shared" si="16"/>
        <v>0</v>
      </c>
      <c r="I195" s="220"/>
      <c r="J195" s="220"/>
      <c r="L195" s="220" t="str">
        <f t="shared" si="17"/>
        <v xml:space="preserve"> </v>
      </c>
      <c r="N195" s="395"/>
      <c r="O195" s="395"/>
      <c r="P195" s="396"/>
    </row>
    <row r="196" spans="1:16" s="166" customFormat="1" ht="15.75">
      <c r="A196" s="171"/>
      <c r="C196" s="165"/>
      <c r="E196" s="165"/>
      <c r="G196" s="392">
        <f t="shared" si="16"/>
        <v>-1.1368683772161603E-13</v>
      </c>
      <c r="H196" s="220">
        <f t="shared" si="16"/>
        <v>0</v>
      </c>
      <c r="I196" s="220"/>
      <c r="J196" s="220"/>
      <c r="L196" s="220" t="str">
        <f t="shared" si="17"/>
        <v xml:space="preserve"> </v>
      </c>
      <c r="N196" s="395"/>
      <c r="O196" s="395"/>
      <c r="P196" s="396"/>
    </row>
    <row r="197" spans="1:16" s="166" customFormat="1" ht="15.75">
      <c r="A197" s="171"/>
      <c r="C197" s="165"/>
      <c r="E197" s="165"/>
      <c r="G197" s="392">
        <f t="shared" si="16"/>
        <v>-1.1368683772161603E-13</v>
      </c>
      <c r="H197" s="220">
        <f t="shared" si="16"/>
        <v>0</v>
      </c>
      <c r="I197" s="220"/>
      <c r="J197" s="220"/>
      <c r="L197" s="220" t="str">
        <f t="shared" si="17"/>
        <v xml:space="preserve"> </v>
      </c>
      <c r="N197" s="395"/>
      <c r="O197" s="395"/>
      <c r="P197" s="396"/>
    </row>
    <row r="198" spans="1:16" s="166" customFormat="1" ht="15.75">
      <c r="A198" s="171"/>
      <c r="C198" s="165"/>
      <c r="E198" s="165"/>
      <c r="G198" s="392">
        <f t="shared" si="16"/>
        <v>-1.1368683772161603E-13</v>
      </c>
      <c r="H198" s="220">
        <f t="shared" si="16"/>
        <v>0</v>
      </c>
      <c r="I198" s="220"/>
      <c r="J198" s="220"/>
      <c r="L198" s="220" t="str">
        <f t="shared" si="17"/>
        <v xml:space="preserve"> </v>
      </c>
      <c r="N198" s="395"/>
      <c r="O198" s="395"/>
      <c r="P198" s="396"/>
    </row>
    <row r="199" spans="1:16" s="166" customFormat="1" ht="15.75">
      <c r="A199" s="171"/>
      <c r="C199" s="165"/>
      <c r="E199" s="165"/>
      <c r="G199" s="392">
        <f t="shared" ref="G199:H213" si="18">G198-E199+C199</f>
        <v>-1.1368683772161603E-13</v>
      </c>
      <c r="H199" s="220">
        <f t="shared" si="18"/>
        <v>0</v>
      </c>
      <c r="I199" s="220"/>
      <c r="J199" s="220"/>
      <c r="L199" s="220" t="str">
        <f t="shared" si="17"/>
        <v xml:space="preserve"> </v>
      </c>
      <c r="N199" s="395"/>
      <c r="O199" s="395"/>
      <c r="P199" s="396"/>
    </row>
    <row r="200" spans="1:16" s="166" customFormat="1" ht="15.75">
      <c r="A200" s="171"/>
      <c r="C200" s="165"/>
      <c r="E200" s="165"/>
      <c r="G200" s="392">
        <f t="shared" si="18"/>
        <v>-1.1368683772161603E-13</v>
      </c>
      <c r="H200" s="220">
        <f t="shared" si="18"/>
        <v>0</v>
      </c>
      <c r="I200" s="220"/>
      <c r="J200" s="220"/>
      <c r="L200" s="220" t="str">
        <f t="shared" si="17"/>
        <v xml:space="preserve"> </v>
      </c>
      <c r="N200" s="395"/>
      <c r="O200" s="395"/>
      <c r="P200" s="396"/>
    </row>
    <row r="201" spans="1:16" s="166" customFormat="1" ht="15.75">
      <c r="A201" s="171"/>
      <c r="C201" s="165"/>
      <c r="E201" s="165"/>
      <c r="G201" s="392">
        <f t="shared" si="18"/>
        <v>-1.1368683772161603E-13</v>
      </c>
      <c r="H201" s="220">
        <f t="shared" si="18"/>
        <v>0</v>
      </c>
      <c r="I201" s="220"/>
      <c r="J201" s="220"/>
      <c r="L201" s="220" t="str">
        <f t="shared" si="17"/>
        <v xml:space="preserve"> </v>
      </c>
      <c r="N201" s="395"/>
      <c r="O201" s="395"/>
      <c r="P201" s="396"/>
    </row>
    <row r="202" spans="1:16" s="166" customFormat="1" ht="15.75">
      <c r="A202" s="171"/>
      <c r="C202" s="165"/>
      <c r="E202" s="165"/>
      <c r="G202" s="392">
        <f t="shared" si="18"/>
        <v>-1.1368683772161603E-13</v>
      </c>
      <c r="H202" s="220">
        <f t="shared" si="18"/>
        <v>0</v>
      </c>
      <c r="I202" s="220"/>
      <c r="J202" s="220"/>
      <c r="L202" s="220" t="str">
        <f t="shared" si="17"/>
        <v xml:space="preserve"> </v>
      </c>
      <c r="N202" s="395"/>
      <c r="O202" s="395"/>
      <c r="P202" s="396"/>
    </row>
    <row r="203" spans="1:16" s="166" customFormat="1" ht="15.75">
      <c r="A203" s="171"/>
      <c r="C203" s="165"/>
      <c r="E203" s="165"/>
      <c r="G203" s="392">
        <f t="shared" si="18"/>
        <v>-1.1368683772161603E-13</v>
      </c>
      <c r="H203" s="220">
        <f t="shared" si="18"/>
        <v>0</v>
      </c>
      <c r="I203" s="220"/>
      <c r="J203" s="220"/>
      <c r="L203" s="220" t="str">
        <f t="shared" si="17"/>
        <v xml:space="preserve"> </v>
      </c>
      <c r="N203" s="395"/>
      <c r="O203" s="395"/>
      <c r="P203" s="396"/>
    </row>
    <row r="204" spans="1:16" s="166" customFormat="1" ht="15.75">
      <c r="A204" s="171"/>
      <c r="C204" s="165"/>
      <c r="E204" s="165"/>
      <c r="G204" s="392">
        <f t="shared" si="18"/>
        <v>-1.1368683772161603E-13</v>
      </c>
      <c r="H204" s="220">
        <f t="shared" si="18"/>
        <v>0</v>
      </c>
      <c r="I204" s="220"/>
      <c r="J204" s="220"/>
      <c r="L204" s="220" t="str">
        <f t="shared" si="17"/>
        <v xml:space="preserve"> </v>
      </c>
      <c r="N204" s="395"/>
      <c r="O204" s="395"/>
      <c r="P204" s="396"/>
    </row>
    <row r="205" spans="1:16" s="166" customFormat="1" ht="15.75">
      <c r="A205" s="171"/>
      <c r="C205" s="165"/>
      <c r="E205" s="165"/>
      <c r="G205" s="392">
        <f t="shared" si="18"/>
        <v>-1.1368683772161603E-13</v>
      </c>
      <c r="H205" s="220">
        <f t="shared" si="18"/>
        <v>0</v>
      </c>
      <c r="I205" s="220"/>
      <c r="J205" s="220"/>
      <c r="L205" s="220" t="str">
        <f t="shared" si="17"/>
        <v xml:space="preserve"> </v>
      </c>
      <c r="N205" s="395"/>
      <c r="O205" s="395"/>
      <c r="P205" s="396"/>
    </row>
    <row r="206" spans="1:16" s="166" customFormat="1" ht="15.75">
      <c r="A206" s="171"/>
      <c r="C206" s="165"/>
      <c r="E206" s="165"/>
      <c r="G206" s="392">
        <f t="shared" si="18"/>
        <v>-1.1368683772161603E-13</v>
      </c>
      <c r="H206" s="220">
        <f t="shared" si="18"/>
        <v>0</v>
      </c>
      <c r="I206" s="220"/>
      <c r="J206" s="220"/>
      <c r="L206" s="220" t="str">
        <f t="shared" si="17"/>
        <v xml:space="preserve"> </v>
      </c>
      <c r="N206" s="395"/>
      <c r="O206" s="395"/>
      <c r="P206" s="396"/>
    </row>
    <row r="207" spans="1:16" s="166" customFormat="1" ht="15.75">
      <c r="A207" s="171"/>
      <c r="C207" s="165"/>
      <c r="E207" s="165"/>
      <c r="G207" s="392">
        <f t="shared" si="18"/>
        <v>-1.1368683772161603E-13</v>
      </c>
      <c r="H207" s="220">
        <f t="shared" si="18"/>
        <v>0</v>
      </c>
      <c r="I207" s="220"/>
      <c r="J207" s="220"/>
      <c r="L207" s="220" t="str">
        <f t="shared" si="17"/>
        <v xml:space="preserve"> </v>
      </c>
      <c r="N207" s="395"/>
      <c r="O207" s="395"/>
      <c r="P207" s="396"/>
    </row>
    <row r="208" spans="1:16" s="166" customFormat="1" ht="15.75">
      <c r="A208" s="171"/>
      <c r="C208" s="165"/>
      <c r="E208" s="165"/>
      <c r="G208" s="392">
        <f t="shared" si="18"/>
        <v>-1.1368683772161603E-13</v>
      </c>
      <c r="H208" s="220">
        <f t="shared" si="18"/>
        <v>0</v>
      </c>
      <c r="L208" s="220" t="str">
        <f t="shared" si="17"/>
        <v xml:space="preserve"> </v>
      </c>
      <c r="N208" s="395"/>
      <c r="O208" s="395"/>
      <c r="P208" s="396"/>
    </row>
    <row r="209" spans="1:16" s="166" customFormat="1" ht="15.75">
      <c r="A209" s="171"/>
      <c r="C209" s="165"/>
      <c r="E209" s="165"/>
      <c r="G209" s="392">
        <f t="shared" si="18"/>
        <v>-1.1368683772161603E-13</v>
      </c>
      <c r="H209" s="220">
        <f t="shared" si="18"/>
        <v>0</v>
      </c>
      <c r="L209" s="220" t="str">
        <f t="shared" si="17"/>
        <v xml:space="preserve"> </v>
      </c>
      <c r="N209" s="395"/>
      <c r="O209" s="395"/>
      <c r="P209" s="396"/>
    </row>
    <row r="210" spans="1:16" s="166" customFormat="1" ht="15.75">
      <c r="A210" s="171"/>
      <c r="C210" s="165"/>
      <c r="E210" s="165"/>
      <c r="G210" s="392">
        <f t="shared" si="18"/>
        <v>-1.1368683772161603E-13</v>
      </c>
      <c r="H210" s="220">
        <f t="shared" si="18"/>
        <v>0</v>
      </c>
      <c r="L210" s="220" t="str">
        <f t="shared" si="17"/>
        <v xml:space="preserve"> </v>
      </c>
      <c r="N210" s="395"/>
      <c r="O210" s="395"/>
      <c r="P210" s="396"/>
    </row>
    <row r="211" spans="1:16" s="166" customFormat="1" ht="15.75">
      <c r="A211" s="171"/>
      <c r="C211" s="165"/>
      <c r="E211" s="165"/>
      <c r="G211" s="392">
        <f t="shared" si="18"/>
        <v>-1.1368683772161603E-13</v>
      </c>
      <c r="H211" s="220">
        <f t="shared" si="18"/>
        <v>0</v>
      </c>
      <c r="L211" s="220" t="str">
        <f t="shared" si="17"/>
        <v xml:space="preserve"> </v>
      </c>
      <c r="N211" s="395"/>
      <c r="O211" s="395"/>
      <c r="P211" s="396"/>
    </row>
    <row r="212" spans="1:16" s="166" customFormat="1" ht="15.75">
      <c r="A212" s="171"/>
      <c r="C212" s="165"/>
      <c r="E212" s="165"/>
      <c r="G212" s="392">
        <f t="shared" si="18"/>
        <v>-1.1368683772161603E-13</v>
      </c>
      <c r="H212" s="220">
        <f t="shared" si="18"/>
        <v>0</v>
      </c>
      <c r="L212" s="220" t="str">
        <f t="shared" si="17"/>
        <v xml:space="preserve"> </v>
      </c>
      <c r="N212" s="395"/>
      <c r="O212" s="395"/>
      <c r="P212" s="396"/>
    </row>
    <row r="213" spans="1:16" s="166" customFormat="1" ht="15.75">
      <c r="A213" s="171"/>
      <c r="C213" s="165"/>
      <c r="E213" s="165"/>
      <c r="G213" s="392">
        <f t="shared" si="18"/>
        <v>-1.1368683772161603E-13</v>
      </c>
      <c r="H213" s="220">
        <f t="shared" si="18"/>
        <v>0</v>
      </c>
      <c r="L213" s="220" t="str">
        <f t="shared" si="17"/>
        <v xml:space="preserve"> </v>
      </c>
      <c r="N213" s="395"/>
      <c r="O213" s="395"/>
      <c r="P213" s="396"/>
    </row>
    <row r="214" spans="1:16" s="166" customFormat="1" ht="15.75">
      <c r="A214" s="171"/>
      <c r="C214" s="165"/>
      <c r="E214" s="165"/>
      <c r="G214" s="392">
        <f>G213-E214+C214</f>
        <v>-1.1368683772161603E-13</v>
      </c>
      <c r="H214" s="220">
        <f>H213-F214+D214</f>
        <v>0</v>
      </c>
      <c r="L214" s="220" t="str">
        <f t="shared" si="17"/>
        <v xml:space="preserve"> </v>
      </c>
      <c r="N214" s="395"/>
      <c r="O214" s="395"/>
      <c r="P214" s="396"/>
    </row>
    <row r="215" spans="1:16" s="166" customFormat="1" ht="15.75">
      <c r="A215" s="171"/>
      <c r="C215" s="165"/>
      <c r="E215" s="165"/>
      <c r="G215" s="392">
        <f>G214-E215+C215</f>
        <v>-1.1368683772161603E-13</v>
      </c>
      <c r="H215" s="220">
        <f>H214-F215+D215</f>
        <v>0</v>
      </c>
      <c r="L215" s="220" t="str">
        <f t="shared" si="17"/>
        <v xml:space="preserve"> </v>
      </c>
      <c r="N215" s="395"/>
      <c r="O215" s="395"/>
      <c r="P215" s="396"/>
    </row>
    <row r="216" spans="1:16" s="166" customFormat="1" ht="15.75">
      <c r="A216" s="171"/>
      <c r="C216" s="165"/>
      <c r="E216" s="165"/>
      <c r="G216" s="165"/>
      <c r="L216" s="220" t="str">
        <f t="shared" si="17"/>
        <v xml:space="preserve"> </v>
      </c>
      <c r="N216" s="395"/>
      <c r="O216" s="395"/>
      <c r="P216" s="396"/>
    </row>
    <row r="217" spans="1:16" s="166" customFormat="1" ht="15.75">
      <c r="A217" s="171"/>
      <c r="C217" s="165"/>
      <c r="E217" s="165"/>
      <c r="G217" s="165"/>
      <c r="L217" s="220" t="str">
        <f t="shared" ref="L217:L218" si="19">IF(D206&gt;0,D206," ")</f>
        <v xml:space="preserve"> </v>
      </c>
      <c r="N217" s="395"/>
      <c r="O217" s="395"/>
      <c r="P217" s="396"/>
    </row>
    <row r="218" spans="1:16" s="166" customFormat="1" ht="15.75">
      <c r="A218" s="171"/>
      <c r="C218" s="165"/>
      <c r="E218" s="165"/>
      <c r="G218" s="165"/>
      <c r="L218" s="220" t="str">
        <f t="shared" si="19"/>
        <v xml:space="preserve"> </v>
      </c>
      <c r="N218" s="395"/>
      <c r="O218" s="395"/>
      <c r="P218" s="396"/>
    </row>
    <row r="219" spans="1:16" s="166" customFormat="1" ht="15.75">
      <c r="A219" s="171"/>
      <c r="C219" s="165"/>
      <c r="E219" s="165"/>
      <c r="G219" s="165"/>
      <c r="N219" s="395"/>
      <c r="O219" s="395"/>
      <c r="P219" s="395"/>
    </row>
    <row r="220" spans="1:16" s="166" customFormat="1" ht="15.75">
      <c r="A220" s="131"/>
      <c r="B220" s="66"/>
      <c r="C220" s="67"/>
      <c r="D220" s="66"/>
      <c r="E220" s="67"/>
      <c r="F220" s="66"/>
      <c r="G220" s="67"/>
      <c r="H220" s="66"/>
      <c r="I220" s="66"/>
      <c r="J220" s="66"/>
      <c r="N220" s="395"/>
      <c r="O220" s="395"/>
      <c r="P220" s="395"/>
    </row>
    <row r="221" spans="1:16" s="166" customFormat="1" ht="15.75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N221" s="395"/>
      <c r="O221" s="395"/>
      <c r="P221" s="395"/>
    </row>
    <row r="222" spans="1:16" s="166" customFormat="1" ht="15.75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N222" s="395"/>
      <c r="O222" s="395"/>
      <c r="P222" s="395"/>
    </row>
    <row r="223" spans="1:16" s="166" customFormat="1" ht="15.75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N223" s="395"/>
      <c r="O223" s="395"/>
      <c r="P223" s="395"/>
    </row>
    <row r="224" spans="1:16" s="166" customFormat="1" ht="15.75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N224" s="395"/>
      <c r="O224" s="395"/>
      <c r="P224" s="395"/>
    </row>
    <row r="225" spans="1:16" s="166" customFormat="1" ht="15.75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N225" s="395"/>
      <c r="O225" s="395"/>
      <c r="P225" s="395"/>
    </row>
    <row r="226" spans="1:16" s="166" customFormat="1" ht="15.75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N226" s="395"/>
      <c r="O226" s="395"/>
      <c r="P226" s="395"/>
    </row>
    <row r="227" spans="1:16" s="166" customFormat="1" ht="15.75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N227" s="395"/>
      <c r="O227" s="395"/>
      <c r="P227" s="395"/>
    </row>
    <row r="228" spans="1:16" s="166" customFormat="1" ht="15.75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N228" s="395"/>
      <c r="O228" s="395"/>
      <c r="P228" s="395"/>
    </row>
    <row r="229" spans="1:16" s="166" customFormat="1" ht="15.75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N229" s="395"/>
      <c r="O229" s="395"/>
      <c r="P229" s="395"/>
    </row>
    <row r="230" spans="1:16" s="166" customFormat="1" ht="15.75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N230" s="395"/>
      <c r="O230" s="395"/>
      <c r="P230" s="395"/>
    </row>
    <row r="231" spans="1:16" ht="15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K295" s="66"/>
      <c r="L295" s="66"/>
      <c r="M295" s="66"/>
      <c r="N295" s="71"/>
      <c r="O295" s="71"/>
      <c r="P295" s="71"/>
    </row>
    <row r="296" spans="1:16" ht="15">
      <c r="K296" s="66"/>
      <c r="L296" s="66"/>
      <c r="M296" s="66"/>
      <c r="N296" s="71"/>
      <c r="O296" s="71"/>
      <c r="P296" s="71"/>
    </row>
    <row r="297" spans="1:16" ht="15">
      <c r="K297" s="66"/>
      <c r="L297" s="66"/>
      <c r="M297" s="66"/>
      <c r="N297" s="71"/>
      <c r="O297" s="71"/>
      <c r="P297" s="71"/>
    </row>
    <row r="298" spans="1:16" ht="15">
      <c r="K298" s="66"/>
      <c r="L298" s="66"/>
      <c r="M298" s="66"/>
      <c r="N298" s="71"/>
      <c r="O298" s="71"/>
      <c r="P298" s="71"/>
    </row>
    <row r="299" spans="1:16" ht="15">
      <c r="K299" s="66"/>
      <c r="L299" s="66"/>
      <c r="M299" s="66"/>
      <c r="N299" s="71"/>
      <c r="O299" s="71"/>
      <c r="P299" s="71"/>
    </row>
    <row r="300" spans="1:16" ht="15">
      <c r="K300" s="66"/>
      <c r="L300" s="66"/>
      <c r="M300" s="66"/>
      <c r="N300" s="71"/>
      <c r="O300" s="71"/>
      <c r="P300" s="71"/>
    </row>
    <row r="301" spans="1:16" ht="15">
      <c r="K301" s="66"/>
      <c r="L301" s="66"/>
      <c r="M301" s="66"/>
      <c r="N301" s="71"/>
      <c r="O301" s="71"/>
      <c r="P301" s="71"/>
    </row>
    <row r="302" spans="1:16" ht="15">
      <c r="K302" s="66"/>
      <c r="L302" s="66"/>
      <c r="M302" s="66"/>
      <c r="N302" s="71"/>
      <c r="O302" s="71"/>
      <c r="P302" s="71"/>
    </row>
    <row r="303" spans="1:16" ht="15">
      <c r="K303" s="66"/>
      <c r="L303" s="66"/>
      <c r="M303" s="66"/>
      <c r="N303" s="71"/>
      <c r="O303" s="71"/>
      <c r="P303" s="71"/>
    </row>
    <row r="304" spans="1:16" ht="15">
      <c r="K304" s="66"/>
      <c r="L304" s="66"/>
      <c r="M304" s="66"/>
      <c r="N304" s="71"/>
      <c r="O304" s="71"/>
      <c r="P304" s="71"/>
    </row>
    <row r="305" spans="11:16" ht="15">
      <c r="K305" s="66"/>
      <c r="L305" s="66"/>
      <c r="M305" s="66"/>
      <c r="N305" s="71"/>
      <c r="O305" s="71"/>
      <c r="P305" s="71"/>
    </row>
  </sheetData>
  <mergeCells count="6">
    <mergeCell ref="C2:F2"/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36" activePane="bottomLeft" state="frozen"/>
      <selection activeCell="A5" sqref="A5"/>
      <selection pane="bottomLeft" activeCell="E20" sqref="E2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10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48</v>
      </c>
      <c r="D5" s="30"/>
      <c r="E5" s="686"/>
      <c r="F5" s="31"/>
      <c r="G5" s="4"/>
      <c r="H5" s="27" t="s">
        <v>1</v>
      </c>
      <c r="I5" s="29"/>
    </row>
    <row r="6" spans="1:18" ht="15" thickBot="1">
      <c r="B6" s="5"/>
      <c r="C6" s="6"/>
      <c r="F6" s="5"/>
      <c r="G6" s="6"/>
      <c r="K6" s="264" t="s">
        <v>22</v>
      </c>
      <c r="L6" s="265"/>
      <c r="M6" s="266"/>
    </row>
    <row r="7" spans="1:18" ht="15">
      <c r="A7" s="264" t="s">
        <v>2</v>
      </c>
      <c r="B7" s="266"/>
      <c r="C7" s="267" t="s">
        <v>3</v>
      </c>
      <c r="D7" s="268"/>
      <c r="E7" s="711" t="s">
        <v>4</v>
      </c>
      <c r="F7" s="268"/>
      <c r="G7" s="267" t="s">
        <v>5</v>
      </c>
      <c r="H7" s="268"/>
      <c r="I7" s="12" t="s">
        <v>17</v>
      </c>
      <c r="J7" s="268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32.25" customHeight="1" thickBot="1">
      <c r="A8" s="23" t="s">
        <v>19</v>
      </c>
      <c r="B8" s="35" t="s">
        <v>20</v>
      </c>
      <c r="C8" s="14" t="s">
        <v>12</v>
      </c>
      <c r="D8" s="15" t="s">
        <v>7</v>
      </c>
      <c r="E8" s="687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90" customFormat="1" ht="14.25" customHeight="1">
      <c r="A9" s="235" t="s">
        <v>86</v>
      </c>
      <c r="B9" s="596"/>
      <c r="C9" s="597"/>
      <c r="D9" s="235"/>
      <c r="E9" s="712"/>
      <c r="F9" s="259"/>
      <c r="G9" s="603">
        <v>2474.3000000000002</v>
      </c>
      <c r="H9" s="600">
        <v>227</v>
      </c>
      <c r="I9" s="598"/>
      <c r="J9" s="259"/>
      <c r="K9" s="599"/>
      <c r="L9" s="600"/>
      <c r="M9" s="600"/>
      <c r="N9" s="601"/>
      <c r="O9" s="601"/>
      <c r="P9" s="602">
        <f>O9*G9</f>
        <v>0</v>
      </c>
      <c r="R9" s="601"/>
    </row>
    <row r="10" spans="1:18" s="114" customFormat="1" ht="15">
      <c r="B10" s="197">
        <v>1</v>
      </c>
      <c r="C10" s="202"/>
      <c r="E10" s="722">
        <v>697.6</v>
      </c>
      <c r="F10" s="723">
        <v>64</v>
      </c>
      <c r="G10" s="313">
        <f t="shared" ref="G10:G73" si="0">G9-E10+C10</f>
        <v>1776.7000000000003</v>
      </c>
      <c r="H10" s="279">
        <f t="shared" ref="H10:H73" si="1">H9-F10+D10</f>
        <v>163</v>
      </c>
      <c r="I10" s="724">
        <v>700</v>
      </c>
      <c r="J10" s="725" t="s">
        <v>46</v>
      </c>
      <c r="K10" s="315"/>
      <c r="N10" s="222"/>
      <c r="O10" s="222"/>
      <c r="P10" s="222">
        <f>O10*G10</f>
        <v>0</v>
      </c>
      <c r="R10" s="222"/>
    </row>
    <row r="11" spans="1:18" s="114" customFormat="1" ht="15">
      <c r="B11" s="197">
        <v>2</v>
      </c>
      <c r="C11" s="202"/>
      <c r="E11" s="722">
        <v>109</v>
      </c>
      <c r="F11" s="723">
        <v>10</v>
      </c>
      <c r="G11" s="753">
        <f t="shared" si="0"/>
        <v>1667.7000000000003</v>
      </c>
      <c r="H11" s="754">
        <f t="shared" si="1"/>
        <v>153</v>
      </c>
      <c r="I11" s="755">
        <v>709</v>
      </c>
      <c r="J11" s="725" t="s">
        <v>46</v>
      </c>
      <c r="K11" s="323"/>
      <c r="L11" s="446"/>
      <c r="N11" s="222"/>
      <c r="O11" s="222"/>
      <c r="P11" s="222"/>
      <c r="R11" s="222"/>
    </row>
    <row r="12" spans="1:18" s="114" customFormat="1" ht="15">
      <c r="B12" s="197">
        <v>4</v>
      </c>
      <c r="C12" s="202"/>
      <c r="E12" s="722">
        <v>523.20000000000005</v>
      </c>
      <c r="F12" s="723">
        <v>48</v>
      </c>
      <c r="G12" s="753">
        <f t="shared" si="0"/>
        <v>1144.5000000000002</v>
      </c>
      <c r="H12" s="754">
        <f t="shared" si="1"/>
        <v>105</v>
      </c>
      <c r="I12" s="755">
        <v>716</v>
      </c>
      <c r="J12" s="725" t="s">
        <v>46</v>
      </c>
      <c r="K12" s="323"/>
      <c r="N12" s="222"/>
      <c r="O12" s="222"/>
      <c r="P12" s="222">
        <f t="shared" ref="P12:P18" si="2">O12*G12</f>
        <v>0</v>
      </c>
      <c r="R12" s="222"/>
    </row>
    <row r="13" spans="1:18" s="114" customFormat="1" ht="15">
      <c r="B13" s="197">
        <v>4</v>
      </c>
      <c r="C13" s="202"/>
      <c r="E13" s="722">
        <v>599.5</v>
      </c>
      <c r="F13" s="723">
        <v>55</v>
      </c>
      <c r="G13" s="753">
        <f t="shared" si="0"/>
        <v>545.00000000000023</v>
      </c>
      <c r="H13" s="754">
        <f t="shared" si="1"/>
        <v>50</v>
      </c>
      <c r="I13" s="755">
        <v>717</v>
      </c>
      <c r="J13" s="725" t="s">
        <v>46</v>
      </c>
      <c r="K13" s="323"/>
      <c r="N13" s="222"/>
      <c r="O13" s="222"/>
      <c r="P13" s="222">
        <f t="shared" si="2"/>
        <v>0</v>
      </c>
      <c r="R13" s="222"/>
    </row>
    <row r="14" spans="1:18" s="114" customFormat="1" ht="15">
      <c r="B14" s="197">
        <v>4</v>
      </c>
      <c r="C14" s="202"/>
      <c r="E14" s="772">
        <v>545</v>
      </c>
      <c r="F14" s="723">
        <v>50</v>
      </c>
      <c r="G14" s="753">
        <f t="shared" si="0"/>
        <v>2.2737367544323206E-13</v>
      </c>
      <c r="H14" s="754">
        <f t="shared" si="1"/>
        <v>0</v>
      </c>
      <c r="I14" s="755">
        <v>717</v>
      </c>
      <c r="J14" s="725" t="s">
        <v>46</v>
      </c>
      <c r="K14" s="315"/>
      <c r="N14" s="222"/>
      <c r="O14" s="221"/>
      <c r="P14" s="222">
        <f t="shared" si="2"/>
        <v>0</v>
      </c>
      <c r="R14" s="222"/>
    </row>
    <row r="15" spans="1:18" s="235" customFormat="1" ht="15.75">
      <c r="A15" s="114"/>
      <c r="B15" s="1000">
        <v>27</v>
      </c>
      <c r="C15" s="1025">
        <v>12567.7</v>
      </c>
      <c r="D15" s="1026">
        <v>1153</v>
      </c>
      <c r="E15" s="1027"/>
      <c r="F15" s="1002"/>
      <c r="G15" s="1028">
        <f t="shared" si="0"/>
        <v>12567.7</v>
      </c>
      <c r="H15" s="1029">
        <f t="shared" si="1"/>
        <v>1153</v>
      </c>
      <c r="I15" s="1030" t="s">
        <v>178</v>
      </c>
      <c r="J15" s="193"/>
      <c r="K15" s="378"/>
      <c r="N15" s="335"/>
      <c r="O15" s="302"/>
      <c r="P15" s="302">
        <f t="shared" si="2"/>
        <v>0</v>
      </c>
      <c r="R15" s="302"/>
    </row>
    <row r="16" spans="1:18" s="114" customFormat="1" ht="15.75">
      <c r="B16" s="1077">
        <v>27</v>
      </c>
      <c r="C16" s="1078"/>
      <c r="D16" s="1079"/>
      <c r="E16" s="1080">
        <v>719.4</v>
      </c>
      <c r="F16" s="1061">
        <v>66</v>
      </c>
      <c r="G16" s="1081">
        <f t="shared" si="0"/>
        <v>11848.300000000001</v>
      </c>
      <c r="H16" s="1082">
        <f t="shared" si="1"/>
        <v>1087</v>
      </c>
      <c r="I16" s="1110">
        <v>851</v>
      </c>
      <c r="J16" s="1111" t="s">
        <v>46</v>
      </c>
      <c r="K16" s="232"/>
      <c r="N16" s="335"/>
      <c r="O16" s="222"/>
      <c r="P16" s="222">
        <f t="shared" si="2"/>
        <v>0</v>
      </c>
      <c r="R16" s="222"/>
    </row>
    <row r="17" spans="1:18" s="114" customFormat="1" ht="15.75">
      <c r="B17" s="1094">
        <v>28</v>
      </c>
      <c r="C17" s="1078"/>
      <c r="D17" s="1079"/>
      <c r="E17" s="1080">
        <v>654</v>
      </c>
      <c r="F17" s="1061">
        <v>60</v>
      </c>
      <c r="G17" s="1081">
        <f t="shared" si="0"/>
        <v>11194.300000000001</v>
      </c>
      <c r="H17" s="1082">
        <f t="shared" si="1"/>
        <v>1027</v>
      </c>
      <c r="I17" s="1112">
        <v>855</v>
      </c>
      <c r="J17" s="1113" t="s">
        <v>46</v>
      </c>
      <c r="N17" s="222"/>
      <c r="O17" s="222"/>
      <c r="P17" s="222">
        <f t="shared" si="2"/>
        <v>0</v>
      </c>
      <c r="R17" s="222"/>
    </row>
    <row r="18" spans="1:18" s="114" customFormat="1" ht="15.75">
      <c r="B18" s="1094">
        <v>29</v>
      </c>
      <c r="C18" s="1078"/>
      <c r="D18" s="1079"/>
      <c r="E18" s="1103">
        <v>109</v>
      </c>
      <c r="F18" s="1061">
        <v>10</v>
      </c>
      <c r="G18" s="1081">
        <f t="shared" si="0"/>
        <v>11085.300000000001</v>
      </c>
      <c r="H18" s="1082">
        <f t="shared" si="1"/>
        <v>1017</v>
      </c>
      <c r="I18" s="1112">
        <v>865</v>
      </c>
      <c r="J18" s="831" t="s">
        <v>46</v>
      </c>
      <c r="N18" s="222"/>
      <c r="O18" s="222"/>
      <c r="P18" s="222">
        <f t="shared" si="2"/>
        <v>0</v>
      </c>
    </row>
    <row r="19" spans="1:18" s="114" customFormat="1" ht="15.75">
      <c r="B19" s="198">
        <v>29</v>
      </c>
      <c r="C19" s="202"/>
      <c r="E19" s="256">
        <v>654</v>
      </c>
      <c r="F19" s="193">
        <v>60</v>
      </c>
      <c r="G19" s="313">
        <f t="shared" si="0"/>
        <v>10431.300000000001</v>
      </c>
      <c r="H19" s="279">
        <f t="shared" si="1"/>
        <v>957</v>
      </c>
      <c r="I19" s="1113">
        <v>870</v>
      </c>
      <c r="J19" s="1113" t="s">
        <v>46</v>
      </c>
      <c r="N19" s="222"/>
      <c r="O19" s="222"/>
      <c r="P19" s="222"/>
    </row>
    <row r="20" spans="1:18" s="114" customFormat="1" ht="15">
      <c r="B20" s="198"/>
      <c r="C20" s="202"/>
      <c r="E20" s="256"/>
      <c r="F20" s="193"/>
      <c r="G20" s="313">
        <f t="shared" si="0"/>
        <v>10431.300000000001</v>
      </c>
      <c r="H20" s="279">
        <f t="shared" si="1"/>
        <v>957</v>
      </c>
      <c r="I20" s="276"/>
      <c r="J20" s="276"/>
      <c r="N20" s="222"/>
      <c r="O20" s="222"/>
      <c r="P20" s="222">
        <f t="shared" ref="P20:P26" si="3">O20*G20</f>
        <v>0</v>
      </c>
    </row>
    <row r="21" spans="1:18" s="114" customFormat="1" ht="15">
      <c r="A21" s="232"/>
      <c r="B21" s="198"/>
      <c r="C21" s="202"/>
      <c r="E21" s="256"/>
      <c r="F21" s="193"/>
      <c r="G21" s="313">
        <f>G20-E21+C21</f>
        <v>10431.300000000001</v>
      </c>
      <c r="H21" s="279">
        <f>H20-F21+D21</f>
        <v>957</v>
      </c>
      <c r="I21" s="276"/>
      <c r="J21" s="276"/>
      <c r="N21" s="222"/>
      <c r="O21" s="222"/>
      <c r="P21" s="222">
        <f t="shared" si="3"/>
        <v>0</v>
      </c>
    </row>
    <row r="22" spans="1:18" s="114" customFormat="1" ht="15">
      <c r="B22" s="198"/>
      <c r="C22" s="202"/>
      <c r="E22" s="256"/>
      <c r="F22" s="193"/>
      <c r="G22" s="313">
        <f t="shared" si="0"/>
        <v>10431.300000000001</v>
      </c>
      <c r="H22" s="279">
        <f t="shared" si="1"/>
        <v>957</v>
      </c>
      <c r="I22" s="276"/>
      <c r="J22" s="276"/>
      <c r="N22" s="222"/>
      <c r="O22" s="222"/>
      <c r="P22" s="222">
        <f t="shared" si="3"/>
        <v>0</v>
      </c>
    </row>
    <row r="23" spans="1:18" s="114" customFormat="1" ht="15">
      <c r="B23" s="198"/>
      <c r="C23" s="202"/>
      <c r="E23" s="256"/>
      <c r="F23" s="193"/>
      <c r="G23" s="313">
        <f t="shared" si="0"/>
        <v>10431.300000000001</v>
      </c>
      <c r="H23" s="279">
        <f t="shared" si="1"/>
        <v>957</v>
      </c>
      <c r="I23" s="276"/>
      <c r="J23" s="276"/>
      <c r="K23" s="218"/>
      <c r="N23" s="222"/>
      <c r="O23" s="222"/>
      <c r="P23" s="222">
        <f t="shared" si="3"/>
        <v>0</v>
      </c>
    </row>
    <row r="24" spans="1:18" s="114" customFormat="1" ht="15">
      <c r="B24" s="198"/>
      <c r="C24" s="202"/>
      <c r="E24" s="256"/>
      <c r="F24" s="193"/>
      <c r="G24" s="313">
        <f t="shared" si="0"/>
        <v>10431.300000000001</v>
      </c>
      <c r="H24" s="279">
        <f t="shared" si="1"/>
        <v>957</v>
      </c>
      <c r="I24" s="276"/>
      <c r="J24" s="276"/>
      <c r="N24" s="222"/>
      <c r="O24" s="222"/>
      <c r="P24" s="222">
        <f t="shared" si="3"/>
        <v>0</v>
      </c>
    </row>
    <row r="25" spans="1:18" s="114" customFormat="1">
      <c r="B25" s="198"/>
      <c r="C25" s="202"/>
      <c r="E25" s="256"/>
      <c r="F25" s="199"/>
      <c r="G25" s="313">
        <f t="shared" si="0"/>
        <v>10431.300000000001</v>
      </c>
      <c r="H25" s="279">
        <f t="shared" si="1"/>
        <v>957</v>
      </c>
      <c r="I25" s="276"/>
      <c r="J25" s="276"/>
      <c r="N25" s="222"/>
      <c r="O25" s="222"/>
      <c r="P25" s="222">
        <f t="shared" si="3"/>
        <v>0</v>
      </c>
    </row>
    <row r="26" spans="1:18" s="114" customFormat="1">
      <c r="B26" s="198"/>
      <c r="C26" s="202"/>
      <c r="E26" s="256"/>
      <c r="F26" s="199"/>
      <c r="G26" s="313">
        <f t="shared" si="0"/>
        <v>10431.300000000001</v>
      </c>
      <c r="H26" s="279">
        <f t="shared" si="1"/>
        <v>957</v>
      </c>
      <c r="I26" s="217"/>
      <c r="J26" s="217"/>
      <c r="N26" s="222"/>
      <c r="O26" s="222"/>
      <c r="P26" s="222">
        <f t="shared" si="3"/>
        <v>0</v>
      </c>
    </row>
    <row r="27" spans="1:18" s="114" customFormat="1" ht="15">
      <c r="B27" s="198"/>
      <c r="C27" s="202"/>
      <c r="E27" s="256"/>
      <c r="F27" s="199"/>
      <c r="G27" s="313">
        <f t="shared" si="0"/>
        <v>10431.300000000001</v>
      </c>
      <c r="H27" s="279">
        <f t="shared" si="1"/>
        <v>957</v>
      </c>
      <c r="I27" s="217"/>
      <c r="J27" s="217"/>
      <c r="K27" s="193"/>
      <c r="N27" s="222"/>
      <c r="O27" s="222"/>
      <c r="P27" s="222"/>
    </row>
    <row r="28" spans="1:18" s="114" customFormat="1">
      <c r="B28" s="198"/>
      <c r="C28" s="202"/>
      <c r="E28" s="256"/>
      <c r="F28" s="199"/>
      <c r="G28" s="313">
        <f t="shared" si="0"/>
        <v>10431.300000000001</v>
      </c>
      <c r="H28" s="279">
        <f t="shared" si="1"/>
        <v>957</v>
      </c>
      <c r="I28" s="217"/>
      <c r="J28" s="217"/>
      <c r="N28" s="222"/>
      <c r="O28" s="222"/>
      <c r="P28" s="222">
        <f t="shared" ref="P28:P59" si="4">O28*G28</f>
        <v>0</v>
      </c>
    </row>
    <row r="29" spans="1:18" s="114" customFormat="1">
      <c r="B29" s="198"/>
      <c r="C29" s="202"/>
      <c r="E29" s="256"/>
      <c r="F29" s="199"/>
      <c r="G29" s="313">
        <f t="shared" si="0"/>
        <v>10431.300000000001</v>
      </c>
      <c r="H29" s="279">
        <f t="shared" si="1"/>
        <v>957</v>
      </c>
      <c r="I29" s="201"/>
      <c r="J29" s="201"/>
      <c r="N29" s="222"/>
      <c r="O29" s="222"/>
      <c r="P29" s="222">
        <f t="shared" si="4"/>
        <v>0</v>
      </c>
    </row>
    <row r="30" spans="1:18" s="114" customFormat="1">
      <c r="B30" s="198"/>
      <c r="C30" s="202"/>
      <c r="E30" s="256"/>
      <c r="F30" s="199"/>
      <c r="G30" s="313">
        <f t="shared" si="0"/>
        <v>10431.300000000001</v>
      </c>
      <c r="H30" s="279">
        <f t="shared" si="1"/>
        <v>957</v>
      </c>
      <c r="I30" s="201"/>
      <c r="J30" s="201"/>
      <c r="N30" s="222"/>
      <c r="O30" s="222"/>
      <c r="P30" s="222">
        <f t="shared" si="4"/>
        <v>0</v>
      </c>
    </row>
    <row r="31" spans="1:18" s="114" customFormat="1">
      <c r="C31" s="202"/>
      <c r="E31" s="256"/>
      <c r="G31" s="313">
        <f t="shared" si="0"/>
        <v>10431.300000000001</v>
      </c>
      <c r="H31" s="279">
        <f t="shared" si="1"/>
        <v>957</v>
      </c>
      <c r="I31" s="199"/>
      <c r="J31" s="201"/>
      <c r="N31" s="222"/>
      <c r="O31" s="222"/>
      <c r="P31" s="222">
        <f t="shared" si="4"/>
        <v>0</v>
      </c>
    </row>
    <row r="32" spans="1:18" s="114" customFormat="1">
      <c r="C32" s="202"/>
      <c r="E32" s="256"/>
      <c r="G32" s="313">
        <f t="shared" si="0"/>
        <v>10431.300000000001</v>
      </c>
      <c r="H32" s="279">
        <f t="shared" si="1"/>
        <v>957</v>
      </c>
      <c r="I32" s="199"/>
      <c r="J32" s="201"/>
      <c r="N32" s="222"/>
      <c r="O32" s="222"/>
      <c r="P32" s="222">
        <f t="shared" si="4"/>
        <v>0</v>
      </c>
    </row>
    <row r="33" spans="3:16" s="114" customFormat="1">
      <c r="C33" s="202"/>
      <c r="E33" s="256"/>
      <c r="G33" s="313">
        <f t="shared" si="0"/>
        <v>10431.300000000001</v>
      </c>
      <c r="H33" s="279">
        <f t="shared" si="1"/>
        <v>957</v>
      </c>
      <c r="I33" s="199"/>
      <c r="J33" s="201"/>
      <c r="N33" s="222"/>
      <c r="O33" s="222"/>
      <c r="P33" s="222">
        <f t="shared" si="4"/>
        <v>0</v>
      </c>
    </row>
    <row r="34" spans="3:16" s="114" customFormat="1">
      <c r="C34" s="202"/>
      <c r="E34" s="256"/>
      <c r="G34" s="313">
        <f t="shared" si="0"/>
        <v>10431.300000000001</v>
      </c>
      <c r="H34" s="279">
        <f t="shared" si="1"/>
        <v>957</v>
      </c>
      <c r="N34" s="222"/>
      <c r="O34" s="222"/>
      <c r="P34" s="222">
        <f t="shared" si="4"/>
        <v>0</v>
      </c>
    </row>
    <row r="35" spans="3:16" s="114" customFormat="1">
      <c r="C35" s="202"/>
      <c r="E35" s="256"/>
      <c r="G35" s="313">
        <f t="shared" si="0"/>
        <v>10431.300000000001</v>
      </c>
      <c r="H35" s="279">
        <f t="shared" si="1"/>
        <v>957</v>
      </c>
      <c r="N35" s="222"/>
      <c r="O35" s="222"/>
      <c r="P35" s="222">
        <f t="shared" si="4"/>
        <v>0</v>
      </c>
    </row>
    <row r="36" spans="3:16" s="114" customFormat="1">
      <c r="C36" s="202"/>
      <c r="E36" s="256"/>
      <c r="G36" s="313">
        <f t="shared" si="0"/>
        <v>10431.300000000001</v>
      </c>
      <c r="H36" s="279">
        <f t="shared" si="1"/>
        <v>957</v>
      </c>
      <c r="N36" s="222"/>
      <c r="O36" s="222"/>
      <c r="P36" s="222">
        <f t="shared" si="4"/>
        <v>0</v>
      </c>
    </row>
    <row r="37" spans="3:16" s="114" customFormat="1">
      <c r="C37" s="202"/>
      <c r="E37" s="256"/>
      <c r="G37" s="313">
        <f t="shared" si="0"/>
        <v>10431.300000000001</v>
      </c>
      <c r="H37" s="114">
        <f t="shared" si="1"/>
        <v>957</v>
      </c>
      <c r="N37" s="222"/>
      <c r="O37" s="222"/>
      <c r="P37" s="222">
        <f t="shared" si="4"/>
        <v>0</v>
      </c>
    </row>
    <row r="38" spans="3:16" s="114" customFormat="1">
      <c r="C38" s="202"/>
      <c r="E38" s="256"/>
      <c r="G38" s="313">
        <f t="shared" si="0"/>
        <v>10431.300000000001</v>
      </c>
      <c r="H38" s="114">
        <f t="shared" si="1"/>
        <v>957</v>
      </c>
      <c r="N38" s="222"/>
      <c r="O38" s="222"/>
      <c r="P38" s="222">
        <f t="shared" si="4"/>
        <v>0</v>
      </c>
    </row>
    <row r="39" spans="3:16" s="114" customFormat="1">
      <c r="C39" s="202"/>
      <c r="E39" s="256"/>
      <c r="G39" s="313">
        <f t="shared" si="0"/>
        <v>10431.300000000001</v>
      </c>
      <c r="H39" s="114">
        <f t="shared" si="1"/>
        <v>957</v>
      </c>
      <c r="N39" s="222"/>
      <c r="O39" s="222"/>
      <c r="P39" s="222">
        <f t="shared" si="4"/>
        <v>0</v>
      </c>
    </row>
    <row r="40" spans="3:16" s="114" customFormat="1">
      <c r="C40" s="202"/>
      <c r="E40" s="256"/>
      <c r="G40" s="313">
        <f t="shared" si="0"/>
        <v>10431.300000000001</v>
      </c>
      <c r="H40" s="114">
        <f t="shared" si="1"/>
        <v>957</v>
      </c>
      <c r="N40" s="222"/>
      <c r="O40" s="222"/>
      <c r="P40" s="222">
        <f t="shared" si="4"/>
        <v>0</v>
      </c>
    </row>
    <row r="41" spans="3:16" s="114" customFormat="1">
      <c r="C41" s="202"/>
      <c r="E41" s="256"/>
      <c r="G41" s="313">
        <f t="shared" si="0"/>
        <v>10431.300000000001</v>
      </c>
      <c r="H41" s="114">
        <f t="shared" si="1"/>
        <v>957</v>
      </c>
      <c r="N41" s="222"/>
      <c r="O41" s="222"/>
      <c r="P41" s="222">
        <f t="shared" si="4"/>
        <v>0</v>
      </c>
    </row>
    <row r="42" spans="3:16" s="114" customFormat="1">
      <c r="C42" s="202"/>
      <c r="E42" s="256"/>
      <c r="G42" s="313">
        <f t="shared" si="0"/>
        <v>10431.300000000001</v>
      </c>
      <c r="H42" s="114">
        <f t="shared" si="1"/>
        <v>957</v>
      </c>
      <c r="N42" s="222"/>
      <c r="O42" s="222"/>
      <c r="P42" s="222">
        <f t="shared" si="4"/>
        <v>0</v>
      </c>
    </row>
    <row r="43" spans="3:16" s="114" customFormat="1">
      <c r="C43" s="202"/>
      <c r="E43" s="256"/>
      <c r="G43" s="313">
        <f t="shared" si="0"/>
        <v>10431.300000000001</v>
      </c>
      <c r="H43" s="114">
        <f t="shared" si="1"/>
        <v>957</v>
      </c>
      <c r="N43" s="222"/>
      <c r="O43" s="222"/>
      <c r="P43" s="222">
        <f t="shared" si="4"/>
        <v>0</v>
      </c>
    </row>
    <row r="44" spans="3:16" s="114" customFormat="1">
      <c r="C44" s="202"/>
      <c r="E44" s="256"/>
      <c r="G44" s="313">
        <f t="shared" si="0"/>
        <v>10431.300000000001</v>
      </c>
      <c r="H44" s="114">
        <f t="shared" si="1"/>
        <v>957</v>
      </c>
      <c r="N44" s="222"/>
      <c r="O44" s="222"/>
      <c r="P44" s="222">
        <f t="shared" si="4"/>
        <v>0</v>
      </c>
    </row>
    <row r="45" spans="3:16" s="114" customFormat="1">
      <c r="C45" s="202"/>
      <c r="E45" s="256"/>
      <c r="G45" s="313">
        <f t="shared" si="0"/>
        <v>10431.300000000001</v>
      </c>
      <c r="H45" s="114">
        <f t="shared" si="1"/>
        <v>957</v>
      </c>
      <c r="N45" s="222"/>
      <c r="O45" s="222"/>
      <c r="P45" s="222">
        <f t="shared" si="4"/>
        <v>0</v>
      </c>
    </row>
    <row r="46" spans="3:16" s="114" customFormat="1">
      <c r="C46" s="202"/>
      <c r="E46" s="256"/>
      <c r="G46" s="313">
        <f t="shared" si="0"/>
        <v>10431.300000000001</v>
      </c>
      <c r="H46" s="114">
        <f t="shared" si="1"/>
        <v>957</v>
      </c>
      <c r="N46" s="222"/>
      <c r="O46" s="222"/>
      <c r="P46" s="222">
        <f t="shared" si="4"/>
        <v>0</v>
      </c>
    </row>
    <row r="47" spans="3:16" s="114" customFormat="1">
      <c r="C47" s="202"/>
      <c r="E47" s="256"/>
      <c r="G47" s="313">
        <f t="shared" si="0"/>
        <v>10431.300000000001</v>
      </c>
      <c r="H47" s="114">
        <f t="shared" si="1"/>
        <v>957</v>
      </c>
      <c r="N47" s="222"/>
      <c r="O47" s="222"/>
      <c r="P47" s="222">
        <f t="shared" si="4"/>
        <v>0</v>
      </c>
    </row>
    <row r="48" spans="3:16" s="114" customFormat="1">
      <c r="C48" s="202"/>
      <c r="E48" s="256"/>
      <c r="G48" s="313">
        <f t="shared" si="0"/>
        <v>10431.300000000001</v>
      </c>
      <c r="H48" s="114">
        <f t="shared" si="1"/>
        <v>957</v>
      </c>
      <c r="N48" s="222"/>
      <c r="O48" s="222"/>
      <c r="P48" s="222">
        <f t="shared" si="4"/>
        <v>0</v>
      </c>
    </row>
    <row r="49" spans="1:16" s="114" customFormat="1">
      <c r="C49" s="202"/>
      <c r="E49" s="256"/>
      <c r="G49" s="313">
        <f t="shared" si="0"/>
        <v>10431.300000000001</v>
      </c>
      <c r="H49" s="114">
        <f t="shared" si="1"/>
        <v>957</v>
      </c>
      <c r="N49" s="222"/>
      <c r="O49" s="222"/>
      <c r="P49" s="222">
        <f t="shared" si="4"/>
        <v>0</v>
      </c>
    </row>
    <row r="50" spans="1:16" s="114" customFormat="1">
      <c r="C50" s="202"/>
      <c r="E50" s="256"/>
      <c r="G50" s="313">
        <f t="shared" si="0"/>
        <v>10431.300000000001</v>
      </c>
      <c r="H50" s="114">
        <f t="shared" si="1"/>
        <v>957</v>
      </c>
      <c r="N50" s="222"/>
      <c r="O50" s="222"/>
      <c r="P50" s="222">
        <f t="shared" si="4"/>
        <v>0</v>
      </c>
    </row>
    <row r="51" spans="1:16" s="114" customFormat="1">
      <c r="C51" s="202"/>
      <c r="E51" s="256"/>
      <c r="G51" s="313">
        <f t="shared" si="0"/>
        <v>10431.300000000001</v>
      </c>
      <c r="H51" s="114">
        <f t="shared" si="1"/>
        <v>957</v>
      </c>
      <c r="N51" s="222"/>
      <c r="O51" s="222"/>
      <c r="P51" s="222">
        <f t="shared" si="4"/>
        <v>0</v>
      </c>
    </row>
    <row r="52" spans="1:16" s="114" customFormat="1">
      <c r="C52" s="202"/>
      <c r="E52" s="256"/>
      <c r="G52" s="313">
        <f t="shared" si="0"/>
        <v>10431.300000000001</v>
      </c>
      <c r="H52" s="114">
        <f t="shared" si="1"/>
        <v>957</v>
      </c>
      <c r="N52" s="222"/>
      <c r="O52" s="222"/>
      <c r="P52" s="222">
        <f t="shared" si="4"/>
        <v>0</v>
      </c>
    </row>
    <row r="53" spans="1:16" s="114" customFormat="1">
      <c r="C53" s="202"/>
      <c r="E53" s="256"/>
      <c r="G53" s="313">
        <f t="shared" si="0"/>
        <v>10431.300000000001</v>
      </c>
      <c r="H53" s="114">
        <f t="shared" si="1"/>
        <v>957</v>
      </c>
      <c r="N53" s="222"/>
      <c r="O53" s="222"/>
      <c r="P53" s="222">
        <f t="shared" si="4"/>
        <v>0</v>
      </c>
    </row>
    <row r="54" spans="1:16" s="114" customFormat="1">
      <c r="C54" s="202"/>
      <c r="E54" s="256"/>
      <c r="G54" s="313">
        <f t="shared" si="0"/>
        <v>10431.300000000001</v>
      </c>
      <c r="H54" s="114">
        <f t="shared" si="1"/>
        <v>957</v>
      </c>
      <c r="N54" s="222"/>
      <c r="O54" s="222"/>
      <c r="P54" s="222">
        <f t="shared" si="4"/>
        <v>0</v>
      </c>
    </row>
    <row r="55" spans="1:16" s="114" customFormat="1">
      <c r="C55" s="202"/>
      <c r="E55" s="256"/>
      <c r="G55" s="313">
        <f t="shared" si="0"/>
        <v>10431.300000000001</v>
      </c>
      <c r="H55" s="114">
        <f t="shared" si="1"/>
        <v>957</v>
      </c>
      <c r="N55" s="222"/>
      <c r="O55" s="222"/>
      <c r="P55" s="222">
        <f t="shared" si="4"/>
        <v>0</v>
      </c>
    </row>
    <row r="56" spans="1:16" s="114" customFormat="1">
      <c r="C56" s="202"/>
      <c r="E56" s="256"/>
      <c r="G56" s="313">
        <f t="shared" si="0"/>
        <v>10431.300000000001</v>
      </c>
      <c r="H56" s="114">
        <f t="shared" si="1"/>
        <v>957</v>
      </c>
      <c r="N56" s="222"/>
      <c r="O56" s="222"/>
      <c r="P56" s="222">
        <f t="shared" si="4"/>
        <v>0</v>
      </c>
    </row>
    <row r="57" spans="1:16" s="114" customFormat="1">
      <c r="C57" s="202"/>
      <c r="E57" s="256"/>
      <c r="G57" s="313">
        <f t="shared" si="0"/>
        <v>10431.300000000001</v>
      </c>
      <c r="H57" s="114">
        <f t="shared" si="1"/>
        <v>957</v>
      </c>
      <c r="N57" s="222"/>
      <c r="O57" s="222"/>
      <c r="P57" s="222">
        <f t="shared" si="4"/>
        <v>0</v>
      </c>
    </row>
    <row r="58" spans="1:16" s="114" customFormat="1">
      <c r="C58" s="202"/>
      <c r="E58" s="256"/>
      <c r="G58" s="313">
        <f t="shared" si="0"/>
        <v>10431.300000000001</v>
      </c>
      <c r="H58" s="114">
        <f t="shared" si="1"/>
        <v>957</v>
      </c>
      <c r="N58" s="222"/>
      <c r="O58" s="222"/>
      <c r="P58" s="222">
        <f t="shared" si="4"/>
        <v>0</v>
      </c>
    </row>
    <row r="59" spans="1:16" s="114" customFormat="1">
      <c r="C59" s="202"/>
      <c r="E59" s="256"/>
      <c r="G59" s="313">
        <f t="shared" si="0"/>
        <v>10431.300000000001</v>
      </c>
      <c r="H59" s="114">
        <f t="shared" si="1"/>
        <v>957</v>
      </c>
      <c r="N59" s="222"/>
      <c r="O59" s="222"/>
      <c r="P59" s="222">
        <f t="shared" si="4"/>
        <v>0</v>
      </c>
    </row>
    <row r="60" spans="1:16" s="114" customFormat="1">
      <c r="C60" s="202"/>
      <c r="E60" s="256"/>
      <c r="G60" s="313">
        <f t="shared" si="0"/>
        <v>10431.300000000001</v>
      </c>
      <c r="H60" s="114">
        <f t="shared" si="1"/>
        <v>957</v>
      </c>
      <c r="N60" s="222"/>
      <c r="O60" s="222"/>
      <c r="P60" s="222">
        <f t="shared" ref="P60:P91" si="5">O60*G60</f>
        <v>0</v>
      </c>
    </row>
    <row r="61" spans="1:16" s="114" customFormat="1">
      <c r="C61" s="202"/>
      <c r="E61" s="256"/>
      <c r="G61" s="313">
        <f t="shared" si="0"/>
        <v>10431.300000000001</v>
      </c>
      <c r="H61" s="114">
        <f t="shared" si="1"/>
        <v>957</v>
      </c>
      <c r="N61" s="222"/>
      <c r="O61" s="222"/>
      <c r="P61" s="222">
        <f t="shared" si="5"/>
        <v>0</v>
      </c>
    </row>
    <row r="62" spans="1:16" s="114" customFormat="1">
      <c r="C62" s="202"/>
      <c r="E62" s="256"/>
      <c r="G62" s="313">
        <f t="shared" si="0"/>
        <v>10431.300000000001</v>
      </c>
      <c r="H62" s="114">
        <f t="shared" si="1"/>
        <v>957</v>
      </c>
      <c r="L62" s="114" t="str">
        <f t="shared" ref="L62:L93" si="6">IF(D62&gt;0,D62," ")</f>
        <v xml:space="preserve"> </v>
      </c>
      <c r="N62" s="222"/>
      <c r="O62" s="222"/>
      <c r="P62" s="222">
        <f t="shared" si="5"/>
        <v>0</v>
      </c>
    </row>
    <row r="63" spans="1:16" s="114" customFormat="1">
      <c r="A63" s="9"/>
      <c r="B63" s="9"/>
      <c r="C63" s="10"/>
      <c r="D63" s="9"/>
      <c r="E63" s="713"/>
      <c r="G63" s="313">
        <f t="shared" si="0"/>
        <v>10431.300000000001</v>
      </c>
      <c r="H63" s="114">
        <f t="shared" si="1"/>
        <v>957</v>
      </c>
      <c r="J63" s="9"/>
      <c r="L63" s="114" t="str">
        <f t="shared" si="6"/>
        <v xml:space="preserve"> </v>
      </c>
      <c r="N63" s="222"/>
      <c r="O63" s="222"/>
      <c r="P63" s="222">
        <f t="shared" si="5"/>
        <v>0</v>
      </c>
    </row>
    <row r="64" spans="1:16" s="114" customFormat="1">
      <c r="A64" s="9"/>
      <c r="B64" s="9"/>
      <c r="C64" s="10"/>
      <c r="D64" s="9"/>
      <c r="E64" s="713"/>
      <c r="G64" s="202">
        <f t="shared" si="0"/>
        <v>10431.300000000001</v>
      </c>
      <c r="H64" s="114">
        <f t="shared" si="1"/>
        <v>957</v>
      </c>
      <c r="J64" s="9"/>
      <c r="L64" s="114" t="str">
        <f t="shared" si="6"/>
        <v xml:space="preserve"> </v>
      </c>
      <c r="N64" s="222"/>
      <c r="O64" s="222"/>
      <c r="P64" s="222">
        <f t="shared" si="5"/>
        <v>0</v>
      </c>
    </row>
    <row r="65" spans="1:16" s="114" customFormat="1">
      <c r="A65" s="9"/>
      <c r="B65" s="9"/>
      <c r="C65" s="10"/>
      <c r="D65" s="9"/>
      <c r="E65" s="713"/>
      <c r="F65" s="9"/>
      <c r="G65" s="10">
        <f t="shared" si="0"/>
        <v>10431.300000000001</v>
      </c>
      <c r="H65" s="9">
        <f t="shared" si="1"/>
        <v>957</v>
      </c>
      <c r="I65" s="9"/>
      <c r="J65" s="9"/>
      <c r="L65" s="114" t="str">
        <f t="shared" si="6"/>
        <v xml:space="preserve"> </v>
      </c>
      <c r="N65" s="222"/>
      <c r="O65" s="222"/>
      <c r="P65" s="222">
        <f t="shared" si="5"/>
        <v>0</v>
      </c>
    </row>
    <row r="66" spans="1:16" s="114" customFormat="1">
      <c r="A66" s="9"/>
      <c r="B66" s="9"/>
      <c r="C66" s="10"/>
      <c r="D66" s="9"/>
      <c r="E66" s="713"/>
      <c r="F66" s="9"/>
      <c r="G66" s="10">
        <f t="shared" si="0"/>
        <v>10431.300000000001</v>
      </c>
      <c r="H66" s="9">
        <f t="shared" si="1"/>
        <v>957</v>
      </c>
      <c r="I66" s="9"/>
      <c r="J66" s="9"/>
      <c r="L66" s="114" t="str">
        <f t="shared" si="6"/>
        <v xml:space="preserve"> </v>
      </c>
      <c r="N66" s="222"/>
      <c r="O66" s="222"/>
      <c r="P66" s="222">
        <f t="shared" si="5"/>
        <v>0</v>
      </c>
    </row>
    <row r="67" spans="1:16" s="114" customFormat="1">
      <c r="A67" s="9"/>
      <c r="B67" s="9"/>
      <c r="C67" s="10"/>
      <c r="D67" s="9"/>
      <c r="E67" s="713"/>
      <c r="F67" s="9"/>
      <c r="G67" s="10">
        <f t="shared" si="0"/>
        <v>10431.300000000001</v>
      </c>
      <c r="H67" s="9">
        <f t="shared" si="1"/>
        <v>957</v>
      </c>
      <c r="I67" s="9"/>
      <c r="J67" s="9"/>
      <c r="L67" s="114" t="str">
        <f t="shared" si="6"/>
        <v xml:space="preserve"> </v>
      </c>
      <c r="N67" s="222"/>
      <c r="O67" s="222"/>
      <c r="P67" s="222">
        <f t="shared" si="5"/>
        <v>0</v>
      </c>
    </row>
    <row r="68" spans="1:16" s="114" customFormat="1">
      <c r="A68" s="9"/>
      <c r="B68" s="9"/>
      <c r="C68" s="10"/>
      <c r="D68" s="9"/>
      <c r="E68" s="713"/>
      <c r="F68" s="9"/>
      <c r="G68" s="10">
        <f t="shared" si="0"/>
        <v>10431.300000000001</v>
      </c>
      <c r="H68" s="9">
        <f t="shared" si="1"/>
        <v>957</v>
      </c>
      <c r="I68" s="9"/>
      <c r="J68" s="9"/>
      <c r="L68" s="114" t="str">
        <f t="shared" si="6"/>
        <v xml:space="preserve"> </v>
      </c>
      <c r="N68" s="222"/>
      <c r="O68" s="222"/>
      <c r="P68" s="222">
        <f t="shared" si="5"/>
        <v>0</v>
      </c>
    </row>
    <row r="69" spans="1:16" s="114" customFormat="1">
      <c r="A69" s="9"/>
      <c r="B69" s="9"/>
      <c r="C69" s="10"/>
      <c r="D69" s="9"/>
      <c r="E69" s="713"/>
      <c r="F69" s="9"/>
      <c r="G69" s="10">
        <f t="shared" si="0"/>
        <v>10431.300000000001</v>
      </c>
      <c r="H69" s="9">
        <f t="shared" si="1"/>
        <v>957</v>
      </c>
      <c r="I69" s="9"/>
      <c r="J69" s="9"/>
      <c r="L69" s="114" t="str">
        <f t="shared" si="6"/>
        <v xml:space="preserve"> </v>
      </c>
      <c r="N69" s="222"/>
      <c r="O69" s="222"/>
      <c r="P69" s="222">
        <f t="shared" si="5"/>
        <v>0</v>
      </c>
    </row>
    <row r="70" spans="1:16" s="114" customFormat="1">
      <c r="A70" s="9"/>
      <c r="B70" s="9"/>
      <c r="C70" s="10"/>
      <c r="D70" s="9"/>
      <c r="E70" s="713"/>
      <c r="F70" s="9"/>
      <c r="G70" s="10">
        <f t="shared" si="0"/>
        <v>10431.300000000001</v>
      </c>
      <c r="H70" s="9">
        <f t="shared" si="1"/>
        <v>957</v>
      </c>
      <c r="I70" s="9"/>
      <c r="J70" s="9"/>
      <c r="L70" s="114" t="str">
        <f t="shared" si="6"/>
        <v xml:space="preserve"> </v>
      </c>
      <c r="N70" s="222"/>
      <c r="O70" s="222"/>
      <c r="P70" s="222">
        <f t="shared" si="5"/>
        <v>0</v>
      </c>
    </row>
    <row r="71" spans="1:16" s="114" customFormat="1">
      <c r="A71" s="9"/>
      <c r="B71" s="9"/>
      <c r="C71" s="10"/>
      <c r="D71" s="9"/>
      <c r="E71" s="713"/>
      <c r="F71" s="9"/>
      <c r="G71" s="10">
        <f t="shared" si="0"/>
        <v>10431.300000000001</v>
      </c>
      <c r="H71" s="9">
        <f t="shared" si="1"/>
        <v>957</v>
      </c>
      <c r="I71" s="9"/>
      <c r="J71" s="9"/>
      <c r="L71" s="114" t="str">
        <f t="shared" si="6"/>
        <v xml:space="preserve"> </v>
      </c>
      <c r="N71" s="222"/>
      <c r="O71" s="222"/>
      <c r="P71" s="222">
        <f t="shared" si="5"/>
        <v>0</v>
      </c>
    </row>
    <row r="72" spans="1:16">
      <c r="A72" s="9"/>
      <c r="B72" s="9"/>
      <c r="C72" s="10"/>
      <c r="D72" s="9"/>
      <c r="E72" s="713"/>
      <c r="F72" s="9"/>
      <c r="G72" s="10">
        <f t="shared" si="0"/>
        <v>10431.300000000001</v>
      </c>
      <c r="H72" s="9">
        <f t="shared" si="1"/>
        <v>957</v>
      </c>
      <c r="I72" s="9"/>
      <c r="J72" s="9"/>
      <c r="K72" s="9"/>
      <c r="L72" s="9" t="str">
        <f t="shared" si="6"/>
        <v xml:space="preserve"> </v>
      </c>
      <c r="M72" s="9"/>
      <c r="N72" s="11"/>
      <c r="O72" s="11"/>
      <c r="P72" s="11">
        <f t="shared" si="5"/>
        <v>0</v>
      </c>
    </row>
    <row r="73" spans="1:16">
      <c r="G73" s="10">
        <f t="shared" si="0"/>
        <v>10431.300000000001</v>
      </c>
      <c r="H73" s="9">
        <f t="shared" si="1"/>
        <v>957</v>
      </c>
      <c r="I73" s="9"/>
      <c r="J73" s="9"/>
      <c r="K73" s="9"/>
      <c r="L73" s="9" t="str">
        <f t="shared" si="6"/>
        <v xml:space="preserve"> </v>
      </c>
      <c r="M73" s="9"/>
      <c r="N73" s="11"/>
      <c r="O73" s="11"/>
      <c r="P73" s="11">
        <f t="shared" si="5"/>
        <v>0</v>
      </c>
    </row>
    <row r="74" spans="1:16">
      <c r="G74" s="10">
        <f t="shared" ref="G74:G137" si="7">G73-E74+C74</f>
        <v>10431.300000000001</v>
      </c>
      <c r="H74" s="9">
        <f t="shared" ref="H74:H137" si="8">H73-F74+D74</f>
        <v>957</v>
      </c>
      <c r="I74" s="9"/>
      <c r="J74" s="9"/>
      <c r="K74" s="9"/>
      <c r="L74" s="9" t="str">
        <f t="shared" si="6"/>
        <v xml:space="preserve"> </v>
      </c>
      <c r="M74" s="9"/>
      <c r="N74" s="11"/>
      <c r="O74" s="11"/>
      <c r="P74" s="11">
        <f t="shared" si="5"/>
        <v>0</v>
      </c>
    </row>
    <row r="75" spans="1:16">
      <c r="G75" s="10">
        <f t="shared" si="7"/>
        <v>10431.300000000001</v>
      </c>
      <c r="H75" s="9">
        <f t="shared" si="8"/>
        <v>957</v>
      </c>
      <c r="I75" s="9"/>
      <c r="J75" s="9"/>
      <c r="K75" s="9"/>
      <c r="L75" s="9" t="str">
        <f t="shared" si="6"/>
        <v xml:space="preserve"> </v>
      </c>
      <c r="M75" s="9"/>
      <c r="N75" s="11"/>
      <c r="O75" s="11"/>
      <c r="P75" s="11">
        <f t="shared" si="5"/>
        <v>0</v>
      </c>
    </row>
    <row r="76" spans="1:16">
      <c r="G76" s="10">
        <f t="shared" si="7"/>
        <v>10431.300000000001</v>
      </c>
      <c r="H76" s="9">
        <f t="shared" si="8"/>
        <v>957</v>
      </c>
      <c r="I76" s="9"/>
      <c r="J76" s="9"/>
      <c r="K76" s="9"/>
      <c r="L76" s="9" t="str">
        <f t="shared" si="6"/>
        <v xml:space="preserve"> </v>
      </c>
      <c r="M76" s="9"/>
      <c r="N76" s="11"/>
      <c r="O76" s="11"/>
      <c r="P76" s="11">
        <f t="shared" si="5"/>
        <v>0</v>
      </c>
    </row>
    <row r="77" spans="1:16">
      <c r="G77" s="10">
        <f t="shared" si="7"/>
        <v>10431.300000000001</v>
      </c>
      <c r="H77" s="9">
        <f t="shared" si="8"/>
        <v>957</v>
      </c>
      <c r="I77" s="9"/>
      <c r="J77" s="9"/>
      <c r="K77" s="9"/>
      <c r="L77" s="9" t="str">
        <f t="shared" si="6"/>
        <v xml:space="preserve"> </v>
      </c>
      <c r="M77" s="9"/>
      <c r="N77" s="11"/>
      <c r="O77" s="11"/>
      <c r="P77" s="11">
        <f t="shared" si="5"/>
        <v>0</v>
      </c>
    </row>
    <row r="78" spans="1:16">
      <c r="G78" s="10">
        <f t="shared" si="7"/>
        <v>10431.300000000001</v>
      </c>
      <c r="H78" s="9">
        <f t="shared" si="8"/>
        <v>957</v>
      </c>
      <c r="I78" s="9"/>
      <c r="J78" s="9"/>
      <c r="K78" s="9"/>
      <c r="L78" s="9" t="str">
        <f t="shared" si="6"/>
        <v xml:space="preserve"> </v>
      </c>
      <c r="M78" s="9"/>
      <c r="N78" s="11"/>
      <c r="O78" s="11"/>
      <c r="P78" s="11">
        <f t="shared" si="5"/>
        <v>0</v>
      </c>
    </row>
    <row r="79" spans="1:16">
      <c r="G79" s="10">
        <f t="shared" si="7"/>
        <v>10431.300000000001</v>
      </c>
      <c r="H79" s="9">
        <f t="shared" si="8"/>
        <v>957</v>
      </c>
      <c r="I79" s="9"/>
      <c r="J79" s="9"/>
      <c r="K79" s="9"/>
      <c r="L79" s="9" t="str">
        <f t="shared" si="6"/>
        <v xml:space="preserve"> </v>
      </c>
      <c r="M79" s="9"/>
      <c r="N79" s="11"/>
      <c r="O79" s="11"/>
      <c r="P79" s="11">
        <f t="shared" si="5"/>
        <v>0</v>
      </c>
    </row>
    <row r="80" spans="1:16">
      <c r="G80" s="10">
        <f t="shared" si="7"/>
        <v>10431.300000000001</v>
      </c>
      <c r="H80" s="9">
        <f t="shared" si="8"/>
        <v>957</v>
      </c>
      <c r="I80" s="9"/>
      <c r="J80" s="9"/>
      <c r="K80" s="9"/>
      <c r="L80" s="9" t="str">
        <f t="shared" si="6"/>
        <v xml:space="preserve"> </v>
      </c>
      <c r="M80" s="9"/>
      <c r="N80" s="11"/>
      <c r="O80" s="11"/>
      <c r="P80" s="11">
        <f t="shared" si="5"/>
        <v>0</v>
      </c>
    </row>
    <row r="81" spans="7:16">
      <c r="G81" s="10">
        <f t="shared" si="7"/>
        <v>10431.300000000001</v>
      </c>
      <c r="H81" s="9">
        <f t="shared" si="8"/>
        <v>957</v>
      </c>
      <c r="I81" s="9"/>
      <c r="J81" s="9"/>
      <c r="K81" s="9"/>
      <c r="L81" s="9" t="str">
        <f t="shared" si="6"/>
        <v xml:space="preserve"> </v>
      </c>
      <c r="M81" s="9"/>
      <c r="N81" s="11"/>
      <c r="O81" s="11"/>
      <c r="P81" s="11">
        <f t="shared" si="5"/>
        <v>0</v>
      </c>
    </row>
    <row r="82" spans="7:16">
      <c r="G82" s="10">
        <f t="shared" si="7"/>
        <v>10431.300000000001</v>
      </c>
      <c r="H82" s="9">
        <f t="shared" si="8"/>
        <v>957</v>
      </c>
      <c r="I82" s="9"/>
      <c r="J82" s="9"/>
      <c r="L82" s="9" t="str">
        <f t="shared" si="6"/>
        <v xml:space="preserve"> </v>
      </c>
      <c r="P82" s="11">
        <f t="shared" si="5"/>
        <v>0</v>
      </c>
    </row>
    <row r="83" spans="7:16">
      <c r="G83" s="10">
        <f t="shared" si="7"/>
        <v>10431.300000000001</v>
      </c>
      <c r="H83" s="9">
        <f t="shared" si="8"/>
        <v>957</v>
      </c>
      <c r="I83" s="9"/>
      <c r="J83" s="9"/>
      <c r="L83" s="9" t="str">
        <f t="shared" si="6"/>
        <v xml:space="preserve"> </v>
      </c>
      <c r="P83" s="11">
        <f t="shared" si="5"/>
        <v>0</v>
      </c>
    </row>
    <row r="84" spans="7:16">
      <c r="G84" s="10">
        <f t="shared" si="7"/>
        <v>10431.300000000001</v>
      </c>
      <c r="H84" s="9">
        <f t="shared" si="8"/>
        <v>957</v>
      </c>
      <c r="I84" s="9"/>
      <c r="J84" s="9"/>
      <c r="L84" s="9" t="str">
        <f t="shared" si="6"/>
        <v xml:space="preserve"> </v>
      </c>
      <c r="P84" s="11">
        <f t="shared" si="5"/>
        <v>0</v>
      </c>
    </row>
    <row r="85" spans="7:16">
      <c r="G85" s="10">
        <f t="shared" si="7"/>
        <v>10431.300000000001</v>
      </c>
      <c r="H85" s="9">
        <f t="shared" si="8"/>
        <v>957</v>
      </c>
      <c r="I85" s="9"/>
      <c r="J85" s="9"/>
      <c r="L85" s="9" t="str">
        <f t="shared" si="6"/>
        <v xml:space="preserve"> </v>
      </c>
      <c r="P85" s="11">
        <f t="shared" si="5"/>
        <v>0</v>
      </c>
    </row>
    <row r="86" spans="7:16">
      <c r="G86" s="10">
        <f t="shared" si="7"/>
        <v>10431.300000000001</v>
      </c>
      <c r="H86" s="9">
        <f t="shared" si="8"/>
        <v>957</v>
      </c>
      <c r="I86" s="9"/>
      <c r="J86" s="9"/>
      <c r="L86" s="9" t="str">
        <f t="shared" si="6"/>
        <v xml:space="preserve"> </v>
      </c>
      <c r="P86" s="11">
        <f t="shared" si="5"/>
        <v>0</v>
      </c>
    </row>
    <row r="87" spans="7:16">
      <c r="G87" s="10">
        <f t="shared" si="7"/>
        <v>10431.300000000001</v>
      </c>
      <c r="H87" s="9">
        <f t="shared" si="8"/>
        <v>957</v>
      </c>
      <c r="I87" s="9"/>
      <c r="J87" s="9"/>
      <c r="L87" s="9" t="str">
        <f t="shared" si="6"/>
        <v xml:space="preserve"> </v>
      </c>
      <c r="P87" s="11">
        <f t="shared" si="5"/>
        <v>0</v>
      </c>
    </row>
    <row r="88" spans="7:16">
      <c r="G88" s="10">
        <f t="shared" si="7"/>
        <v>10431.300000000001</v>
      </c>
      <c r="H88" s="9">
        <f t="shared" si="8"/>
        <v>957</v>
      </c>
      <c r="I88" s="9"/>
      <c r="J88" s="9"/>
      <c r="L88" s="9" t="str">
        <f t="shared" si="6"/>
        <v xml:space="preserve"> </v>
      </c>
      <c r="P88" s="11">
        <f t="shared" si="5"/>
        <v>0</v>
      </c>
    </row>
    <row r="89" spans="7:16">
      <c r="G89" s="10">
        <f t="shared" si="7"/>
        <v>10431.300000000001</v>
      </c>
      <c r="H89" s="9">
        <f t="shared" si="8"/>
        <v>957</v>
      </c>
      <c r="I89" s="9"/>
      <c r="J89" s="9"/>
      <c r="L89" s="9" t="str">
        <f t="shared" si="6"/>
        <v xml:space="preserve"> </v>
      </c>
      <c r="P89" s="11">
        <f t="shared" si="5"/>
        <v>0</v>
      </c>
    </row>
    <row r="90" spans="7:16">
      <c r="G90" s="10">
        <f t="shared" si="7"/>
        <v>10431.300000000001</v>
      </c>
      <c r="H90" s="9">
        <f t="shared" si="8"/>
        <v>957</v>
      </c>
      <c r="I90" s="9"/>
      <c r="J90" s="9"/>
      <c r="L90" s="9" t="str">
        <f t="shared" si="6"/>
        <v xml:space="preserve"> </v>
      </c>
      <c r="P90" s="11">
        <f t="shared" si="5"/>
        <v>0</v>
      </c>
    </row>
    <row r="91" spans="7:16">
      <c r="G91" s="10">
        <f t="shared" si="7"/>
        <v>10431.300000000001</v>
      </c>
      <c r="H91" s="9">
        <f t="shared" si="8"/>
        <v>957</v>
      </c>
      <c r="I91" s="9"/>
      <c r="J91" s="9"/>
      <c r="L91" s="9" t="str">
        <f t="shared" si="6"/>
        <v xml:space="preserve"> </v>
      </c>
      <c r="P91" s="11">
        <f t="shared" si="5"/>
        <v>0</v>
      </c>
    </row>
    <row r="92" spans="7:16">
      <c r="G92" s="10">
        <f t="shared" si="7"/>
        <v>10431.300000000001</v>
      </c>
      <c r="H92" s="9">
        <f t="shared" si="8"/>
        <v>957</v>
      </c>
      <c r="I92" s="9"/>
      <c r="J92" s="9"/>
      <c r="L92" s="9" t="str">
        <f t="shared" si="6"/>
        <v xml:space="preserve"> </v>
      </c>
      <c r="P92" s="11">
        <f t="shared" ref="P92:P123" si="9">O92*G92</f>
        <v>0</v>
      </c>
    </row>
    <row r="93" spans="7:16">
      <c r="G93" s="10">
        <f t="shared" si="7"/>
        <v>10431.300000000001</v>
      </c>
      <c r="H93" s="9">
        <f t="shared" si="8"/>
        <v>957</v>
      </c>
      <c r="I93" s="9"/>
      <c r="J93" s="9"/>
      <c r="L93" s="9" t="str">
        <f t="shared" si="6"/>
        <v xml:space="preserve"> </v>
      </c>
      <c r="P93" s="11">
        <f t="shared" si="9"/>
        <v>0</v>
      </c>
    </row>
    <row r="94" spans="7:16">
      <c r="G94" s="10">
        <f t="shared" si="7"/>
        <v>10431.300000000001</v>
      </c>
      <c r="H94" s="9">
        <f t="shared" si="8"/>
        <v>957</v>
      </c>
      <c r="I94" s="9"/>
      <c r="J94" s="9"/>
      <c r="L94" s="9" t="str">
        <f t="shared" ref="L94:L125" si="10">IF(D94&gt;0,D94," ")</f>
        <v xml:space="preserve"> </v>
      </c>
      <c r="P94" s="11">
        <f t="shared" si="9"/>
        <v>0</v>
      </c>
    </row>
    <row r="95" spans="7:16">
      <c r="G95" s="10">
        <f t="shared" si="7"/>
        <v>10431.300000000001</v>
      </c>
      <c r="H95" s="9">
        <f t="shared" si="8"/>
        <v>957</v>
      </c>
      <c r="I95" s="9"/>
      <c r="J95" s="9"/>
      <c r="L95" s="9" t="str">
        <f t="shared" si="10"/>
        <v xml:space="preserve"> </v>
      </c>
      <c r="P95" s="11">
        <f t="shared" si="9"/>
        <v>0</v>
      </c>
    </row>
    <row r="96" spans="7:16">
      <c r="G96" s="10">
        <f t="shared" si="7"/>
        <v>10431.300000000001</v>
      </c>
      <c r="H96" s="9">
        <f t="shared" si="8"/>
        <v>957</v>
      </c>
      <c r="I96" s="9"/>
      <c r="J96" s="9"/>
      <c r="L96" s="9" t="str">
        <f t="shared" si="10"/>
        <v xml:space="preserve"> </v>
      </c>
      <c r="P96" s="11">
        <f t="shared" si="9"/>
        <v>0</v>
      </c>
    </row>
    <row r="97" spans="7:16">
      <c r="G97" s="10">
        <f t="shared" si="7"/>
        <v>10431.300000000001</v>
      </c>
      <c r="H97" s="9">
        <f t="shared" si="8"/>
        <v>957</v>
      </c>
      <c r="I97" s="9"/>
      <c r="J97" s="9"/>
      <c r="L97" s="9" t="str">
        <f t="shared" si="10"/>
        <v xml:space="preserve"> </v>
      </c>
      <c r="P97" s="11">
        <f t="shared" si="9"/>
        <v>0</v>
      </c>
    </row>
    <row r="98" spans="7:16">
      <c r="G98" s="10">
        <f t="shared" si="7"/>
        <v>10431.300000000001</v>
      </c>
      <c r="H98" s="9">
        <f t="shared" si="8"/>
        <v>957</v>
      </c>
      <c r="I98" s="9"/>
      <c r="J98" s="9"/>
      <c r="L98" s="9" t="str">
        <f t="shared" si="10"/>
        <v xml:space="preserve"> </v>
      </c>
      <c r="P98" s="11">
        <f t="shared" si="9"/>
        <v>0</v>
      </c>
    </row>
    <row r="99" spans="7:16">
      <c r="G99" s="10">
        <f t="shared" si="7"/>
        <v>10431.300000000001</v>
      </c>
      <c r="H99" s="9">
        <f t="shared" si="8"/>
        <v>957</v>
      </c>
      <c r="I99" s="9"/>
      <c r="J99" s="9"/>
      <c r="L99" s="9" t="str">
        <f t="shared" si="10"/>
        <v xml:space="preserve"> </v>
      </c>
      <c r="P99" s="11">
        <f t="shared" si="9"/>
        <v>0</v>
      </c>
    </row>
    <row r="100" spans="7:16">
      <c r="G100" s="10">
        <f t="shared" si="7"/>
        <v>10431.300000000001</v>
      </c>
      <c r="H100" s="9">
        <f t="shared" si="8"/>
        <v>957</v>
      </c>
      <c r="I100" s="9"/>
      <c r="J100" s="9"/>
      <c r="L100" s="9" t="str">
        <f t="shared" si="10"/>
        <v xml:space="preserve"> </v>
      </c>
      <c r="P100" s="11">
        <f t="shared" si="9"/>
        <v>0</v>
      </c>
    </row>
    <row r="101" spans="7:16">
      <c r="G101" s="10">
        <f t="shared" si="7"/>
        <v>10431.300000000001</v>
      </c>
      <c r="H101" s="9">
        <f t="shared" si="8"/>
        <v>957</v>
      </c>
      <c r="I101" s="9"/>
      <c r="J101" s="9"/>
      <c r="L101" s="9" t="str">
        <f t="shared" si="10"/>
        <v xml:space="preserve"> </v>
      </c>
      <c r="P101" s="11">
        <f t="shared" si="9"/>
        <v>0</v>
      </c>
    </row>
    <row r="102" spans="7:16">
      <c r="G102" s="10">
        <f t="shared" si="7"/>
        <v>10431.300000000001</v>
      </c>
      <c r="H102" s="9">
        <f t="shared" si="8"/>
        <v>957</v>
      </c>
      <c r="I102" s="9"/>
      <c r="J102" s="9"/>
      <c r="L102" s="9" t="str">
        <f t="shared" si="10"/>
        <v xml:space="preserve"> </v>
      </c>
      <c r="P102" s="11">
        <f t="shared" si="9"/>
        <v>0</v>
      </c>
    </row>
    <row r="103" spans="7:16">
      <c r="G103" s="10">
        <f t="shared" si="7"/>
        <v>10431.300000000001</v>
      </c>
      <c r="H103" s="9">
        <f t="shared" si="8"/>
        <v>957</v>
      </c>
      <c r="I103" s="9"/>
      <c r="J103" s="9"/>
      <c r="L103" s="9" t="str">
        <f t="shared" si="10"/>
        <v xml:space="preserve"> </v>
      </c>
      <c r="P103" s="11">
        <f t="shared" si="9"/>
        <v>0</v>
      </c>
    </row>
    <row r="104" spans="7:16">
      <c r="G104" s="10">
        <f t="shared" si="7"/>
        <v>10431.300000000001</v>
      </c>
      <c r="H104" s="9">
        <f t="shared" si="8"/>
        <v>957</v>
      </c>
      <c r="I104" s="9"/>
      <c r="J104" s="9"/>
      <c r="L104" s="9" t="str">
        <f t="shared" si="10"/>
        <v xml:space="preserve"> </v>
      </c>
      <c r="P104" s="11">
        <f t="shared" si="9"/>
        <v>0</v>
      </c>
    </row>
    <row r="105" spans="7:16">
      <c r="G105" s="10">
        <f t="shared" si="7"/>
        <v>10431.300000000001</v>
      </c>
      <c r="H105" s="9">
        <f t="shared" si="8"/>
        <v>957</v>
      </c>
      <c r="I105" s="9"/>
      <c r="J105" s="9"/>
      <c r="L105" s="9" t="str">
        <f t="shared" si="10"/>
        <v xml:space="preserve"> </v>
      </c>
      <c r="P105" s="11">
        <f t="shared" si="9"/>
        <v>0</v>
      </c>
    </row>
    <row r="106" spans="7:16">
      <c r="G106" s="10">
        <f t="shared" si="7"/>
        <v>10431.300000000001</v>
      </c>
      <c r="H106" s="9">
        <f t="shared" si="8"/>
        <v>957</v>
      </c>
      <c r="I106" s="9"/>
      <c r="J106" s="9"/>
      <c r="L106" s="9" t="str">
        <f t="shared" si="10"/>
        <v xml:space="preserve"> </v>
      </c>
      <c r="P106" s="11">
        <f t="shared" si="9"/>
        <v>0</v>
      </c>
    </row>
    <row r="107" spans="7:16">
      <c r="G107" s="10">
        <f t="shared" si="7"/>
        <v>10431.300000000001</v>
      </c>
      <c r="H107" s="9">
        <f t="shared" si="8"/>
        <v>957</v>
      </c>
      <c r="I107" s="9"/>
      <c r="J107" s="9"/>
      <c r="L107" s="9" t="str">
        <f t="shared" si="10"/>
        <v xml:space="preserve"> </v>
      </c>
      <c r="P107" s="11">
        <f t="shared" si="9"/>
        <v>0</v>
      </c>
    </row>
    <row r="108" spans="7:16">
      <c r="G108" s="10">
        <f t="shared" si="7"/>
        <v>10431.300000000001</v>
      </c>
      <c r="H108" s="9">
        <f t="shared" si="8"/>
        <v>957</v>
      </c>
      <c r="I108" s="9"/>
      <c r="J108" s="9"/>
      <c r="L108" s="9" t="str">
        <f t="shared" si="10"/>
        <v xml:space="preserve"> </v>
      </c>
      <c r="P108" s="11">
        <f t="shared" si="9"/>
        <v>0</v>
      </c>
    </row>
    <row r="109" spans="7:16">
      <c r="G109" s="10">
        <f t="shared" si="7"/>
        <v>10431.300000000001</v>
      </c>
      <c r="H109" s="9">
        <f t="shared" si="8"/>
        <v>957</v>
      </c>
      <c r="I109" s="9"/>
      <c r="J109" s="9"/>
      <c r="L109" s="9" t="str">
        <f t="shared" si="10"/>
        <v xml:space="preserve"> </v>
      </c>
      <c r="P109" s="11">
        <f t="shared" si="9"/>
        <v>0</v>
      </c>
    </row>
    <row r="110" spans="7:16">
      <c r="G110" s="10">
        <f t="shared" si="7"/>
        <v>10431.300000000001</v>
      </c>
      <c r="H110" s="9">
        <f t="shared" si="8"/>
        <v>957</v>
      </c>
      <c r="I110" s="9"/>
      <c r="J110" s="9"/>
      <c r="L110" s="9" t="str">
        <f t="shared" si="10"/>
        <v xml:space="preserve"> </v>
      </c>
      <c r="P110" s="11">
        <f t="shared" si="9"/>
        <v>0</v>
      </c>
    </row>
    <row r="111" spans="7:16">
      <c r="G111" s="10">
        <f t="shared" si="7"/>
        <v>10431.300000000001</v>
      </c>
      <c r="H111" s="9">
        <f t="shared" si="8"/>
        <v>957</v>
      </c>
      <c r="I111" s="9"/>
      <c r="J111" s="9"/>
      <c r="L111" s="9" t="str">
        <f t="shared" si="10"/>
        <v xml:space="preserve"> </v>
      </c>
      <c r="P111" s="11">
        <f t="shared" si="9"/>
        <v>0</v>
      </c>
    </row>
    <row r="112" spans="7:16">
      <c r="G112" s="10">
        <f t="shared" si="7"/>
        <v>10431.300000000001</v>
      </c>
      <c r="H112" s="9">
        <f t="shared" si="8"/>
        <v>957</v>
      </c>
      <c r="I112" s="9"/>
      <c r="J112" s="9"/>
      <c r="L112" s="9" t="str">
        <f t="shared" si="10"/>
        <v xml:space="preserve"> </v>
      </c>
      <c r="P112" s="11">
        <f t="shared" si="9"/>
        <v>0</v>
      </c>
    </row>
    <row r="113" spans="7:16">
      <c r="G113" s="10">
        <f t="shared" si="7"/>
        <v>10431.300000000001</v>
      </c>
      <c r="H113" s="9">
        <f t="shared" si="8"/>
        <v>957</v>
      </c>
      <c r="I113" s="9"/>
      <c r="J113" s="9"/>
      <c r="L113" s="9" t="str">
        <f t="shared" si="10"/>
        <v xml:space="preserve"> </v>
      </c>
      <c r="P113" s="11">
        <f t="shared" si="9"/>
        <v>0</v>
      </c>
    </row>
    <row r="114" spans="7:16">
      <c r="G114" s="10">
        <f t="shared" si="7"/>
        <v>10431.300000000001</v>
      </c>
      <c r="H114" s="9">
        <f t="shared" si="8"/>
        <v>957</v>
      </c>
      <c r="I114" s="9"/>
      <c r="J114" s="9"/>
      <c r="L114" s="9" t="str">
        <f t="shared" si="10"/>
        <v xml:space="preserve"> </v>
      </c>
      <c r="P114" s="11">
        <f t="shared" si="9"/>
        <v>0</v>
      </c>
    </row>
    <row r="115" spans="7:16">
      <c r="G115" s="10">
        <f t="shared" si="7"/>
        <v>10431.300000000001</v>
      </c>
      <c r="H115" s="9">
        <f t="shared" si="8"/>
        <v>957</v>
      </c>
      <c r="I115" s="9"/>
      <c r="J115" s="9"/>
      <c r="L115" s="9" t="str">
        <f t="shared" si="10"/>
        <v xml:space="preserve"> </v>
      </c>
      <c r="P115" s="11">
        <f t="shared" si="9"/>
        <v>0</v>
      </c>
    </row>
    <row r="116" spans="7:16">
      <c r="G116" s="10">
        <f t="shared" si="7"/>
        <v>10431.300000000001</v>
      </c>
      <c r="H116" s="9">
        <f t="shared" si="8"/>
        <v>957</v>
      </c>
      <c r="I116" s="9"/>
      <c r="J116" s="9"/>
      <c r="L116" s="9" t="str">
        <f t="shared" si="10"/>
        <v xml:space="preserve"> </v>
      </c>
      <c r="P116" s="11">
        <f t="shared" si="9"/>
        <v>0</v>
      </c>
    </row>
    <row r="117" spans="7:16">
      <c r="G117" s="10">
        <f t="shared" si="7"/>
        <v>10431.300000000001</v>
      </c>
      <c r="H117" s="9">
        <f t="shared" si="8"/>
        <v>957</v>
      </c>
      <c r="I117" s="9"/>
      <c r="J117" s="9"/>
      <c r="L117" s="9" t="str">
        <f t="shared" si="10"/>
        <v xml:space="preserve"> </v>
      </c>
      <c r="P117" s="11">
        <f t="shared" si="9"/>
        <v>0</v>
      </c>
    </row>
    <row r="118" spans="7:16">
      <c r="G118" s="10">
        <f t="shared" si="7"/>
        <v>10431.300000000001</v>
      </c>
      <c r="H118" s="9">
        <f t="shared" si="8"/>
        <v>957</v>
      </c>
      <c r="I118" s="9"/>
      <c r="J118" s="9"/>
      <c r="L118" s="9" t="str">
        <f t="shared" si="10"/>
        <v xml:space="preserve"> </v>
      </c>
      <c r="P118" s="11">
        <f t="shared" si="9"/>
        <v>0</v>
      </c>
    </row>
    <row r="119" spans="7:16">
      <c r="G119" s="10">
        <f t="shared" si="7"/>
        <v>10431.300000000001</v>
      </c>
      <c r="H119" s="9">
        <f t="shared" si="8"/>
        <v>957</v>
      </c>
      <c r="I119" s="9"/>
      <c r="J119" s="9"/>
      <c r="L119" s="9" t="str">
        <f t="shared" si="10"/>
        <v xml:space="preserve"> </v>
      </c>
      <c r="P119" s="11">
        <f t="shared" si="9"/>
        <v>0</v>
      </c>
    </row>
    <row r="120" spans="7:16">
      <c r="G120" s="10">
        <f t="shared" si="7"/>
        <v>10431.300000000001</v>
      </c>
      <c r="H120" s="9">
        <f t="shared" si="8"/>
        <v>957</v>
      </c>
      <c r="I120" s="9"/>
      <c r="J120" s="9"/>
      <c r="L120" s="9" t="str">
        <f t="shared" si="10"/>
        <v xml:space="preserve"> </v>
      </c>
      <c r="P120" s="11">
        <f t="shared" si="9"/>
        <v>0</v>
      </c>
    </row>
    <row r="121" spans="7:16">
      <c r="G121" s="10">
        <f t="shared" si="7"/>
        <v>10431.300000000001</v>
      </c>
      <c r="H121" s="9">
        <f t="shared" si="8"/>
        <v>957</v>
      </c>
      <c r="I121" s="9"/>
      <c r="J121" s="9"/>
      <c r="L121" s="9" t="str">
        <f t="shared" si="10"/>
        <v xml:space="preserve"> </v>
      </c>
      <c r="P121" s="11">
        <f t="shared" si="9"/>
        <v>0</v>
      </c>
    </row>
    <row r="122" spans="7:16">
      <c r="G122" s="10">
        <f t="shared" si="7"/>
        <v>10431.300000000001</v>
      </c>
      <c r="H122" s="9">
        <f t="shared" si="8"/>
        <v>957</v>
      </c>
      <c r="I122" s="9"/>
      <c r="J122" s="9"/>
      <c r="L122" s="9" t="str">
        <f t="shared" si="10"/>
        <v xml:space="preserve"> </v>
      </c>
      <c r="P122" s="11">
        <f t="shared" si="9"/>
        <v>0</v>
      </c>
    </row>
    <row r="123" spans="7:16">
      <c r="G123" s="10">
        <f t="shared" si="7"/>
        <v>10431.300000000001</v>
      </c>
      <c r="H123" s="9">
        <f t="shared" si="8"/>
        <v>957</v>
      </c>
      <c r="I123" s="9"/>
      <c r="J123" s="9"/>
      <c r="L123" s="9" t="str">
        <f t="shared" si="10"/>
        <v xml:space="preserve"> </v>
      </c>
      <c r="P123" s="11">
        <f t="shared" si="9"/>
        <v>0</v>
      </c>
    </row>
    <row r="124" spans="7:16">
      <c r="G124" s="10">
        <f t="shared" si="7"/>
        <v>10431.300000000001</v>
      </c>
      <c r="H124" s="9">
        <f t="shared" si="8"/>
        <v>957</v>
      </c>
      <c r="I124" s="9"/>
      <c r="J124" s="9"/>
      <c r="L124" s="9" t="str">
        <f t="shared" si="10"/>
        <v xml:space="preserve"> </v>
      </c>
      <c r="P124" s="11">
        <f t="shared" ref="P124:P155" si="11">O124*G124</f>
        <v>0</v>
      </c>
    </row>
    <row r="125" spans="7:16">
      <c r="G125" s="10">
        <f t="shared" si="7"/>
        <v>10431.300000000001</v>
      </c>
      <c r="H125" s="9">
        <f t="shared" si="8"/>
        <v>957</v>
      </c>
      <c r="I125" s="9"/>
      <c r="J125" s="9"/>
      <c r="L125" s="9" t="str">
        <f t="shared" si="10"/>
        <v xml:space="preserve"> </v>
      </c>
      <c r="P125" s="11">
        <f t="shared" si="11"/>
        <v>0</v>
      </c>
    </row>
    <row r="126" spans="7:16">
      <c r="G126" s="10">
        <f t="shared" si="7"/>
        <v>10431.300000000001</v>
      </c>
      <c r="H126" s="9">
        <f t="shared" si="8"/>
        <v>957</v>
      </c>
      <c r="I126" s="9"/>
      <c r="J126" s="9"/>
      <c r="L126" s="9" t="str">
        <f t="shared" ref="L126:L157" si="12">IF(D126&gt;0,D126," ")</f>
        <v xml:space="preserve"> </v>
      </c>
      <c r="P126" s="11">
        <f t="shared" si="11"/>
        <v>0</v>
      </c>
    </row>
    <row r="127" spans="7:16">
      <c r="G127" s="10">
        <f t="shared" si="7"/>
        <v>10431.300000000001</v>
      </c>
      <c r="H127" s="9">
        <f t="shared" si="8"/>
        <v>957</v>
      </c>
      <c r="I127" s="9"/>
      <c r="J127" s="9"/>
      <c r="L127" s="9" t="str">
        <f t="shared" si="12"/>
        <v xml:space="preserve"> </v>
      </c>
      <c r="P127" s="11">
        <f t="shared" si="11"/>
        <v>0</v>
      </c>
    </row>
    <row r="128" spans="7:16">
      <c r="G128" s="10">
        <f t="shared" si="7"/>
        <v>10431.300000000001</v>
      </c>
      <c r="H128" s="9">
        <f t="shared" si="8"/>
        <v>957</v>
      </c>
      <c r="I128" s="9"/>
      <c r="J128" s="9"/>
      <c r="L128" s="9" t="str">
        <f t="shared" si="12"/>
        <v xml:space="preserve"> </v>
      </c>
      <c r="P128" s="11">
        <f t="shared" si="11"/>
        <v>0</v>
      </c>
    </row>
    <row r="129" spans="7:16">
      <c r="G129" s="10">
        <f t="shared" si="7"/>
        <v>10431.300000000001</v>
      </c>
      <c r="H129" s="9">
        <f t="shared" si="8"/>
        <v>957</v>
      </c>
      <c r="I129" s="9"/>
      <c r="J129" s="9"/>
      <c r="L129" s="9" t="str">
        <f t="shared" si="12"/>
        <v xml:space="preserve"> </v>
      </c>
      <c r="P129" s="11">
        <f t="shared" si="11"/>
        <v>0</v>
      </c>
    </row>
    <row r="130" spans="7:16">
      <c r="G130" s="10">
        <f t="shared" si="7"/>
        <v>10431.300000000001</v>
      </c>
      <c r="H130" s="9">
        <f t="shared" si="8"/>
        <v>957</v>
      </c>
      <c r="I130" s="9"/>
      <c r="J130" s="9"/>
      <c r="L130" s="9" t="str">
        <f t="shared" si="12"/>
        <v xml:space="preserve"> </v>
      </c>
      <c r="P130" s="11">
        <f t="shared" si="11"/>
        <v>0</v>
      </c>
    </row>
    <row r="131" spans="7:16">
      <c r="G131" s="10">
        <f t="shared" si="7"/>
        <v>10431.300000000001</v>
      </c>
      <c r="H131" s="9">
        <f t="shared" si="8"/>
        <v>957</v>
      </c>
      <c r="I131" s="9"/>
      <c r="J131" s="9"/>
      <c r="L131" s="9" t="str">
        <f t="shared" si="12"/>
        <v xml:space="preserve"> </v>
      </c>
      <c r="P131" s="11">
        <f t="shared" si="11"/>
        <v>0</v>
      </c>
    </row>
    <row r="132" spans="7:16">
      <c r="G132" s="10">
        <f t="shared" si="7"/>
        <v>10431.300000000001</v>
      </c>
      <c r="H132" s="9">
        <f t="shared" si="8"/>
        <v>957</v>
      </c>
      <c r="I132" s="9"/>
      <c r="J132" s="9"/>
      <c r="L132" s="9" t="str">
        <f t="shared" si="12"/>
        <v xml:space="preserve"> </v>
      </c>
      <c r="P132" s="11">
        <f t="shared" si="11"/>
        <v>0</v>
      </c>
    </row>
    <row r="133" spans="7:16">
      <c r="G133" s="10">
        <f t="shared" si="7"/>
        <v>10431.300000000001</v>
      </c>
      <c r="H133" s="9">
        <f t="shared" si="8"/>
        <v>957</v>
      </c>
      <c r="I133" s="9"/>
      <c r="J133" s="9"/>
      <c r="L133" s="9" t="str">
        <f t="shared" si="12"/>
        <v xml:space="preserve"> </v>
      </c>
      <c r="P133" s="11">
        <f t="shared" si="11"/>
        <v>0</v>
      </c>
    </row>
    <row r="134" spans="7:16">
      <c r="G134" s="10">
        <f t="shared" si="7"/>
        <v>10431.300000000001</v>
      </c>
      <c r="H134" s="9">
        <f t="shared" si="8"/>
        <v>957</v>
      </c>
      <c r="I134" s="9"/>
      <c r="J134" s="9"/>
      <c r="L134" s="9" t="str">
        <f t="shared" si="12"/>
        <v xml:space="preserve"> </v>
      </c>
      <c r="P134" s="11">
        <f t="shared" si="11"/>
        <v>0</v>
      </c>
    </row>
    <row r="135" spans="7:16">
      <c r="G135" s="10">
        <f t="shared" si="7"/>
        <v>10431.300000000001</v>
      </c>
      <c r="H135" s="9">
        <f t="shared" si="8"/>
        <v>957</v>
      </c>
      <c r="I135" s="9"/>
      <c r="J135" s="9"/>
      <c r="L135" s="9" t="str">
        <f t="shared" si="12"/>
        <v xml:space="preserve"> </v>
      </c>
      <c r="P135" s="11">
        <f t="shared" si="11"/>
        <v>0</v>
      </c>
    </row>
    <row r="136" spans="7:16">
      <c r="G136" s="10">
        <f t="shared" si="7"/>
        <v>10431.300000000001</v>
      </c>
      <c r="H136" s="9">
        <f t="shared" si="8"/>
        <v>957</v>
      </c>
      <c r="I136" s="9"/>
      <c r="J136" s="9"/>
      <c r="L136" s="9" t="str">
        <f t="shared" si="12"/>
        <v xml:space="preserve"> </v>
      </c>
      <c r="P136" s="11">
        <f t="shared" si="11"/>
        <v>0</v>
      </c>
    </row>
    <row r="137" spans="7:16">
      <c r="G137" s="10">
        <f t="shared" si="7"/>
        <v>10431.300000000001</v>
      </c>
      <c r="H137" s="9">
        <f t="shared" si="8"/>
        <v>957</v>
      </c>
      <c r="I137" s="9"/>
      <c r="J137" s="9"/>
      <c r="L137" s="9" t="str">
        <f t="shared" si="12"/>
        <v xml:space="preserve"> </v>
      </c>
      <c r="P137" s="11">
        <f t="shared" si="11"/>
        <v>0</v>
      </c>
    </row>
    <row r="138" spans="7:16">
      <c r="G138" s="10">
        <f t="shared" ref="G138:G201" si="13">G137-E138+C138</f>
        <v>10431.300000000001</v>
      </c>
      <c r="H138" s="9">
        <f t="shared" ref="H138:H201" si="14">H137-F138+D138</f>
        <v>957</v>
      </c>
      <c r="I138" s="9"/>
      <c r="J138" s="9"/>
      <c r="L138" s="9" t="str">
        <f t="shared" si="12"/>
        <v xml:space="preserve"> </v>
      </c>
      <c r="P138" s="11">
        <f t="shared" si="11"/>
        <v>0</v>
      </c>
    </row>
    <row r="139" spans="7:16">
      <c r="G139" s="10">
        <f t="shared" si="13"/>
        <v>10431.300000000001</v>
      </c>
      <c r="H139" s="9">
        <f t="shared" si="14"/>
        <v>957</v>
      </c>
      <c r="I139" s="9"/>
      <c r="J139" s="9"/>
      <c r="L139" s="9" t="str">
        <f t="shared" si="12"/>
        <v xml:space="preserve"> </v>
      </c>
      <c r="P139" s="11">
        <f t="shared" si="11"/>
        <v>0</v>
      </c>
    </row>
    <row r="140" spans="7:16">
      <c r="G140" s="10">
        <f t="shared" si="13"/>
        <v>10431.300000000001</v>
      </c>
      <c r="H140" s="9">
        <f t="shared" si="14"/>
        <v>957</v>
      </c>
      <c r="I140" s="9"/>
      <c r="J140" s="9"/>
      <c r="L140" s="9" t="str">
        <f t="shared" si="12"/>
        <v xml:space="preserve"> </v>
      </c>
      <c r="P140" s="11">
        <f t="shared" si="11"/>
        <v>0</v>
      </c>
    </row>
    <row r="141" spans="7:16">
      <c r="G141" s="10">
        <f t="shared" si="13"/>
        <v>10431.300000000001</v>
      </c>
      <c r="H141" s="9">
        <f t="shared" si="14"/>
        <v>957</v>
      </c>
      <c r="I141" s="9"/>
      <c r="J141" s="9"/>
      <c r="L141" s="9" t="str">
        <f t="shared" si="12"/>
        <v xml:space="preserve"> </v>
      </c>
      <c r="P141" s="11">
        <f t="shared" si="11"/>
        <v>0</v>
      </c>
    </row>
    <row r="142" spans="7:16">
      <c r="G142" s="10">
        <f t="shared" si="13"/>
        <v>10431.300000000001</v>
      </c>
      <c r="H142" s="9">
        <f t="shared" si="14"/>
        <v>957</v>
      </c>
      <c r="I142" s="9"/>
      <c r="J142" s="9"/>
      <c r="L142" s="9" t="str">
        <f t="shared" si="12"/>
        <v xml:space="preserve"> </v>
      </c>
      <c r="P142" s="11">
        <f t="shared" si="11"/>
        <v>0</v>
      </c>
    </row>
    <row r="143" spans="7:16">
      <c r="G143" s="10">
        <f t="shared" si="13"/>
        <v>10431.300000000001</v>
      </c>
      <c r="H143" s="9">
        <f t="shared" si="14"/>
        <v>957</v>
      </c>
      <c r="I143" s="9"/>
      <c r="J143" s="9"/>
      <c r="L143" s="9" t="str">
        <f t="shared" si="12"/>
        <v xml:space="preserve"> </v>
      </c>
      <c r="P143" s="11">
        <f t="shared" si="11"/>
        <v>0</v>
      </c>
    </row>
    <row r="144" spans="7:16">
      <c r="G144" s="10">
        <f t="shared" si="13"/>
        <v>10431.300000000001</v>
      </c>
      <c r="H144" s="9">
        <f t="shared" si="14"/>
        <v>957</v>
      </c>
      <c r="I144" s="9"/>
      <c r="J144" s="9"/>
      <c r="L144" s="9" t="str">
        <f t="shared" si="12"/>
        <v xml:space="preserve"> </v>
      </c>
      <c r="P144" s="11">
        <f t="shared" si="11"/>
        <v>0</v>
      </c>
    </row>
    <row r="145" spans="7:16">
      <c r="G145" s="10">
        <f t="shared" si="13"/>
        <v>10431.300000000001</v>
      </c>
      <c r="H145" s="9">
        <f t="shared" si="14"/>
        <v>957</v>
      </c>
      <c r="I145" s="9"/>
      <c r="J145" s="9"/>
      <c r="L145" s="9" t="str">
        <f t="shared" si="12"/>
        <v xml:space="preserve"> </v>
      </c>
      <c r="P145" s="11">
        <f t="shared" si="11"/>
        <v>0</v>
      </c>
    </row>
    <row r="146" spans="7:16">
      <c r="G146" s="10">
        <f t="shared" si="13"/>
        <v>10431.300000000001</v>
      </c>
      <c r="H146" s="9">
        <f t="shared" si="14"/>
        <v>957</v>
      </c>
      <c r="I146" s="9"/>
      <c r="J146" s="9"/>
      <c r="L146" s="9" t="str">
        <f t="shared" si="12"/>
        <v xml:space="preserve"> </v>
      </c>
      <c r="P146" s="11">
        <f t="shared" si="11"/>
        <v>0</v>
      </c>
    </row>
    <row r="147" spans="7:16">
      <c r="G147" s="10">
        <f t="shared" si="13"/>
        <v>10431.300000000001</v>
      </c>
      <c r="H147" s="9">
        <f t="shared" si="14"/>
        <v>957</v>
      </c>
      <c r="I147" s="9"/>
      <c r="J147" s="9"/>
      <c r="L147" s="9" t="str">
        <f t="shared" si="12"/>
        <v xml:space="preserve"> </v>
      </c>
      <c r="P147" s="11">
        <f t="shared" si="11"/>
        <v>0</v>
      </c>
    </row>
    <row r="148" spans="7:16">
      <c r="G148" s="10">
        <f t="shared" si="13"/>
        <v>10431.300000000001</v>
      </c>
      <c r="H148" s="9">
        <f t="shared" si="14"/>
        <v>957</v>
      </c>
      <c r="I148" s="9"/>
      <c r="J148" s="9"/>
      <c r="L148" s="9" t="str">
        <f t="shared" si="12"/>
        <v xml:space="preserve"> </v>
      </c>
      <c r="P148" s="11">
        <f t="shared" si="11"/>
        <v>0</v>
      </c>
    </row>
    <row r="149" spans="7:16">
      <c r="G149" s="10">
        <f t="shared" si="13"/>
        <v>10431.300000000001</v>
      </c>
      <c r="H149" s="9">
        <f t="shared" si="14"/>
        <v>957</v>
      </c>
      <c r="I149" s="9"/>
      <c r="J149" s="9"/>
      <c r="L149" s="9" t="str">
        <f t="shared" si="12"/>
        <v xml:space="preserve"> </v>
      </c>
      <c r="P149" s="11">
        <f t="shared" si="11"/>
        <v>0</v>
      </c>
    </row>
    <row r="150" spans="7:16">
      <c r="G150" s="10">
        <f t="shared" si="13"/>
        <v>10431.300000000001</v>
      </c>
      <c r="H150" s="9">
        <f t="shared" si="14"/>
        <v>957</v>
      </c>
      <c r="I150" s="9"/>
      <c r="J150" s="9"/>
      <c r="L150" s="9" t="str">
        <f t="shared" si="12"/>
        <v xml:space="preserve"> </v>
      </c>
      <c r="P150" s="11">
        <f t="shared" si="11"/>
        <v>0</v>
      </c>
    </row>
    <row r="151" spans="7:16">
      <c r="G151" s="10">
        <f t="shared" si="13"/>
        <v>10431.300000000001</v>
      </c>
      <c r="H151" s="9">
        <f t="shared" si="14"/>
        <v>957</v>
      </c>
      <c r="I151" s="9"/>
      <c r="J151" s="9"/>
      <c r="L151" s="9" t="str">
        <f t="shared" si="12"/>
        <v xml:space="preserve"> </v>
      </c>
      <c r="P151" s="11">
        <f t="shared" si="11"/>
        <v>0</v>
      </c>
    </row>
    <row r="152" spans="7:16">
      <c r="G152" s="10">
        <f t="shared" si="13"/>
        <v>10431.300000000001</v>
      </c>
      <c r="H152" s="9">
        <f t="shared" si="14"/>
        <v>957</v>
      </c>
      <c r="I152" s="9"/>
      <c r="J152" s="9"/>
      <c r="L152" s="9" t="str">
        <f t="shared" si="12"/>
        <v xml:space="preserve"> </v>
      </c>
      <c r="P152" s="11">
        <f t="shared" si="11"/>
        <v>0</v>
      </c>
    </row>
    <row r="153" spans="7:16">
      <c r="G153" s="10">
        <f t="shared" si="13"/>
        <v>10431.300000000001</v>
      </c>
      <c r="H153" s="9">
        <f t="shared" si="14"/>
        <v>957</v>
      </c>
      <c r="I153" s="9"/>
      <c r="J153" s="9"/>
      <c r="L153" s="9" t="str">
        <f t="shared" si="12"/>
        <v xml:space="preserve"> </v>
      </c>
      <c r="P153" s="11">
        <f t="shared" si="11"/>
        <v>0</v>
      </c>
    </row>
    <row r="154" spans="7:16">
      <c r="G154" s="10">
        <f t="shared" si="13"/>
        <v>10431.300000000001</v>
      </c>
      <c r="H154" s="9">
        <f t="shared" si="14"/>
        <v>957</v>
      </c>
      <c r="I154" s="9"/>
      <c r="J154" s="9"/>
      <c r="L154" s="9" t="str">
        <f t="shared" si="12"/>
        <v xml:space="preserve"> </v>
      </c>
      <c r="P154" s="11">
        <f t="shared" si="11"/>
        <v>0</v>
      </c>
    </row>
    <row r="155" spans="7:16">
      <c r="G155" s="10">
        <f t="shared" si="13"/>
        <v>10431.300000000001</v>
      </c>
      <c r="H155" s="9">
        <f t="shared" si="14"/>
        <v>957</v>
      </c>
      <c r="I155" s="9"/>
      <c r="J155" s="9"/>
      <c r="L155" s="9" t="str">
        <f t="shared" si="12"/>
        <v xml:space="preserve"> </v>
      </c>
      <c r="P155" s="11">
        <f t="shared" si="11"/>
        <v>0</v>
      </c>
    </row>
    <row r="156" spans="7:16">
      <c r="G156" s="10">
        <f t="shared" si="13"/>
        <v>10431.300000000001</v>
      </c>
      <c r="H156" s="9">
        <f t="shared" si="14"/>
        <v>957</v>
      </c>
      <c r="I156" s="9"/>
      <c r="J156" s="9"/>
      <c r="L156" s="9" t="str">
        <f t="shared" si="12"/>
        <v xml:space="preserve"> </v>
      </c>
      <c r="P156" s="11">
        <f t="shared" ref="P156:P187" si="15">O156*G156</f>
        <v>0</v>
      </c>
    </row>
    <row r="157" spans="7:16">
      <c r="G157" s="10">
        <f t="shared" si="13"/>
        <v>10431.300000000001</v>
      </c>
      <c r="H157" s="9">
        <f t="shared" si="14"/>
        <v>957</v>
      </c>
      <c r="I157" s="9"/>
      <c r="J157" s="9"/>
      <c r="L157" s="9" t="str">
        <f t="shared" si="12"/>
        <v xml:space="preserve"> </v>
      </c>
      <c r="P157" s="11">
        <f t="shared" si="15"/>
        <v>0</v>
      </c>
    </row>
    <row r="158" spans="7:16">
      <c r="G158" s="10">
        <f t="shared" si="13"/>
        <v>10431.300000000001</v>
      </c>
      <c r="H158" s="9">
        <f t="shared" si="14"/>
        <v>957</v>
      </c>
      <c r="I158" s="9"/>
      <c r="J158" s="9"/>
      <c r="L158" s="9" t="str">
        <f t="shared" ref="L158:L189" si="16">IF(D158&gt;0,D158," ")</f>
        <v xml:space="preserve"> </v>
      </c>
      <c r="P158" s="11">
        <f t="shared" si="15"/>
        <v>0</v>
      </c>
    </row>
    <row r="159" spans="7:16">
      <c r="G159" s="10">
        <f t="shared" si="13"/>
        <v>10431.300000000001</v>
      </c>
      <c r="H159" s="9">
        <f t="shared" si="14"/>
        <v>957</v>
      </c>
      <c r="I159" s="9"/>
      <c r="J159" s="9"/>
      <c r="L159" s="9" t="str">
        <f t="shared" si="16"/>
        <v xml:space="preserve"> </v>
      </c>
      <c r="P159" s="11">
        <f t="shared" si="15"/>
        <v>0</v>
      </c>
    </row>
    <row r="160" spans="7:16">
      <c r="G160" s="10">
        <f t="shared" si="13"/>
        <v>10431.300000000001</v>
      </c>
      <c r="H160" s="9">
        <f t="shared" si="14"/>
        <v>957</v>
      </c>
      <c r="I160" s="9"/>
      <c r="J160" s="9"/>
      <c r="L160" s="9" t="str">
        <f t="shared" si="16"/>
        <v xml:space="preserve"> </v>
      </c>
      <c r="P160" s="11">
        <f t="shared" si="15"/>
        <v>0</v>
      </c>
    </row>
    <row r="161" spans="7:16">
      <c r="G161" s="10">
        <f t="shared" si="13"/>
        <v>10431.300000000001</v>
      </c>
      <c r="H161" s="9">
        <f t="shared" si="14"/>
        <v>957</v>
      </c>
      <c r="I161" s="9"/>
      <c r="J161" s="9"/>
      <c r="L161" s="9" t="str">
        <f t="shared" si="16"/>
        <v xml:space="preserve"> </v>
      </c>
      <c r="P161" s="11">
        <f t="shared" si="15"/>
        <v>0</v>
      </c>
    </row>
    <row r="162" spans="7:16">
      <c r="G162" s="10">
        <f t="shared" si="13"/>
        <v>10431.300000000001</v>
      </c>
      <c r="H162" s="9">
        <f t="shared" si="14"/>
        <v>957</v>
      </c>
      <c r="I162" s="9"/>
      <c r="J162" s="9"/>
      <c r="L162" s="9" t="str">
        <f t="shared" si="16"/>
        <v xml:space="preserve"> </v>
      </c>
      <c r="P162" s="11">
        <f t="shared" si="15"/>
        <v>0</v>
      </c>
    </row>
    <row r="163" spans="7:16">
      <c r="G163" s="10">
        <f t="shared" si="13"/>
        <v>10431.300000000001</v>
      </c>
      <c r="H163" s="9">
        <f t="shared" si="14"/>
        <v>957</v>
      </c>
      <c r="I163" s="9"/>
      <c r="J163" s="9"/>
      <c r="L163" s="9" t="str">
        <f t="shared" si="16"/>
        <v xml:space="preserve"> </v>
      </c>
      <c r="P163" s="11">
        <f t="shared" si="15"/>
        <v>0</v>
      </c>
    </row>
    <row r="164" spans="7:16">
      <c r="G164" s="10">
        <f t="shared" si="13"/>
        <v>10431.300000000001</v>
      </c>
      <c r="H164" s="9">
        <f t="shared" si="14"/>
        <v>957</v>
      </c>
      <c r="I164" s="9"/>
      <c r="J164" s="9"/>
      <c r="L164" s="9" t="str">
        <f t="shared" si="16"/>
        <v xml:space="preserve"> </v>
      </c>
      <c r="P164" s="11">
        <f t="shared" si="15"/>
        <v>0</v>
      </c>
    </row>
    <row r="165" spans="7:16">
      <c r="G165" s="10">
        <f t="shared" si="13"/>
        <v>10431.300000000001</v>
      </c>
      <c r="H165" s="9">
        <f t="shared" si="14"/>
        <v>957</v>
      </c>
      <c r="I165" s="9"/>
      <c r="J165" s="9"/>
      <c r="L165" s="9" t="str">
        <f t="shared" si="16"/>
        <v xml:space="preserve"> </v>
      </c>
      <c r="P165" s="11">
        <f t="shared" si="15"/>
        <v>0</v>
      </c>
    </row>
    <row r="166" spans="7:16">
      <c r="G166" s="10">
        <f t="shared" si="13"/>
        <v>10431.300000000001</v>
      </c>
      <c r="H166" s="9">
        <f t="shared" si="14"/>
        <v>957</v>
      </c>
      <c r="I166" s="9"/>
      <c r="J166" s="9"/>
      <c r="L166" s="9" t="str">
        <f t="shared" si="16"/>
        <v xml:space="preserve"> </v>
      </c>
      <c r="P166" s="11">
        <f t="shared" si="15"/>
        <v>0</v>
      </c>
    </row>
    <row r="167" spans="7:16">
      <c r="G167" s="10">
        <f t="shared" si="13"/>
        <v>10431.300000000001</v>
      </c>
      <c r="H167" s="9">
        <f t="shared" si="14"/>
        <v>957</v>
      </c>
      <c r="I167" s="9"/>
      <c r="J167" s="9"/>
      <c r="L167" s="9" t="str">
        <f t="shared" si="16"/>
        <v xml:space="preserve"> </v>
      </c>
      <c r="P167" s="11">
        <f t="shared" si="15"/>
        <v>0</v>
      </c>
    </row>
    <row r="168" spans="7:16">
      <c r="G168" s="10">
        <f t="shared" si="13"/>
        <v>10431.300000000001</v>
      </c>
      <c r="H168" s="9">
        <f t="shared" si="14"/>
        <v>957</v>
      </c>
      <c r="I168" s="9"/>
      <c r="J168" s="9"/>
      <c r="L168" s="9" t="str">
        <f t="shared" si="16"/>
        <v xml:space="preserve"> </v>
      </c>
      <c r="P168" s="11">
        <f t="shared" si="15"/>
        <v>0</v>
      </c>
    </row>
    <row r="169" spans="7:16">
      <c r="G169" s="10">
        <f t="shared" si="13"/>
        <v>10431.300000000001</v>
      </c>
      <c r="H169" s="9">
        <f t="shared" si="14"/>
        <v>957</v>
      </c>
      <c r="I169" s="9"/>
      <c r="J169" s="9"/>
      <c r="L169" s="9" t="str">
        <f t="shared" si="16"/>
        <v xml:space="preserve"> </v>
      </c>
      <c r="P169" s="11">
        <f t="shared" si="15"/>
        <v>0</v>
      </c>
    </row>
    <row r="170" spans="7:16">
      <c r="G170" s="10">
        <f t="shared" si="13"/>
        <v>10431.300000000001</v>
      </c>
      <c r="H170" s="9">
        <f t="shared" si="14"/>
        <v>957</v>
      </c>
      <c r="I170" s="9"/>
      <c r="J170" s="9"/>
      <c r="L170" s="9" t="str">
        <f t="shared" si="16"/>
        <v xml:space="preserve"> </v>
      </c>
      <c r="P170" s="11">
        <f t="shared" si="15"/>
        <v>0</v>
      </c>
    </row>
    <row r="171" spans="7:16">
      <c r="G171" s="10">
        <f t="shared" si="13"/>
        <v>10431.300000000001</v>
      </c>
      <c r="H171" s="9">
        <f t="shared" si="14"/>
        <v>957</v>
      </c>
      <c r="I171" s="9"/>
      <c r="J171" s="9"/>
      <c r="L171" s="9" t="str">
        <f t="shared" si="16"/>
        <v xml:space="preserve"> </v>
      </c>
      <c r="P171" s="11">
        <f t="shared" si="15"/>
        <v>0</v>
      </c>
    </row>
    <row r="172" spans="7:16">
      <c r="G172" s="10">
        <f t="shared" si="13"/>
        <v>10431.300000000001</v>
      </c>
      <c r="H172" s="9">
        <f t="shared" si="14"/>
        <v>957</v>
      </c>
      <c r="I172" s="9"/>
      <c r="J172" s="9"/>
      <c r="L172" s="9" t="str">
        <f t="shared" si="16"/>
        <v xml:space="preserve"> </v>
      </c>
      <c r="P172" s="11">
        <f t="shared" si="15"/>
        <v>0</v>
      </c>
    </row>
    <row r="173" spans="7:16">
      <c r="G173" s="10">
        <f t="shared" si="13"/>
        <v>10431.300000000001</v>
      </c>
      <c r="H173" s="9">
        <f t="shared" si="14"/>
        <v>957</v>
      </c>
      <c r="I173" s="9"/>
      <c r="J173" s="9"/>
      <c r="L173" s="9" t="str">
        <f t="shared" si="16"/>
        <v xml:space="preserve"> </v>
      </c>
      <c r="P173" s="11">
        <f t="shared" si="15"/>
        <v>0</v>
      </c>
    </row>
    <row r="174" spans="7:16">
      <c r="G174" s="10">
        <f t="shared" si="13"/>
        <v>10431.300000000001</v>
      </c>
      <c r="H174" s="9">
        <f t="shared" si="14"/>
        <v>957</v>
      </c>
      <c r="I174" s="9"/>
      <c r="J174" s="9"/>
      <c r="L174" s="9" t="str">
        <f t="shared" si="16"/>
        <v xml:space="preserve"> </v>
      </c>
      <c r="P174" s="11">
        <f t="shared" si="15"/>
        <v>0</v>
      </c>
    </row>
    <row r="175" spans="7:16">
      <c r="G175" s="10">
        <f t="shared" si="13"/>
        <v>10431.300000000001</v>
      </c>
      <c r="H175" s="9">
        <f t="shared" si="14"/>
        <v>957</v>
      </c>
      <c r="I175" s="9"/>
      <c r="J175" s="9"/>
      <c r="L175" s="9" t="str">
        <f t="shared" si="16"/>
        <v xml:space="preserve"> </v>
      </c>
      <c r="P175" s="11">
        <f t="shared" si="15"/>
        <v>0</v>
      </c>
    </row>
    <row r="176" spans="7:16">
      <c r="G176" s="10">
        <f t="shared" si="13"/>
        <v>10431.300000000001</v>
      </c>
      <c r="H176" s="9">
        <f t="shared" si="14"/>
        <v>957</v>
      </c>
      <c r="I176" s="9"/>
      <c r="J176" s="9"/>
      <c r="L176" s="9" t="str">
        <f t="shared" si="16"/>
        <v xml:space="preserve"> </v>
      </c>
      <c r="P176" s="11">
        <f t="shared" si="15"/>
        <v>0</v>
      </c>
    </row>
    <row r="177" spans="7:16">
      <c r="G177" s="10">
        <f t="shared" si="13"/>
        <v>10431.300000000001</v>
      </c>
      <c r="H177" s="9">
        <f t="shared" si="14"/>
        <v>957</v>
      </c>
      <c r="I177" s="9"/>
      <c r="J177" s="9"/>
      <c r="L177" s="9" t="str">
        <f t="shared" si="16"/>
        <v xml:space="preserve"> </v>
      </c>
      <c r="P177" s="11">
        <f t="shared" si="15"/>
        <v>0</v>
      </c>
    </row>
    <row r="178" spans="7:16">
      <c r="G178" s="10">
        <f t="shared" si="13"/>
        <v>10431.300000000001</v>
      </c>
      <c r="H178" s="9">
        <f t="shared" si="14"/>
        <v>957</v>
      </c>
      <c r="I178" s="9"/>
      <c r="J178" s="9"/>
      <c r="L178" s="9" t="str">
        <f t="shared" si="16"/>
        <v xml:space="preserve"> </v>
      </c>
      <c r="P178" s="11">
        <f t="shared" si="15"/>
        <v>0</v>
      </c>
    </row>
    <row r="179" spans="7:16">
      <c r="G179" s="10">
        <f t="shared" si="13"/>
        <v>10431.300000000001</v>
      </c>
      <c r="H179" s="9">
        <f t="shared" si="14"/>
        <v>957</v>
      </c>
      <c r="I179" s="9"/>
      <c r="J179" s="9"/>
      <c r="L179" s="9" t="str">
        <f t="shared" si="16"/>
        <v xml:space="preserve"> </v>
      </c>
      <c r="P179" s="11">
        <f t="shared" si="15"/>
        <v>0</v>
      </c>
    </row>
    <row r="180" spans="7:16">
      <c r="G180" s="10">
        <f t="shared" si="13"/>
        <v>10431.300000000001</v>
      </c>
      <c r="H180" s="9">
        <f t="shared" si="14"/>
        <v>957</v>
      </c>
      <c r="I180" s="9"/>
      <c r="J180" s="9"/>
      <c r="L180" s="9" t="str">
        <f t="shared" si="16"/>
        <v xml:space="preserve"> </v>
      </c>
      <c r="P180" s="11">
        <f t="shared" si="15"/>
        <v>0</v>
      </c>
    </row>
    <row r="181" spans="7:16">
      <c r="G181" s="10">
        <f t="shared" si="13"/>
        <v>10431.300000000001</v>
      </c>
      <c r="H181" s="9">
        <f t="shared" si="14"/>
        <v>957</v>
      </c>
      <c r="I181" s="9"/>
      <c r="J181" s="9"/>
      <c r="L181" s="9" t="str">
        <f t="shared" si="16"/>
        <v xml:space="preserve"> </v>
      </c>
      <c r="P181" s="11">
        <f t="shared" si="15"/>
        <v>0</v>
      </c>
    </row>
    <row r="182" spans="7:16">
      <c r="G182" s="10">
        <f t="shared" si="13"/>
        <v>10431.300000000001</v>
      </c>
      <c r="H182" s="9">
        <f t="shared" si="14"/>
        <v>957</v>
      </c>
      <c r="I182" s="9"/>
      <c r="J182" s="9"/>
      <c r="L182" s="9" t="str">
        <f t="shared" si="16"/>
        <v xml:space="preserve"> </v>
      </c>
      <c r="P182" s="11">
        <f t="shared" si="15"/>
        <v>0</v>
      </c>
    </row>
    <row r="183" spans="7:16">
      <c r="G183" s="10">
        <f t="shared" si="13"/>
        <v>10431.300000000001</v>
      </c>
      <c r="H183" s="9">
        <f t="shared" si="14"/>
        <v>957</v>
      </c>
      <c r="I183" s="9"/>
      <c r="J183" s="9"/>
      <c r="L183" s="9" t="str">
        <f t="shared" si="16"/>
        <v xml:space="preserve"> </v>
      </c>
      <c r="P183" s="11">
        <f t="shared" si="15"/>
        <v>0</v>
      </c>
    </row>
    <row r="184" spans="7:16">
      <c r="G184" s="10">
        <f t="shared" si="13"/>
        <v>10431.300000000001</v>
      </c>
      <c r="H184" s="9">
        <f t="shared" si="14"/>
        <v>957</v>
      </c>
      <c r="I184" s="9"/>
      <c r="J184" s="9"/>
      <c r="L184" s="9" t="str">
        <f t="shared" si="16"/>
        <v xml:space="preserve"> </v>
      </c>
      <c r="P184" s="11">
        <f t="shared" si="15"/>
        <v>0</v>
      </c>
    </row>
    <row r="185" spans="7:16">
      <c r="G185" s="10">
        <f t="shared" si="13"/>
        <v>10431.300000000001</v>
      </c>
      <c r="H185" s="9">
        <f t="shared" si="14"/>
        <v>957</v>
      </c>
      <c r="I185" s="9"/>
      <c r="J185" s="9"/>
      <c r="L185" s="9" t="str">
        <f t="shared" si="16"/>
        <v xml:space="preserve"> </v>
      </c>
      <c r="P185" s="11">
        <f t="shared" si="15"/>
        <v>0</v>
      </c>
    </row>
    <row r="186" spans="7:16">
      <c r="G186" s="10">
        <f t="shared" si="13"/>
        <v>10431.300000000001</v>
      </c>
      <c r="H186" s="9">
        <f t="shared" si="14"/>
        <v>957</v>
      </c>
      <c r="I186" s="9"/>
      <c r="J186" s="9"/>
      <c r="L186" s="9" t="str">
        <f t="shared" si="16"/>
        <v xml:space="preserve"> </v>
      </c>
      <c r="P186" s="11">
        <f t="shared" si="15"/>
        <v>0</v>
      </c>
    </row>
    <row r="187" spans="7:16">
      <c r="G187" s="10">
        <f t="shared" si="13"/>
        <v>10431.300000000001</v>
      </c>
      <c r="H187" s="9">
        <f t="shared" si="14"/>
        <v>957</v>
      </c>
      <c r="I187" s="9"/>
      <c r="J187" s="9"/>
      <c r="L187" s="9" t="str">
        <f t="shared" si="16"/>
        <v xml:space="preserve"> </v>
      </c>
      <c r="P187" s="11">
        <f t="shared" si="15"/>
        <v>0</v>
      </c>
    </row>
    <row r="188" spans="7:16">
      <c r="G188" s="10">
        <f t="shared" si="13"/>
        <v>10431.300000000001</v>
      </c>
      <c r="H188" s="9">
        <f t="shared" si="14"/>
        <v>957</v>
      </c>
      <c r="I188" s="9"/>
      <c r="J188" s="9"/>
      <c r="L188" s="9" t="str">
        <f t="shared" si="16"/>
        <v xml:space="preserve"> </v>
      </c>
      <c r="P188" s="11">
        <f t="shared" ref="P188:P210" si="17">O188*G188</f>
        <v>0</v>
      </c>
    </row>
    <row r="189" spans="7:16">
      <c r="G189" s="10">
        <f t="shared" si="13"/>
        <v>10431.300000000001</v>
      </c>
      <c r="H189" s="9">
        <f t="shared" si="14"/>
        <v>957</v>
      </c>
      <c r="I189" s="9"/>
      <c r="J189" s="9"/>
      <c r="L189" s="9" t="str">
        <f t="shared" si="16"/>
        <v xml:space="preserve"> </v>
      </c>
      <c r="P189" s="11">
        <f t="shared" si="17"/>
        <v>0</v>
      </c>
    </row>
    <row r="190" spans="7:16">
      <c r="G190" s="10">
        <f t="shared" si="13"/>
        <v>10431.300000000001</v>
      </c>
      <c r="H190" s="9">
        <f t="shared" si="14"/>
        <v>957</v>
      </c>
      <c r="I190" s="9"/>
      <c r="J190" s="9"/>
      <c r="L190" s="9" t="str">
        <f t="shared" ref="L190:L210" si="18">IF(D190&gt;0,D190," ")</f>
        <v xml:space="preserve"> </v>
      </c>
      <c r="P190" s="11">
        <f t="shared" si="17"/>
        <v>0</v>
      </c>
    </row>
    <row r="191" spans="7:16">
      <c r="G191" s="10">
        <f t="shared" si="13"/>
        <v>10431.300000000001</v>
      </c>
      <c r="H191" s="9">
        <f t="shared" si="14"/>
        <v>957</v>
      </c>
      <c r="I191" s="9"/>
      <c r="J191" s="9"/>
      <c r="L191" s="9" t="str">
        <f t="shared" si="18"/>
        <v xml:space="preserve"> </v>
      </c>
      <c r="P191" s="11">
        <f t="shared" si="17"/>
        <v>0</v>
      </c>
    </row>
    <row r="192" spans="7:16">
      <c r="G192" s="10">
        <f t="shared" si="13"/>
        <v>10431.300000000001</v>
      </c>
      <c r="H192" s="9">
        <f t="shared" si="14"/>
        <v>957</v>
      </c>
      <c r="I192" s="9"/>
      <c r="J192" s="9"/>
      <c r="L192" s="9" t="str">
        <f t="shared" si="18"/>
        <v xml:space="preserve"> </v>
      </c>
      <c r="P192" s="11">
        <f t="shared" si="17"/>
        <v>0</v>
      </c>
    </row>
    <row r="193" spans="7:16">
      <c r="G193" s="10">
        <f t="shared" si="13"/>
        <v>10431.300000000001</v>
      </c>
      <c r="H193" s="9">
        <f t="shared" si="14"/>
        <v>957</v>
      </c>
      <c r="I193" s="9"/>
      <c r="J193" s="9"/>
      <c r="L193" s="9" t="str">
        <f t="shared" si="18"/>
        <v xml:space="preserve"> </v>
      </c>
      <c r="P193" s="11">
        <f t="shared" si="17"/>
        <v>0</v>
      </c>
    </row>
    <row r="194" spans="7:16">
      <c r="G194" s="10">
        <f t="shared" si="13"/>
        <v>10431.300000000001</v>
      </c>
      <c r="H194" s="9">
        <f t="shared" si="14"/>
        <v>957</v>
      </c>
      <c r="I194" s="9"/>
      <c r="J194" s="9"/>
      <c r="L194" s="9" t="str">
        <f t="shared" si="18"/>
        <v xml:space="preserve"> </v>
      </c>
      <c r="P194" s="11">
        <f t="shared" si="17"/>
        <v>0</v>
      </c>
    </row>
    <row r="195" spans="7:16">
      <c r="G195" s="10">
        <f t="shared" si="13"/>
        <v>10431.300000000001</v>
      </c>
      <c r="H195" s="9">
        <f t="shared" si="14"/>
        <v>957</v>
      </c>
      <c r="I195" s="9"/>
      <c r="J195" s="9"/>
      <c r="L195" s="9" t="str">
        <f t="shared" si="18"/>
        <v xml:space="preserve"> </v>
      </c>
      <c r="P195" s="11">
        <f t="shared" si="17"/>
        <v>0</v>
      </c>
    </row>
    <row r="196" spans="7:16">
      <c r="G196" s="10">
        <f t="shared" si="13"/>
        <v>10431.300000000001</v>
      </c>
      <c r="H196" s="9">
        <f t="shared" si="14"/>
        <v>957</v>
      </c>
      <c r="I196" s="9"/>
      <c r="J196" s="9"/>
      <c r="L196" s="9" t="str">
        <f t="shared" si="18"/>
        <v xml:space="preserve"> </v>
      </c>
      <c r="P196" s="11">
        <f t="shared" si="17"/>
        <v>0</v>
      </c>
    </row>
    <row r="197" spans="7:16">
      <c r="G197" s="10">
        <f t="shared" si="13"/>
        <v>10431.300000000001</v>
      </c>
      <c r="H197" s="9">
        <f t="shared" si="14"/>
        <v>957</v>
      </c>
      <c r="I197" s="9"/>
      <c r="J197" s="9"/>
      <c r="L197" s="9" t="str">
        <f t="shared" si="18"/>
        <v xml:space="preserve"> </v>
      </c>
      <c r="P197" s="11">
        <f t="shared" si="17"/>
        <v>0</v>
      </c>
    </row>
    <row r="198" spans="7:16">
      <c r="G198" s="10">
        <f t="shared" si="13"/>
        <v>10431.300000000001</v>
      </c>
      <c r="H198" s="9">
        <f t="shared" si="14"/>
        <v>957</v>
      </c>
      <c r="I198" s="9"/>
      <c r="J198" s="9"/>
      <c r="L198" s="9" t="str">
        <f t="shared" si="18"/>
        <v xml:space="preserve"> </v>
      </c>
      <c r="P198" s="11">
        <f t="shared" si="17"/>
        <v>0</v>
      </c>
    </row>
    <row r="199" spans="7:16">
      <c r="G199" s="10">
        <f t="shared" si="13"/>
        <v>10431.300000000001</v>
      </c>
      <c r="H199" s="9">
        <f t="shared" si="14"/>
        <v>957</v>
      </c>
      <c r="I199" s="9"/>
      <c r="J199" s="9"/>
      <c r="L199" s="9" t="str">
        <f t="shared" si="18"/>
        <v xml:space="preserve"> </v>
      </c>
      <c r="P199" s="11">
        <f t="shared" si="17"/>
        <v>0</v>
      </c>
    </row>
    <row r="200" spans="7:16">
      <c r="G200" s="10">
        <f t="shared" si="13"/>
        <v>10431.300000000001</v>
      </c>
      <c r="H200" s="9">
        <f t="shared" si="14"/>
        <v>957</v>
      </c>
      <c r="I200" s="9"/>
      <c r="J200" s="9"/>
      <c r="L200" s="9" t="str">
        <f t="shared" si="18"/>
        <v xml:space="preserve"> </v>
      </c>
      <c r="P200" s="11">
        <f t="shared" si="17"/>
        <v>0</v>
      </c>
    </row>
    <row r="201" spans="7:16">
      <c r="G201" s="10">
        <f t="shared" si="13"/>
        <v>10431.300000000001</v>
      </c>
      <c r="H201" s="9">
        <f t="shared" si="14"/>
        <v>957</v>
      </c>
      <c r="I201" s="9"/>
      <c r="J201" s="9"/>
      <c r="L201" s="9" t="str">
        <f t="shared" si="18"/>
        <v xml:space="preserve"> </v>
      </c>
      <c r="P201" s="11">
        <f t="shared" si="17"/>
        <v>0</v>
      </c>
    </row>
    <row r="202" spans="7:16">
      <c r="G202" s="10">
        <f t="shared" ref="G202:H210" si="19">G201-E202+C202</f>
        <v>10431.300000000001</v>
      </c>
      <c r="H202" s="9">
        <f t="shared" si="19"/>
        <v>957</v>
      </c>
      <c r="I202" s="9"/>
      <c r="J202" s="9"/>
      <c r="L202" s="9" t="str">
        <f t="shared" si="18"/>
        <v xml:space="preserve"> </v>
      </c>
      <c r="P202" s="11">
        <f t="shared" si="17"/>
        <v>0</v>
      </c>
    </row>
    <row r="203" spans="7:16">
      <c r="G203" s="10">
        <f t="shared" si="19"/>
        <v>10431.300000000001</v>
      </c>
      <c r="H203" s="9">
        <f t="shared" si="19"/>
        <v>957</v>
      </c>
      <c r="I203" s="9"/>
      <c r="J203" s="9"/>
      <c r="L203" s="9" t="str">
        <f t="shared" si="18"/>
        <v xml:space="preserve"> </v>
      </c>
      <c r="P203" s="11">
        <f t="shared" si="17"/>
        <v>0</v>
      </c>
    </row>
    <row r="204" spans="7:16">
      <c r="G204" s="10">
        <f t="shared" si="19"/>
        <v>10431.300000000001</v>
      </c>
      <c r="H204" s="9">
        <f t="shared" si="19"/>
        <v>957</v>
      </c>
      <c r="I204" s="9"/>
      <c r="J204" s="9"/>
      <c r="L204" s="9" t="str">
        <f t="shared" si="18"/>
        <v xml:space="preserve"> </v>
      </c>
      <c r="P204" s="11">
        <f t="shared" si="17"/>
        <v>0</v>
      </c>
    </row>
    <row r="205" spans="7:16">
      <c r="G205" s="10">
        <f t="shared" si="19"/>
        <v>10431.300000000001</v>
      </c>
      <c r="H205" s="9">
        <f t="shared" si="19"/>
        <v>957</v>
      </c>
      <c r="I205" s="9"/>
      <c r="J205" s="9"/>
      <c r="L205" s="9" t="str">
        <f t="shared" si="18"/>
        <v xml:space="preserve"> </v>
      </c>
      <c r="P205" s="11">
        <f t="shared" si="17"/>
        <v>0</v>
      </c>
    </row>
    <row r="206" spans="7:16">
      <c r="G206" s="10">
        <f t="shared" si="19"/>
        <v>10431.300000000001</v>
      </c>
      <c r="H206" s="9">
        <f t="shared" si="19"/>
        <v>957</v>
      </c>
      <c r="I206" s="9"/>
      <c r="J206" s="9"/>
      <c r="L206" s="9" t="str">
        <f t="shared" si="18"/>
        <v xml:space="preserve"> </v>
      </c>
      <c r="P206" s="11">
        <f t="shared" si="17"/>
        <v>0</v>
      </c>
    </row>
    <row r="207" spans="7:16">
      <c r="G207" s="10">
        <f t="shared" si="19"/>
        <v>10431.300000000001</v>
      </c>
      <c r="H207" s="9">
        <f t="shared" si="19"/>
        <v>957</v>
      </c>
      <c r="I207" s="9"/>
      <c r="J207" s="9"/>
      <c r="L207" s="9" t="str">
        <f t="shared" si="18"/>
        <v xml:space="preserve"> </v>
      </c>
      <c r="P207" s="11">
        <f t="shared" si="17"/>
        <v>0</v>
      </c>
    </row>
    <row r="208" spans="7:16">
      <c r="G208" s="10">
        <f t="shared" si="19"/>
        <v>10431.300000000001</v>
      </c>
      <c r="H208" s="9">
        <f t="shared" si="19"/>
        <v>957</v>
      </c>
      <c r="I208" s="9"/>
      <c r="J208" s="9"/>
      <c r="L208" s="9" t="str">
        <f t="shared" si="18"/>
        <v xml:space="preserve"> </v>
      </c>
      <c r="P208" s="11">
        <f t="shared" si="17"/>
        <v>0</v>
      </c>
    </row>
    <row r="209" spans="7:16">
      <c r="G209" s="10">
        <f t="shared" si="19"/>
        <v>10431.300000000001</v>
      </c>
      <c r="H209" s="9">
        <f t="shared" si="19"/>
        <v>957</v>
      </c>
      <c r="I209" s="9"/>
      <c r="J209" s="9"/>
      <c r="L209" s="9" t="str">
        <f t="shared" si="18"/>
        <v xml:space="preserve"> </v>
      </c>
      <c r="P209" s="11">
        <f t="shared" si="17"/>
        <v>0</v>
      </c>
    </row>
    <row r="210" spans="7:16">
      <c r="G210" s="10">
        <f t="shared" si="19"/>
        <v>10431.300000000001</v>
      </c>
      <c r="H210" s="9">
        <f t="shared" si="19"/>
        <v>957</v>
      </c>
      <c r="I210" s="9"/>
      <c r="J210" s="9"/>
      <c r="L210" s="9" t="str">
        <f t="shared" si="18"/>
        <v xml:space="preserve"> </v>
      </c>
      <c r="P210" s="11">
        <f t="shared" si="17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A11" sqref="A11:XFD11"/>
    </sheetView>
  </sheetViews>
  <sheetFormatPr baseColWidth="10" defaultRowHeight="12.75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3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  <c r="F2" s="39"/>
    </row>
    <row r="3" spans="1:18">
      <c r="A3" s="1"/>
      <c r="F3" s="39"/>
    </row>
    <row r="4" spans="1:18">
      <c r="A4" s="1"/>
      <c r="F4" s="39"/>
    </row>
    <row r="5" spans="1:18" ht="18.75" thickBot="1">
      <c r="A5" s="27" t="s">
        <v>0</v>
      </c>
      <c r="B5" s="28"/>
      <c r="C5" s="29" t="s">
        <v>83</v>
      </c>
      <c r="D5" s="30"/>
      <c r="E5" s="29"/>
      <c r="F5" s="40"/>
      <c r="G5" s="4"/>
      <c r="H5" s="27" t="s">
        <v>1</v>
      </c>
      <c r="I5" s="29"/>
    </row>
    <row r="6" spans="1:18" ht="13.5" thickBot="1">
      <c r="B6" s="5"/>
      <c r="C6" s="6"/>
      <c r="F6" s="41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42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>
      <c r="A9" s="232" t="s">
        <v>86</v>
      </c>
      <c r="B9" s="277"/>
      <c r="C9" s="305"/>
      <c r="D9" s="232"/>
      <c r="E9" s="305"/>
      <c r="F9" s="217"/>
      <c r="G9" s="305">
        <v>3320.85</v>
      </c>
      <c r="H9" s="232">
        <v>190</v>
      </c>
      <c r="I9" s="230"/>
      <c r="J9" s="217"/>
      <c r="K9" s="323"/>
      <c r="N9" s="222"/>
      <c r="O9" s="222"/>
      <c r="P9" s="222"/>
      <c r="R9" s="222"/>
    </row>
    <row r="10" spans="1:18" s="45" customFormat="1">
      <c r="B10" s="45">
        <v>2</v>
      </c>
      <c r="C10" s="305"/>
      <c r="D10" s="232"/>
      <c r="E10" s="1114">
        <v>35.590000000000003</v>
      </c>
      <c r="F10" s="941">
        <v>2</v>
      </c>
      <c r="G10" s="751">
        <f t="shared" ref="G10:H23" si="0">G9-E10+C10</f>
        <v>3285.2599999999998</v>
      </c>
      <c r="H10" s="752">
        <f t="shared" si="0"/>
        <v>188</v>
      </c>
      <c r="I10" s="724">
        <v>708</v>
      </c>
      <c r="J10" s="725">
        <v>708</v>
      </c>
      <c r="K10" s="667"/>
      <c r="N10" s="614"/>
      <c r="O10" s="614">
        <v>44.5</v>
      </c>
      <c r="P10" s="614">
        <f>O10*G10</f>
        <v>146194.06999999998</v>
      </c>
      <c r="R10" s="614"/>
    </row>
    <row r="11" spans="1:18" s="565" customFormat="1">
      <c r="B11" s="232">
        <v>9</v>
      </c>
      <c r="C11" s="305"/>
      <c r="D11" s="232"/>
      <c r="E11" s="1115">
        <v>0</v>
      </c>
      <c r="F11" s="927">
        <v>0</v>
      </c>
      <c r="G11" s="305">
        <f t="shared" si="0"/>
        <v>3285.2599999999998</v>
      </c>
      <c r="H11" s="232">
        <f t="shared" si="0"/>
        <v>188</v>
      </c>
      <c r="I11" s="927">
        <v>753</v>
      </c>
      <c r="J11" s="927" t="s">
        <v>46</v>
      </c>
      <c r="K11" s="1136">
        <v>122.3</v>
      </c>
      <c r="L11" s="235">
        <v>8</v>
      </c>
      <c r="N11" s="566"/>
      <c r="O11" s="566"/>
      <c r="P11" s="566">
        <f t="shared" ref="P11:P34" si="1">O11*G11</f>
        <v>0</v>
      </c>
      <c r="R11" s="566"/>
    </row>
    <row r="12" spans="1:18" s="114" customFormat="1">
      <c r="B12" s="232">
        <v>14</v>
      </c>
      <c r="C12" s="305"/>
      <c r="D12" s="232"/>
      <c r="E12" s="1115">
        <v>549.34</v>
      </c>
      <c r="F12" s="927">
        <v>30</v>
      </c>
      <c r="G12" s="305">
        <f t="shared" si="0"/>
        <v>2735.9199999999996</v>
      </c>
      <c r="H12" s="232">
        <f t="shared" si="0"/>
        <v>158</v>
      </c>
      <c r="I12" s="927">
        <v>784</v>
      </c>
      <c r="J12" s="927" t="s">
        <v>46</v>
      </c>
      <c r="K12" s="315"/>
      <c r="N12" s="222"/>
      <c r="O12" s="222"/>
      <c r="P12" s="566">
        <f t="shared" si="1"/>
        <v>0</v>
      </c>
      <c r="R12" s="222"/>
    </row>
    <row r="13" spans="1:18" s="114" customFormat="1">
      <c r="B13" s="232"/>
      <c r="C13" s="305"/>
      <c r="D13" s="232"/>
      <c r="E13" s="1116">
        <v>105.34</v>
      </c>
      <c r="F13" s="1117">
        <v>6</v>
      </c>
      <c r="G13" s="305">
        <f t="shared" si="0"/>
        <v>2630.5799999999995</v>
      </c>
      <c r="H13" s="232">
        <f t="shared" si="0"/>
        <v>152</v>
      </c>
      <c r="I13" s="927">
        <v>812</v>
      </c>
      <c r="J13" s="927" t="s">
        <v>46</v>
      </c>
      <c r="K13" s="315"/>
      <c r="N13" s="222"/>
      <c r="O13" s="222"/>
      <c r="P13" s="566">
        <f t="shared" si="1"/>
        <v>0</v>
      </c>
      <c r="R13" s="222"/>
    </row>
    <row r="14" spans="1:18" s="114" customFormat="1">
      <c r="B14" s="232">
        <v>20</v>
      </c>
      <c r="C14" s="305"/>
      <c r="D14" s="232"/>
      <c r="E14" s="1116">
        <v>560.86</v>
      </c>
      <c r="F14" s="1117">
        <v>30</v>
      </c>
      <c r="G14" s="305">
        <f t="shared" si="0"/>
        <v>2069.7199999999993</v>
      </c>
      <c r="H14" s="232">
        <f t="shared" si="0"/>
        <v>122</v>
      </c>
      <c r="I14" s="927">
        <v>813</v>
      </c>
      <c r="J14" s="927" t="s">
        <v>46</v>
      </c>
      <c r="K14" s="323"/>
      <c r="N14" s="222"/>
      <c r="O14" s="221"/>
      <c r="P14" s="566">
        <f t="shared" si="1"/>
        <v>0</v>
      </c>
      <c r="R14" s="222"/>
    </row>
    <row r="15" spans="1:18" s="114" customFormat="1">
      <c r="B15" s="1084">
        <v>28</v>
      </c>
      <c r="C15" s="1086"/>
      <c r="D15" s="1084"/>
      <c r="E15" s="1118">
        <v>171</v>
      </c>
      <c r="F15" s="1087">
        <v>10</v>
      </c>
      <c r="G15" s="1086">
        <f t="shared" si="0"/>
        <v>1898.7199999999993</v>
      </c>
      <c r="H15" s="1084">
        <f t="shared" si="0"/>
        <v>112</v>
      </c>
      <c r="I15" s="1087">
        <v>853</v>
      </c>
      <c r="J15" s="927" t="s">
        <v>46</v>
      </c>
      <c r="K15" s="315"/>
      <c r="N15" s="222"/>
      <c r="O15" s="222"/>
      <c r="P15" s="566">
        <f t="shared" si="1"/>
        <v>0</v>
      </c>
      <c r="R15" s="222"/>
    </row>
    <row r="16" spans="1:18" s="114" customFormat="1">
      <c r="B16" s="1084">
        <v>28</v>
      </c>
      <c r="C16" s="1086"/>
      <c r="D16" s="1084"/>
      <c r="E16" s="1118">
        <v>584.07000000000005</v>
      </c>
      <c r="F16" s="1087">
        <v>30</v>
      </c>
      <c r="G16" s="1086">
        <f t="shared" si="0"/>
        <v>1314.6499999999992</v>
      </c>
      <c r="H16" s="1084">
        <f t="shared" si="0"/>
        <v>82</v>
      </c>
      <c r="I16" s="1092">
        <v>854</v>
      </c>
      <c r="J16" s="927" t="s">
        <v>46</v>
      </c>
      <c r="N16" s="222"/>
      <c r="O16" s="222"/>
      <c r="P16" s="566">
        <f t="shared" si="1"/>
        <v>0</v>
      </c>
      <c r="R16" s="222"/>
    </row>
    <row r="17" spans="1:18" s="114" customFormat="1">
      <c r="B17" s="1084">
        <v>28</v>
      </c>
      <c r="C17" s="1086"/>
      <c r="D17" s="1084"/>
      <c r="E17" s="1118">
        <v>127.68</v>
      </c>
      <c r="F17" s="1087">
        <v>8</v>
      </c>
      <c r="G17" s="1086">
        <f t="shared" si="0"/>
        <v>1186.9699999999991</v>
      </c>
      <c r="H17" s="1084">
        <f t="shared" si="0"/>
        <v>74</v>
      </c>
      <c r="I17" s="1087">
        <v>860</v>
      </c>
      <c r="J17" s="927" t="s">
        <v>46</v>
      </c>
      <c r="N17" s="222"/>
      <c r="O17" s="222"/>
      <c r="P17" s="566">
        <f t="shared" si="1"/>
        <v>0</v>
      </c>
      <c r="R17" s="222"/>
    </row>
    <row r="18" spans="1:18" s="114" customFormat="1">
      <c r="A18" s="232"/>
      <c r="B18" s="1085">
        <v>29</v>
      </c>
      <c r="C18" s="1086"/>
      <c r="D18" s="1084"/>
      <c r="E18" s="1119">
        <v>83.98</v>
      </c>
      <c r="F18" s="1087">
        <v>5</v>
      </c>
      <c r="G18" s="1078">
        <f t="shared" ref="G18:G23" si="2">G17-E18+C18</f>
        <v>1102.9899999999991</v>
      </c>
      <c r="H18" s="1084">
        <f t="shared" si="0"/>
        <v>69</v>
      </c>
      <c r="I18" s="1087">
        <v>865</v>
      </c>
      <c r="J18" s="927" t="s">
        <v>46</v>
      </c>
      <c r="N18" s="222"/>
      <c r="O18" s="222"/>
      <c r="P18" s="566">
        <f t="shared" si="1"/>
        <v>0</v>
      </c>
      <c r="R18" s="222"/>
    </row>
    <row r="19" spans="1:18" s="114" customFormat="1">
      <c r="A19" s="232"/>
      <c r="B19" s="217">
        <v>30</v>
      </c>
      <c r="C19" s="305"/>
      <c r="D19" s="232"/>
      <c r="E19" s="305">
        <v>150.33000000000001</v>
      </c>
      <c r="F19" s="217">
        <v>9</v>
      </c>
      <c r="G19" s="202">
        <f t="shared" si="2"/>
        <v>952.65999999999906</v>
      </c>
      <c r="H19" s="232">
        <f t="shared" si="0"/>
        <v>60</v>
      </c>
      <c r="I19" s="217">
        <v>874</v>
      </c>
      <c r="J19" s="217" t="s">
        <v>46</v>
      </c>
      <c r="N19" s="222"/>
      <c r="O19" s="222"/>
      <c r="P19" s="566">
        <f t="shared" si="1"/>
        <v>0</v>
      </c>
    </row>
    <row r="20" spans="1:18" s="114" customFormat="1">
      <c r="A20" s="232"/>
      <c r="B20" s="217"/>
      <c r="C20" s="305"/>
      <c r="D20" s="232"/>
      <c r="E20" s="305"/>
      <c r="F20" s="232"/>
      <c r="G20" s="202">
        <f t="shared" si="2"/>
        <v>952.65999999999906</v>
      </c>
      <c r="H20" s="232">
        <f t="shared" si="0"/>
        <v>60</v>
      </c>
      <c r="I20" s="232"/>
      <c r="J20" s="217"/>
      <c r="N20" s="222"/>
      <c r="O20" s="222"/>
      <c r="P20" s="566">
        <f t="shared" si="1"/>
        <v>0</v>
      </c>
    </row>
    <row r="21" spans="1:18" s="114" customFormat="1">
      <c r="A21" s="232"/>
      <c r="B21" s="217"/>
      <c r="C21" s="305"/>
      <c r="D21" s="232"/>
      <c r="E21" s="305"/>
      <c r="F21" s="232"/>
      <c r="G21" s="202">
        <f t="shared" si="2"/>
        <v>952.65999999999906</v>
      </c>
      <c r="H21" s="232">
        <f t="shared" si="0"/>
        <v>60</v>
      </c>
      <c r="J21" s="199"/>
      <c r="N21" s="222"/>
      <c r="O21" s="222"/>
      <c r="P21" s="566">
        <f t="shared" si="1"/>
        <v>0</v>
      </c>
    </row>
    <row r="22" spans="1:18" s="114" customFormat="1">
      <c r="A22" s="232"/>
      <c r="B22" s="217"/>
      <c r="C22" s="305"/>
      <c r="D22" s="232"/>
      <c r="E22" s="305"/>
      <c r="F22" s="232"/>
      <c r="G22" s="202">
        <f t="shared" si="2"/>
        <v>952.65999999999906</v>
      </c>
      <c r="H22" s="232">
        <f t="shared" si="0"/>
        <v>60</v>
      </c>
      <c r="J22" s="199"/>
      <c r="N22" s="222"/>
      <c r="O22" s="222"/>
      <c r="P22" s="566">
        <f t="shared" si="1"/>
        <v>0</v>
      </c>
    </row>
    <row r="23" spans="1:18" s="114" customFormat="1">
      <c r="A23" s="232"/>
      <c r="B23" s="217"/>
      <c r="C23" s="305"/>
      <c r="D23" s="232"/>
      <c r="E23" s="305"/>
      <c r="F23" s="232"/>
      <c r="G23" s="202">
        <f t="shared" si="2"/>
        <v>952.65999999999906</v>
      </c>
      <c r="H23" s="232">
        <f t="shared" si="0"/>
        <v>60</v>
      </c>
      <c r="J23" s="199"/>
      <c r="N23" s="222"/>
      <c r="O23" s="222"/>
      <c r="P23" s="566">
        <f t="shared" si="1"/>
        <v>0</v>
      </c>
    </row>
    <row r="24" spans="1:18" s="114" customFormat="1">
      <c r="A24" s="232"/>
      <c r="B24" s="217"/>
      <c r="C24" s="305"/>
      <c r="D24" s="232"/>
      <c r="E24" s="305"/>
      <c r="F24" s="232"/>
      <c r="G24" s="202">
        <f t="shared" ref="G24:H83" si="3">G23-E24+C24</f>
        <v>952.65999999999906</v>
      </c>
      <c r="H24" s="114">
        <f t="shared" si="3"/>
        <v>60</v>
      </c>
      <c r="I24" s="232"/>
      <c r="J24" s="217"/>
      <c r="N24" s="222"/>
      <c r="O24" s="222"/>
      <c r="P24" s="566">
        <f t="shared" si="1"/>
        <v>0</v>
      </c>
    </row>
    <row r="25" spans="1:18" s="114" customFormat="1">
      <c r="A25" s="45"/>
      <c r="B25" s="48"/>
      <c r="C25" s="46"/>
      <c r="D25" s="45"/>
      <c r="E25" s="46"/>
      <c r="F25" s="45"/>
      <c r="G25" s="202">
        <f t="shared" si="3"/>
        <v>952.65999999999906</v>
      </c>
      <c r="H25" s="114">
        <f t="shared" si="3"/>
        <v>60</v>
      </c>
      <c r="I25" s="9"/>
      <c r="J25" s="33"/>
      <c r="N25" s="222"/>
      <c r="O25" s="222"/>
      <c r="P25" s="566">
        <f t="shared" si="1"/>
        <v>0</v>
      </c>
    </row>
    <row r="26" spans="1:18" s="114" customFormat="1">
      <c r="A26"/>
      <c r="B26" s="48"/>
      <c r="C26" s="2"/>
      <c r="D26"/>
      <c r="E26" s="2"/>
      <c r="F26" s="45"/>
      <c r="G26" s="202">
        <f t="shared" si="3"/>
        <v>952.65999999999906</v>
      </c>
      <c r="H26" s="114">
        <f t="shared" si="3"/>
        <v>60</v>
      </c>
      <c r="I26" s="9"/>
      <c r="J26" s="33"/>
      <c r="N26" s="222"/>
      <c r="O26" s="222"/>
      <c r="P26" s="566">
        <f t="shared" si="1"/>
        <v>0</v>
      </c>
    </row>
    <row r="27" spans="1:18" s="114" customFormat="1">
      <c r="A27"/>
      <c r="B27" s="48"/>
      <c r="C27" s="2"/>
      <c r="D27"/>
      <c r="E27" s="2"/>
      <c r="F27" s="45"/>
      <c r="G27" s="202">
        <f t="shared" si="3"/>
        <v>952.65999999999906</v>
      </c>
      <c r="H27" s="114">
        <f t="shared" si="3"/>
        <v>60</v>
      </c>
      <c r="I27" s="9"/>
      <c r="J27" s="33"/>
      <c r="N27" s="222"/>
      <c r="O27" s="222"/>
      <c r="P27" s="566">
        <f t="shared" si="1"/>
        <v>0</v>
      </c>
    </row>
    <row r="28" spans="1:18" s="114" customFormat="1">
      <c r="A28"/>
      <c r="B28" s="48"/>
      <c r="C28" s="2"/>
      <c r="D28"/>
      <c r="E28" s="2"/>
      <c r="F28" s="45"/>
      <c r="G28" s="202">
        <f t="shared" si="3"/>
        <v>952.65999999999906</v>
      </c>
      <c r="H28" s="114">
        <f t="shared" si="3"/>
        <v>60</v>
      </c>
      <c r="I28" s="9"/>
      <c r="J28" s="33"/>
      <c r="N28" s="222"/>
      <c r="O28" s="222"/>
      <c r="P28" s="566">
        <f t="shared" si="1"/>
        <v>0</v>
      </c>
    </row>
    <row r="29" spans="1:18" s="114" customFormat="1">
      <c r="A29"/>
      <c r="B29" s="48"/>
      <c r="C29" s="2"/>
      <c r="D29"/>
      <c r="E29" s="2"/>
      <c r="F29" s="43"/>
      <c r="G29" s="202">
        <f t="shared" si="3"/>
        <v>952.65999999999906</v>
      </c>
      <c r="H29" s="114">
        <f t="shared" si="3"/>
        <v>60</v>
      </c>
      <c r="I29" s="9"/>
      <c r="J29" s="33"/>
      <c r="N29" s="222"/>
      <c r="O29" s="222"/>
      <c r="P29" s="566">
        <f t="shared" si="1"/>
        <v>0</v>
      </c>
    </row>
    <row r="30" spans="1:18" s="114" customFormat="1">
      <c r="A30"/>
      <c r="B30" s="48"/>
      <c r="C30" s="2"/>
      <c r="D30"/>
      <c r="E30" s="2"/>
      <c r="F30" s="43"/>
      <c r="G30" s="202">
        <f t="shared" si="3"/>
        <v>952.65999999999906</v>
      </c>
      <c r="H30" s="114">
        <f t="shared" si="3"/>
        <v>60</v>
      </c>
      <c r="I30" s="9"/>
      <c r="J30" s="33"/>
      <c r="N30" s="222"/>
      <c r="O30" s="222"/>
      <c r="P30" s="566">
        <f t="shared" si="1"/>
        <v>0</v>
      </c>
    </row>
    <row r="31" spans="1:18" s="114" customFormat="1">
      <c r="A31"/>
      <c r="B31" s="48"/>
      <c r="C31" s="2"/>
      <c r="D31"/>
      <c r="E31" s="2"/>
      <c r="F31" s="43"/>
      <c r="G31" s="10">
        <f t="shared" si="3"/>
        <v>952.65999999999906</v>
      </c>
      <c r="H31" s="9">
        <f t="shared" si="3"/>
        <v>60</v>
      </c>
      <c r="I31" s="9"/>
      <c r="J31" s="33"/>
      <c r="N31" s="222"/>
      <c r="O31" s="222"/>
      <c r="P31" s="566">
        <f t="shared" si="1"/>
        <v>0</v>
      </c>
    </row>
    <row r="32" spans="1:18" s="114" customFormat="1">
      <c r="A32"/>
      <c r="B32"/>
      <c r="C32" s="2"/>
      <c r="D32"/>
      <c r="E32" s="2"/>
      <c r="F32" s="43"/>
      <c r="G32" s="10">
        <f t="shared" si="3"/>
        <v>952.65999999999906</v>
      </c>
      <c r="H32" s="9">
        <f t="shared" si="3"/>
        <v>60</v>
      </c>
      <c r="I32" s="9"/>
      <c r="J32" s="9"/>
      <c r="N32" s="222"/>
      <c r="O32" s="222"/>
      <c r="P32" s="566">
        <f t="shared" si="1"/>
        <v>0</v>
      </c>
    </row>
    <row r="33" spans="1:16" s="114" customFormat="1">
      <c r="A33"/>
      <c r="B33"/>
      <c r="C33" s="2"/>
      <c r="D33"/>
      <c r="E33" s="2"/>
      <c r="F33" s="43"/>
      <c r="G33" s="10">
        <f t="shared" si="3"/>
        <v>952.65999999999906</v>
      </c>
      <c r="H33" s="9">
        <f t="shared" si="3"/>
        <v>60</v>
      </c>
      <c r="I33" s="9"/>
      <c r="J33" s="9"/>
      <c r="N33" s="222"/>
      <c r="O33" s="222"/>
      <c r="P33" s="566">
        <f t="shared" si="1"/>
        <v>0</v>
      </c>
    </row>
    <row r="34" spans="1:16">
      <c r="G34" s="10">
        <f t="shared" si="3"/>
        <v>952.65999999999906</v>
      </c>
      <c r="H34" s="9">
        <f t="shared" si="3"/>
        <v>60</v>
      </c>
      <c r="I34" s="9"/>
      <c r="J34" s="9"/>
      <c r="K34" s="114"/>
      <c r="L34" s="114"/>
      <c r="M34" s="114"/>
      <c r="N34" s="222"/>
      <c r="O34" s="222"/>
      <c r="P34" s="566">
        <f t="shared" si="1"/>
        <v>0</v>
      </c>
    </row>
    <row r="35" spans="1:16">
      <c r="G35" s="10">
        <f t="shared" si="3"/>
        <v>952.65999999999906</v>
      </c>
      <c r="H35" s="9">
        <f t="shared" si="3"/>
        <v>60</v>
      </c>
      <c r="I35" s="9"/>
      <c r="J35" s="9"/>
      <c r="K35" s="114"/>
      <c r="L35" s="114"/>
      <c r="M35" s="114"/>
      <c r="N35" s="222"/>
      <c r="O35" s="222"/>
      <c r="P35" s="222">
        <f t="shared" ref="P35:P49" si="4">O35*G26</f>
        <v>0</v>
      </c>
    </row>
    <row r="36" spans="1:16">
      <c r="G36" s="10">
        <f t="shared" si="3"/>
        <v>952.65999999999906</v>
      </c>
      <c r="H36" s="9">
        <f t="shared" si="3"/>
        <v>60</v>
      </c>
      <c r="I36" s="9"/>
      <c r="J36" s="9"/>
      <c r="K36" s="114"/>
      <c r="L36" s="114"/>
      <c r="M36" s="114"/>
      <c r="N36" s="222"/>
      <c r="O36" s="222"/>
      <c r="P36" s="222">
        <f t="shared" si="4"/>
        <v>0</v>
      </c>
    </row>
    <row r="37" spans="1:16">
      <c r="G37" s="10">
        <f t="shared" si="3"/>
        <v>952.65999999999906</v>
      </c>
      <c r="H37" s="9">
        <f t="shared" si="3"/>
        <v>60</v>
      </c>
      <c r="I37" s="9"/>
      <c r="J37" s="9"/>
      <c r="K37" s="114"/>
      <c r="L37" s="114"/>
      <c r="M37" s="114"/>
      <c r="N37" s="222"/>
      <c r="O37" s="222"/>
      <c r="P37" s="222">
        <f t="shared" si="4"/>
        <v>0</v>
      </c>
    </row>
    <row r="38" spans="1:16">
      <c r="G38" s="10">
        <f t="shared" si="3"/>
        <v>952.65999999999906</v>
      </c>
      <c r="H38" s="9">
        <f t="shared" si="3"/>
        <v>60</v>
      </c>
      <c r="I38" s="9"/>
      <c r="J38" s="9"/>
      <c r="K38" s="114"/>
      <c r="L38" s="114"/>
      <c r="M38" s="114"/>
      <c r="N38" s="222"/>
      <c r="O38" s="222"/>
      <c r="P38" s="222">
        <f t="shared" si="4"/>
        <v>0</v>
      </c>
    </row>
    <row r="39" spans="1:16">
      <c r="G39" s="10">
        <f t="shared" si="3"/>
        <v>952.65999999999906</v>
      </c>
      <c r="H39" s="9">
        <f t="shared" si="3"/>
        <v>60</v>
      </c>
      <c r="I39" s="9"/>
      <c r="J39" s="9"/>
      <c r="K39" s="114"/>
      <c r="L39" s="114"/>
      <c r="M39" s="114"/>
      <c r="N39" s="222"/>
      <c r="O39" s="222"/>
      <c r="P39" s="222">
        <f t="shared" si="4"/>
        <v>0</v>
      </c>
    </row>
    <row r="40" spans="1:16">
      <c r="G40" s="10">
        <f t="shared" si="3"/>
        <v>952.65999999999906</v>
      </c>
      <c r="H40" s="9">
        <f t="shared" si="3"/>
        <v>60</v>
      </c>
      <c r="I40" s="9"/>
      <c r="J40" s="9"/>
      <c r="K40" s="114"/>
      <c r="L40" s="114"/>
      <c r="M40" s="114"/>
      <c r="N40" s="222"/>
      <c r="O40" s="222"/>
      <c r="P40" s="222">
        <f t="shared" si="4"/>
        <v>0</v>
      </c>
    </row>
    <row r="41" spans="1:16">
      <c r="G41" s="10">
        <f t="shared" si="3"/>
        <v>952.65999999999906</v>
      </c>
      <c r="H41" s="9">
        <f t="shared" si="3"/>
        <v>60</v>
      </c>
      <c r="I41" s="9"/>
      <c r="J41" s="9"/>
      <c r="K41" s="114"/>
      <c r="L41" s="114"/>
      <c r="M41" s="114"/>
      <c r="N41" s="222"/>
      <c r="O41" s="222"/>
      <c r="P41" s="222">
        <f t="shared" si="4"/>
        <v>0</v>
      </c>
    </row>
    <row r="42" spans="1:16">
      <c r="G42" s="10">
        <f t="shared" si="3"/>
        <v>952.65999999999906</v>
      </c>
      <c r="H42" s="9">
        <f t="shared" si="3"/>
        <v>60</v>
      </c>
      <c r="I42" s="9"/>
      <c r="J42" s="9"/>
      <c r="K42" s="114"/>
      <c r="L42" s="114" t="str">
        <f t="shared" ref="L42:L73" si="5">IF(D33&gt;0,D33," ")</f>
        <v xml:space="preserve"> </v>
      </c>
      <c r="M42" s="114"/>
      <c r="N42" s="222"/>
      <c r="O42" s="222"/>
      <c r="P42" s="222">
        <f t="shared" si="4"/>
        <v>0</v>
      </c>
    </row>
    <row r="43" spans="1:16">
      <c r="G43" s="10">
        <f t="shared" si="3"/>
        <v>952.65999999999906</v>
      </c>
      <c r="H43" s="9">
        <f t="shared" si="3"/>
        <v>60</v>
      </c>
      <c r="I43" s="9"/>
      <c r="J43" s="9"/>
      <c r="K43" s="114"/>
      <c r="L43" s="114" t="str">
        <f t="shared" si="5"/>
        <v xml:space="preserve"> </v>
      </c>
      <c r="M43" s="114"/>
      <c r="N43" s="222"/>
      <c r="O43" s="222"/>
      <c r="P43" s="222">
        <f t="shared" si="4"/>
        <v>0</v>
      </c>
    </row>
    <row r="44" spans="1:16">
      <c r="G44" s="10">
        <f t="shared" si="3"/>
        <v>952.65999999999906</v>
      </c>
      <c r="H44" s="9">
        <f t="shared" si="3"/>
        <v>60</v>
      </c>
      <c r="I44" s="9"/>
      <c r="J44" s="9"/>
      <c r="K44" s="114"/>
      <c r="L44" s="114" t="str">
        <f t="shared" si="5"/>
        <v xml:space="preserve"> </v>
      </c>
      <c r="M44" s="114"/>
      <c r="N44" s="222"/>
      <c r="O44" s="222"/>
      <c r="P44" s="222">
        <f t="shared" si="4"/>
        <v>0</v>
      </c>
    </row>
    <row r="45" spans="1:16">
      <c r="G45" s="10">
        <f t="shared" si="3"/>
        <v>952.65999999999906</v>
      </c>
      <c r="H45" s="9">
        <f t="shared" si="3"/>
        <v>60</v>
      </c>
      <c r="I45" s="9"/>
      <c r="J45" s="9"/>
      <c r="K45" s="114"/>
      <c r="L45" s="114" t="str">
        <f t="shared" si="5"/>
        <v xml:space="preserve"> </v>
      </c>
      <c r="M45" s="114"/>
      <c r="N45" s="222"/>
      <c r="O45" s="222"/>
      <c r="P45" s="222">
        <f t="shared" si="4"/>
        <v>0</v>
      </c>
    </row>
    <row r="46" spans="1:16">
      <c r="G46" s="10">
        <f t="shared" si="3"/>
        <v>952.65999999999906</v>
      </c>
      <c r="H46" s="9">
        <f t="shared" si="3"/>
        <v>60</v>
      </c>
      <c r="I46" s="9"/>
      <c r="J46" s="9"/>
      <c r="K46" s="114"/>
      <c r="L46" s="114" t="str">
        <f t="shared" si="5"/>
        <v xml:space="preserve"> </v>
      </c>
      <c r="M46" s="114"/>
      <c r="N46" s="222"/>
      <c r="O46" s="222"/>
      <c r="P46" s="222">
        <f t="shared" si="4"/>
        <v>0</v>
      </c>
    </row>
    <row r="47" spans="1:16">
      <c r="G47" s="10">
        <f t="shared" si="3"/>
        <v>952.65999999999906</v>
      </c>
      <c r="H47" s="9">
        <f t="shared" si="3"/>
        <v>60</v>
      </c>
      <c r="I47" s="9"/>
      <c r="J47" s="9"/>
      <c r="K47" s="114"/>
      <c r="L47" s="114" t="str">
        <f t="shared" si="5"/>
        <v xml:space="preserve"> </v>
      </c>
      <c r="M47" s="114"/>
      <c r="N47" s="222"/>
      <c r="O47" s="222"/>
      <c r="P47" s="222">
        <f t="shared" si="4"/>
        <v>0</v>
      </c>
    </row>
    <row r="48" spans="1:16">
      <c r="G48" s="10">
        <f t="shared" si="3"/>
        <v>952.65999999999906</v>
      </c>
      <c r="H48" s="9">
        <f t="shared" si="3"/>
        <v>60</v>
      </c>
      <c r="I48" s="9"/>
      <c r="J48" s="9"/>
      <c r="K48" s="114"/>
      <c r="L48" s="114" t="str">
        <f t="shared" si="5"/>
        <v xml:space="preserve"> </v>
      </c>
      <c r="M48" s="114"/>
      <c r="N48" s="222"/>
      <c r="O48" s="222"/>
      <c r="P48" s="222">
        <f t="shared" si="4"/>
        <v>0</v>
      </c>
    </row>
    <row r="49" spans="7:16">
      <c r="G49" s="10">
        <f t="shared" si="3"/>
        <v>952.65999999999906</v>
      </c>
      <c r="H49" s="9">
        <f t="shared" si="3"/>
        <v>60</v>
      </c>
      <c r="I49" s="9"/>
      <c r="J49" s="9"/>
      <c r="K49" s="114"/>
      <c r="L49" s="114" t="str">
        <f t="shared" si="5"/>
        <v xml:space="preserve"> </v>
      </c>
      <c r="M49" s="114"/>
      <c r="N49" s="222"/>
      <c r="O49" s="222"/>
      <c r="P49" s="222">
        <f t="shared" si="4"/>
        <v>0</v>
      </c>
    </row>
    <row r="50" spans="7:16">
      <c r="G50" s="10">
        <f t="shared" si="3"/>
        <v>952.65999999999906</v>
      </c>
      <c r="H50" s="9">
        <f t="shared" si="3"/>
        <v>60</v>
      </c>
      <c r="I50" s="9"/>
      <c r="J50" s="9"/>
      <c r="K50" s="114"/>
      <c r="L50" s="114" t="str">
        <f t="shared" si="5"/>
        <v xml:space="preserve"> </v>
      </c>
      <c r="M50" s="114"/>
      <c r="N50" s="222"/>
      <c r="O50" s="222"/>
      <c r="P50" s="222">
        <f t="shared" ref="P50:P81" si="6">O50*G41</f>
        <v>0</v>
      </c>
    </row>
    <row r="51" spans="7:16">
      <c r="G51" s="10">
        <f t="shared" si="3"/>
        <v>952.65999999999906</v>
      </c>
      <c r="H51" s="9">
        <f t="shared" si="3"/>
        <v>60</v>
      </c>
      <c r="I51" s="9"/>
      <c r="J51" s="9"/>
      <c r="K51" s="114"/>
      <c r="L51" s="114" t="str">
        <f t="shared" si="5"/>
        <v xml:space="preserve"> </v>
      </c>
      <c r="M51" s="114"/>
      <c r="N51" s="222"/>
      <c r="O51" s="222"/>
      <c r="P51" s="222">
        <f t="shared" si="6"/>
        <v>0</v>
      </c>
    </row>
    <row r="52" spans="7:16">
      <c r="G52" s="10">
        <f t="shared" si="3"/>
        <v>952.65999999999906</v>
      </c>
      <c r="H52" s="9">
        <f t="shared" si="3"/>
        <v>60</v>
      </c>
      <c r="I52" s="9"/>
      <c r="J52" s="9"/>
      <c r="K52" s="114"/>
      <c r="L52" s="114" t="str">
        <f t="shared" si="5"/>
        <v xml:space="preserve"> </v>
      </c>
      <c r="M52" s="114"/>
      <c r="N52" s="222"/>
      <c r="O52" s="222"/>
      <c r="P52" s="222">
        <f t="shared" si="6"/>
        <v>0</v>
      </c>
    </row>
    <row r="53" spans="7:16">
      <c r="G53" s="10">
        <f t="shared" si="3"/>
        <v>952.65999999999906</v>
      </c>
      <c r="H53" s="9">
        <f t="shared" si="3"/>
        <v>60</v>
      </c>
      <c r="I53" s="9"/>
      <c r="J53" s="9"/>
      <c r="K53" s="114"/>
      <c r="L53" s="114" t="str">
        <f t="shared" si="5"/>
        <v xml:space="preserve"> </v>
      </c>
      <c r="M53" s="114"/>
      <c r="N53" s="222"/>
      <c r="O53" s="222"/>
      <c r="P53" s="222">
        <f t="shared" si="6"/>
        <v>0</v>
      </c>
    </row>
    <row r="54" spans="7:16">
      <c r="G54" s="10">
        <f t="shared" si="3"/>
        <v>952.65999999999906</v>
      </c>
      <c r="H54" s="9">
        <f t="shared" si="3"/>
        <v>60</v>
      </c>
      <c r="I54" s="9"/>
      <c r="J54" s="9"/>
      <c r="K54" s="114"/>
      <c r="L54" s="114" t="str">
        <f t="shared" si="5"/>
        <v xml:space="preserve"> </v>
      </c>
      <c r="M54" s="114"/>
      <c r="N54" s="222"/>
      <c r="O54" s="222"/>
      <c r="P54" s="222">
        <f t="shared" si="6"/>
        <v>0</v>
      </c>
    </row>
    <row r="55" spans="7:16">
      <c r="G55" s="10">
        <f t="shared" si="3"/>
        <v>952.65999999999906</v>
      </c>
      <c r="H55" s="9">
        <f t="shared" si="3"/>
        <v>60</v>
      </c>
      <c r="I55" s="9"/>
      <c r="J55" s="9"/>
      <c r="K55" s="114"/>
      <c r="L55" s="114" t="str">
        <f t="shared" si="5"/>
        <v xml:space="preserve"> </v>
      </c>
      <c r="M55" s="114"/>
      <c r="N55" s="222"/>
      <c r="O55" s="222"/>
      <c r="P55" s="222">
        <f t="shared" si="6"/>
        <v>0</v>
      </c>
    </row>
    <row r="56" spans="7:16">
      <c r="G56" s="10">
        <f t="shared" si="3"/>
        <v>952.65999999999906</v>
      </c>
      <c r="H56" s="9">
        <f t="shared" si="3"/>
        <v>60</v>
      </c>
      <c r="I56" s="9"/>
      <c r="J56" s="9"/>
      <c r="K56" s="114"/>
      <c r="L56" s="114" t="str">
        <f t="shared" si="5"/>
        <v xml:space="preserve"> </v>
      </c>
      <c r="M56" s="114"/>
      <c r="N56" s="222"/>
      <c r="O56" s="222"/>
      <c r="P56" s="222">
        <f t="shared" si="6"/>
        <v>0</v>
      </c>
    </row>
    <row r="57" spans="7:16">
      <c r="G57" s="10">
        <f t="shared" si="3"/>
        <v>952.65999999999906</v>
      </c>
      <c r="H57" s="9">
        <f t="shared" si="3"/>
        <v>60</v>
      </c>
      <c r="I57" s="9"/>
      <c r="J57" s="9"/>
      <c r="K57" s="114"/>
      <c r="L57" s="114" t="str">
        <f t="shared" si="5"/>
        <v xml:space="preserve"> </v>
      </c>
      <c r="M57" s="114"/>
      <c r="N57" s="222"/>
      <c r="O57" s="222"/>
      <c r="P57" s="222">
        <f t="shared" si="6"/>
        <v>0</v>
      </c>
    </row>
    <row r="58" spans="7:16">
      <c r="G58" s="10">
        <f t="shared" si="3"/>
        <v>952.65999999999906</v>
      </c>
      <c r="H58" s="9">
        <f t="shared" si="3"/>
        <v>60</v>
      </c>
      <c r="I58" s="9"/>
      <c r="J58" s="9"/>
      <c r="K58" s="114"/>
      <c r="L58" s="114" t="str">
        <f t="shared" si="5"/>
        <v xml:space="preserve"> </v>
      </c>
      <c r="M58" s="114"/>
      <c r="N58" s="222"/>
      <c r="O58" s="222"/>
      <c r="P58" s="222">
        <f t="shared" si="6"/>
        <v>0</v>
      </c>
    </row>
    <row r="59" spans="7:16">
      <c r="G59" s="10">
        <f t="shared" si="3"/>
        <v>952.65999999999906</v>
      </c>
      <c r="H59" s="9">
        <f t="shared" si="3"/>
        <v>60</v>
      </c>
      <c r="I59" s="9"/>
      <c r="J59" s="9"/>
      <c r="K59" s="114"/>
      <c r="L59" s="114" t="str">
        <f t="shared" si="5"/>
        <v xml:space="preserve"> </v>
      </c>
      <c r="M59" s="114"/>
      <c r="N59" s="222"/>
      <c r="O59" s="222"/>
      <c r="P59" s="222">
        <f t="shared" si="6"/>
        <v>0</v>
      </c>
    </row>
    <row r="60" spans="7:16">
      <c r="G60" s="10">
        <f t="shared" si="3"/>
        <v>952.65999999999906</v>
      </c>
      <c r="H60" s="9">
        <f t="shared" si="3"/>
        <v>60</v>
      </c>
      <c r="I60" s="9"/>
      <c r="J60" s="9"/>
      <c r="K60" s="114"/>
      <c r="L60" s="114" t="str">
        <f t="shared" si="5"/>
        <v xml:space="preserve"> </v>
      </c>
      <c r="M60" s="114"/>
      <c r="N60" s="222"/>
      <c r="O60" s="222"/>
      <c r="P60" s="222">
        <f t="shared" si="6"/>
        <v>0</v>
      </c>
    </row>
    <row r="61" spans="7:16">
      <c r="G61" s="10">
        <f t="shared" si="3"/>
        <v>952.65999999999906</v>
      </c>
      <c r="H61" s="9">
        <f t="shared" si="3"/>
        <v>60</v>
      </c>
      <c r="I61" s="9"/>
      <c r="J61" s="9"/>
      <c r="K61" s="114"/>
      <c r="L61" s="114" t="str">
        <f t="shared" si="5"/>
        <v xml:space="preserve"> </v>
      </c>
      <c r="M61" s="114"/>
      <c r="N61" s="222"/>
      <c r="O61" s="222"/>
      <c r="P61" s="222">
        <f t="shared" si="6"/>
        <v>0</v>
      </c>
    </row>
    <row r="62" spans="7:16">
      <c r="G62" s="10">
        <f t="shared" si="3"/>
        <v>952.65999999999906</v>
      </c>
      <c r="H62" s="9">
        <f t="shared" si="3"/>
        <v>60</v>
      </c>
      <c r="I62" s="9"/>
      <c r="J62" s="9"/>
      <c r="K62" s="114"/>
      <c r="L62" s="114" t="str">
        <f t="shared" si="5"/>
        <v xml:space="preserve"> </v>
      </c>
      <c r="M62" s="114"/>
      <c r="N62" s="222"/>
      <c r="O62" s="222"/>
      <c r="P62" s="222">
        <f t="shared" si="6"/>
        <v>0</v>
      </c>
    </row>
    <row r="63" spans="7:16">
      <c r="G63" s="10">
        <f t="shared" si="3"/>
        <v>952.65999999999906</v>
      </c>
      <c r="H63" s="9">
        <f t="shared" si="3"/>
        <v>60</v>
      </c>
      <c r="I63" s="9"/>
      <c r="J63" s="9"/>
      <c r="K63" s="114"/>
      <c r="L63" s="114" t="str">
        <f t="shared" si="5"/>
        <v xml:space="preserve"> </v>
      </c>
      <c r="M63" s="114"/>
      <c r="N63" s="222"/>
      <c r="O63" s="222"/>
      <c r="P63" s="222">
        <f t="shared" si="6"/>
        <v>0</v>
      </c>
    </row>
    <row r="64" spans="7:16">
      <c r="G64" s="10">
        <f t="shared" si="3"/>
        <v>952.65999999999906</v>
      </c>
      <c r="H64" s="9">
        <f t="shared" si="3"/>
        <v>60</v>
      </c>
      <c r="I64" s="9"/>
      <c r="J64" s="9"/>
      <c r="K64" s="114"/>
      <c r="L64" s="114" t="str">
        <f t="shared" si="5"/>
        <v xml:space="preserve"> </v>
      </c>
      <c r="M64" s="114"/>
      <c r="N64" s="222"/>
      <c r="O64" s="222"/>
      <c r="P64" s="222">
        <f t="shared" si="6"/>
        <v>0</v>
      </c>
    </row>
    <row r="65" spans="7:16">
      <c r="G65" s="10">
        <f t="shared" si="3"/>
        <v>952.65999999999906</v>
      </c>
      <c r="H65" s="9">
        <f t="shared" si="3"/>
        <v>60</v>
      </c>
      <c r="I65" s="9"/>
      <c r="J65" s="9"/>
      <c r="K65" s="114"/>
      <c r="L65" s="114" t="str">
        <f t="shared" si="5"/>
        <v xml:space="preserve"> </v>
      </c>
      <c r="M65" s="114"/>
      <c r="N65" s="222"/>
      <c r="O65" s="222"/>
      <c r="P65" s="222">
        <f t="shared" si="6"/>
        <v>0</v>
      </c>
    </row>
    <row r="66" spans="7:16">
      <c r="G66" s="10">
        <f t="shared" si="3"/>
        <v>952.65999999999906</v>
      </c>
      <c r="H66" s="9">
        <f t="shared" si="3"/>
        <v>60</v>
      </c>
      <c r="I66" s="9"/>
      <c r="J66" s="9"/>
      <c r="K66" s="114"/>
      <c r="L66" s="114" t="str">
        <f t="shared" si="5"/>
        <v xml:space="preserve"> </v>
      </c>
      <c r="M66" s="114"/>
      <c r="N66" s="222"/>
      <c r="O66" s="222"/>
      <c r="P66" s="222">
        <f t="shared" si="6"/>
        <v>0</v>
      </c>
    </row>
    <row r="67" spans="7:16">
      <c r="G67" s="10">
        <f t="shared" si="3"/>
        <v>952.65999999999906</v>
      </c>
      <c r="H67" s="9">
        <f t="shared" si="3"/>
        <v>60</v>
      </c>
      <c r="I67" s="9"/>
      <c r="J67" s="9"/>
      <c r="K67" s="114"/>
      <c r="L67" s="114" t="str">
        <f t="shared" si="5"/>
        <v xml:space="preserve"> </v>
      </c>
      <c r="M67" s="114"/>
      <c r="N67" s="222"/>
      <c r="O67" s="222"/>
      <c r="P67" s="222">
        <f t="shared" si="6"/>
        <v>0</v>
      </c>
    </row>
    <row r="68" spans="7:16">
      <c r="G68" s="10">
        <f t="shared" si="3"/>
        <v>952.65999999999906</v>
      </c>
      <c r="H68" s="9">
        <f t="shared" si="3"/>
        <v>60</v>
      </c>
      <c r="I68" s="9"/>
      <c r="J68" s="9"/>
      <c r="K68" s="114"/>
      <c r="L68" s="114" t="str">
        <f t="shared" si="5"/>
        <v xml:space="preserve"> </v>
      </c>
      <c r="M68" s="114"/>
      <c r="N68" s="222"/>
      <c r="O68" s="222"/>
      <c r="P68" s="222">
        <f t="shared" si="6"/>
        <v>0</v>
      </c>
    </row>
    <row r="69" spans="7:16">
      <c r="G69" s="10">
        <f t="shared" si="3"/>
        <v>952.65999999999906</v>
      </c>
      <c r="H69" s="9">
        <f t="shared" si="3"/>
        <v>60</v>
      </c>
      <c r="I69" s="9"/>
      <c r="J69" s="9"/>
      <c r="K69" s="114"/>
      <c r="L69" s="114" t="str">
        <f t="shared" si="5"/>
        <v xml:space="preserve"> </v>
      </c>
      <c r="M69" s="114"/>
      <c r="N69" s="222"/>
      <c r="O69" s="222"/>
      <c r="P69" s="222">
        <f t="shared" si="6"/>
        <v>0</v>
      </c>
    </row>
    <row r="70" spans="7:16">
      <c r="G70" s="10">
        <f t="shared" si="3"/>
        <v>952.65999999999906</v>
      </c>
      <c r="H70" s="9">
        <f t="shared" si="3"/>
        <v>60</v>
      </c>
      <c r="I70" s="9"/>
      <c r="J70" s="9"/>
      <c r="K70" s="114"/>
      <c r="L70" s="114" t="str">
        <f t="shared" si="5"/>
        <v xml:space="preserve"> </v>
      </c>
      <c r="M70" s="114"/>
      <c r="N70" s="222"/>
      <c r="O70" s="222"/>
      <c r="P70" s="222">
        <f t="shared" si="6"/>
        <v>0</v>
      </c>
    </row>
    <row r="71" spans="7:16">
      <c r="G71" s="10">
        <f t="shared" si="3"/>
        <v>952.65999999999906</v>
      </c>
      <c r="H71" s="9">
        <f t="shared" si="3"/>
        <v>60</v>
      </c>
      <c r="I71" s="9"/>
      <c r="J71" s="9"/>
      <c r="K71" s="114"/>
      <c r="L71" s="114" t="str">
        <f t="shared" si="5"/>
        <v xml:space="preserve"> </v>
      </c>
      <c r="M71" s="114"/>
      <c r="N71" s="222"/>
      <c r="O71" s="222"/>
      <c r="P71" s="222">
        <f t="shared" si="6"/>
        <v>0</v>
      </c>
    </row>
    <row r="72" spans="7:16">
      <c r="G72" s="10">
        <f t="shared" si="3"/>
        <v>952.65999999999906</v>
      </c>
      <c r="H72" s="9">
        <f t="shared" si="3"/>
        <v>60</v>
      </c>
      <c r="I72" s="9"/>
      <c r="J72" s="9"/>
      <c r="K72" s="114"/>
      <c r="L72" s="114" t="str">
        <f t="shared" si="5"/>
        <v xml:space="preserve"> </v>
      </c>
      <c r="M72" s="114"/>
      <c r="N72" s="222"/>
      <c r="O72" s="222"/>
      <c r="P72" s="222">
        <f t="shared" si="6"/>
        <v>0</v>
      </c>
    </row>
    <row r="73" spans="7:16">
      <c r="G73" s="10">
        <f t="shared" si="3"/>
        <v>952.65999999999906</v>
      </c>
      <c r="H73" s="9">
        <f t="shared" si="3"/>
        <v>60</v>
      </c>
      <c r="I73" s="9"/>
      <c r="J73" s="9"/>
      <c r="K73" s="114"/>
      <c r="L73" s="114" t="str">
        <f t="shared" si="5"/>
        <v xml:space="preserve"> </v>
      </c>
      <c r="M73" s="114"/>
      <c r="N73" s="222"/>
      <c r="O73" s="222"/>
      <c r="P73" s="222">
        <f t="shared" si="6"/>
        <v>0</v>
      </c>
    </row>
    <row r="74" spans="7:16">
      <c r="G74" s="10">
        <f t="shared" si="3"/>
        <v>952.65999999999906</v>
      </c>
      <c r="H74" s="9">
        <f t="shared" si="3"/>
        <v>60</v>
      </c>
      <c r="I74" s="9"/>
      <c r="J74" s="9"/>
      <c r="K74" s="114"/>
      <c r="L74" s="114" t="str">
        <f t="shared" ref="L74:L105" si="7">IF(D65&gt;0,D65," ")</f>
        <v xml:space="preserve"> </v>
      </c>
      <c r="M74" s="114"/>
      <c r="N74" s="222"/>
      <c r="O74" s="222"/>
      <c r="P74" s="222">
        <f t="shared" si="6"/>
        <v>0</v>
      </c>
    </row>
    <row r="75" spans="7:16">
      <c r="G75" s="10">
        <f t="shared" si="3"/>
        <v>952.65999999999906</v>
      </c>
      <c r="H75" s="9">
        <f t="shared" si="3"/>
        <v>60</v>
      </c>
      <c r="I75" s="9"/>
      <c r="J75" s="9"/>
      <c r="K75" s="114"/>
      <c r="L75" s="114" t="str">
        <f t="shared" si="7"/>
        <v xml:space="preserve"> </v>
      </c>
      <c r="M75" s="114"/>
      <c r="N75" s="222"/>
      <c r="O75" s="222"/>
      <c r="P75" s="222">
        <f t="shared" si="6"/>
        <v>0</v>
      </c>
    </row>
    <row r="76" spans="7:16">
      <c r="G76" s="10">
        <f t="shared" si="3"/>
        <v>952.65999999999906</v>
      </c>
      <c r="H76" s="9">
        <f t="shared" si="3"/>
        <v>60</v>
      </c>
      <c r="I76" s="9"/>
      <c r="J76" s="9"/>
      <c r="K76" s="114"/>
      <c r="L76" s="114" t="str">
        <f t="shared" si="7"/>
        <v xml:space="preserve"> </v>
      </c>
      <c r="M76" s="114"/>
      <c r="N76" s="222"/>
      <c r="O76" s="222"/>
      <c r="P76" s="222">
        <f t="shared" si="6"/>
        <v>0</v>
      </c>
    </row>
    <row r="77" spans="7:16">
      <c r="G77" s="10">
        <f t="shared" si="3"/>
        <v>952.65999999999906</v>
      </c>
      <c r="H77" s="9">
        <f t="shared" si="3"/>
        <v>60</v>
      </c>
      <c r="I77" s="9"/>
      <c r="J77" s="9"/>
      <c r="K77" s="114"/>
      <c r="L77" s="114" t="str">
        <f t="shared" si="7"/>
        <v xml:space="preserve"> </v>
      </c>
      <c r="M77" s="114"/>
      <c r="N77" s="222"/>
      <c r="O77" s="222"/>
      <c r="P77" s="222">
        <f t="shared" si="6"/>
        <v>0</v>
      </c>
    </row>
    <row r="78" spans="7:16">
      <c r="G78" s="10">
        <f t="shared" si="3"/>
        <v>952.65999999999906</v>
      </c>
      <c r="H78" s="9">
        <f t="shared" si="3"/>
        <v>60</v>
      </c>
      <c r="I78" s="9"/>
      <c r="J78" s="9"/>
      <c r="K78" s="114"/>
      <c r="L78" s="114" t="str">
        <f t="shared" si="7"/>
        <v xml:space="preserve"> </v>
      </c>
      <c r="M78" s="114"/>
      <c r="N78" s="222"/>
      <c r="O78" s="222"/>
      <c r="P78" s="222">
        <f t="shared" si="6"/>
        <v>0</v>
      </c>
    </row>
    <row r="79" spans="7:16">
      <c r="G79" s="10">
        <f t="shared" si="3"/>
        <v>952.65999999999906</v>
      </c>
      <c r="H79" s="9">
        <f t="shared" si="3"/>
        <v>60</v>
      </c>
      <c r="I79" s="9"/>
      <c r="J79" s="9"/>
      <c r="K79" s="114"/>
      <c r="L79" s="114" t="str">
        <f t="shared" si="7"/>
        <v xml:space="preserve"> </v>
      </c>
      <c r="M79" s="114"/>
      <c r="N79" s="222"/>
      <c r="O79" s="222"/>
      <c r="P79" s="222">
        <f t="shared" si="6"/>
        <v>0</v>
      </c>
    </row>
    <row r="80" spans="7:16">
      <c r="G80" s="10">
        <f t="shared" si="3"/>
        <v>952.65999999999906</v>
      </c>
      <c r="H80" s="9">
        <f t="shared" si="3"/>
        <v>60</v>
      </c>
      <c r="I80" s="9"/>
      <c r="J80" s="9"/>
      <c r="K80" s="114"/>
      <c r="L80" s="114" t="str">
        <f t="shared" si="7"/>
        <v xml:space="preserve"> </v>
      </c>
      <c r="M80" s="114"/>
      <c r="N80" s="222"/>
      <c r="O80" s="222"/>
      <c r="P80" s="222">
        <f t="shared" si="6"/>
        <v>0</v>
      </c>
    </row>
    <row r="81" spans="7:16">
      <c r="G81" s="10">
        <f t="shared" si="3"/>
        <v>952.65999999999906</v>
      </c>
      <c r="H81" s="9">
        <f t="shared" si="3"/>
        <v>60</v>
      </c>
      <c r="I81" s="9"/>
      <c r="J81" s="9"/>
      <c r="K81" s="114"/>
      <c r="L81" s="114" t="str">
        <f t="shared" si="7"/>
        <v xml:space="preserve"> </v>
      </c>
      <c r="M81" s="114"/>
      <c r="N81" s="222"/>
      <c r="O81" s="222"/>
      <c r="P81" s="222">
        <f t="shared" si="6"/>
        <v>0</v>
      </c>
    </row>
    <row r="82" spans="7:16">
      <c r="G82" s="10">
        <f t="shared" si="3"/>
        <v>952.65999999999906</v>
      </c>
      <c r="H82" s="9">
        <f t="shared" si="3"/>
        <v>60</v>
      </c>
      <c r="I82" s="9"/>
      <c r="J82" s="9"/>
      <c r="K82" s="114"/>
      <c r="L82" s="114" t="str">
        <f t="shared" si="7"/>
        <v xml:space="preserve"> </v>
      </c>
      <c r="M82" s="114"/>
      <c r="N82" s="222"/>
      <c r="O82" s="222"/>
      <c r="P82" s="222">
        <f t="shared" ref="P82:P113" si="8">O82*G73</f>
        <v>0</v>
      </c>
    </row>
    <row r="83" spans="7:16">
      <c r="G83" s="10">
        <f t="shared" si="3"/>
        <v>952.65999999999906</v>
      </c>
      <c r="H83" s="9">
        <f t="shared" si="3"/>
        <v>60</v>
      </c>
      <c r="I83" s="9"/>
      <c r="J83" s="9"/>
      <c r="K83" s="114"/>
      <c r="L83" s="114" t="str">
        <f t="shared" si="7"/>
        <v xml:space="preserve"> </v>
      </c>
      <c r="M83" s="114"/>
      <c r="N83" s="222"/>
      <c r="O83" s="222"/>
      <c r="P83" s="222">
        <f t="shared" si="8"/>
        <v>0</v>
      </c>
    </row>
    <row r="84" spans="7:16">
      <c r="G84" s="10">
        <f t="shared" ref="G84:H111" si="9">G83-E84+C84</f>
        <v>952.65999999999906</v>
      </c>
      <c r="H84" s="9">
        <f t="shared" si="9"/>
        <v>60</v>
      </c>
      <c r="I84" s="9"/>
      <c r="J84" s="9"/>
      <c r="K84" s="114"/>
      <c r="L84" s="114" t="str">
        <f t="shared" si="7"/>
        <v xml:space="preserve"> </v>
      </c>
      <c r="M84" s="114"/>
      <c r="N84" s="222"/>
      <c r="O84" s="222"/>
      <c r="P84" s="222">
        <f t="shared" si="8"/>
        <v>0</v>
      </c>
    </row>
    <row r="85" spans="7:16">
      <c r="G85" s="10">
        <f t="shared" si="9"/>
        <v>952.65999999999906</v>
      </c>
      <c r="H85" s="9">
        <f t="shared" si="9"/>
        <v>60</v>
      </c>
      <c r="I85" s="9"/>
      <c r="J85" s="9"/>
      <c r="L85" s="9" t="str">
        <f t="shared" si="7"/>
        <v xml:space="preserve"> </v>
      </c>
      <c r="P85" s="11">
        <f t="shared" si="8"/>
        <v>0</v>
      </c>
    </row>
    <row r="86" spans="7:16">
      <c r="G86" s="10">
        <f t="shared" si="9"/>
        <v>952.65999999999906</v>
      </c>
      <c r="H86" s="9">
        <f t="shared" si="9"/>
        <v>60</v>
      </c>
      <c r="I86" s="9"/>
      <c r="J86" s="9"/>
      <c r="L86" s="9" t="str">
        <f t="shared" si="7"/>
        <v xml:space="preserve"> </v>
      </c>
      <c r="P86" s="11">
        <f t="shared" si="8"/>
        <v>0</v>
      </c>
    </row>
    <row r="87" spans="7:16">
      <c r="G87" s="10">
        <f t="shared" si="9"/>
        <v>952.65999999999906</v>
      </c>
      <c r="H87" s="9">
        <f t="shared" si="9"/>
        <v>60</v>
      </c>
      <c r="I87" s="9"/>
      <c r="J87" s="9"/>
      <c r="L87" s="9" t="str">
        <f t="shared" si="7"/>
        <v xml:space="preserve"> </v>
      </c>
      <c r="P87" s="11">
        <f t="shared" si="8"/>
        <v>0</v>
      </c>
    </row>
    <row r="88" spans="7:16">
      <c r="G88" s="10">
        <f t="shared" si="9"/>
        <v>952.65999999999906</v>
      </c>
      <c r="H88" s="9">
        <f t="shared" si="9"/>
        <v>60</v>
      </c>
      <c r="I88" s="9"/>
      <c r="J88" s="9"/>
      <c r="L88" s="9" t="str">
        <f t="shared" si="7"/>
        <v xml:space="preserve"> </v>
      </c>
      <c r="P88" s="11">
        <f t="shared" si="8"/>
        <v>0</v>
      </c>
    </row>
    <row r="89" spans="7:16">
      <c r="G89" s="10">
        <f t="shared" si="9"/>
        <v>952.65999999999906</v>
      </c>
      <c r="H89" s="9">
        <f t="shared" si="9"/>
        <v>60</v>
      </c>
      <c r="I89" s="9"/>
      <c r="J89" s="9"/>
      <c r="L89" s="9" t="str">
        <f t="shared" si="7"/>
        <v xml:space="preserve"> </v>
      </c>
      <c r="P89" s="11">
        <f t="shared" si="8"/>
        <v>0</v>
      </c>
    </row>
    <row r="90" spans="7:16">
      <c r="G90" s="10">
        <f t="shared" si="9"/>
        <v>952.65999999999906</v>
      </c>
      <c r="H90" s="9">
        <f t="shared" si="9"/>
        <v>60</v>
      </c>
      <c r="I90" s="9"/>
      <c r="J90" s="9"/>
      <c r="L90" s="9" t="str">
        <f t="shared" si="7"/>
        <v xml:space="preserve"> </v>
      </c>
      <c r="P90" s="11">
        <f t="shared" si="8"/>
        <v>0</v>
      </c>
    </row>
    <row r="91" spans="7:16">
      <c r="G91" s="10">
        <f t="shared" si="9"/>
        <v>952.65999999999906</v>
      </c>
      <c r="H91" s="9">
        <f t="shared" si="9"/>
        <v>60</v>
      </c>
      <c r="I91" s="9"/>
      <c r="J91" s="9"/>
      <c r="L91" s="9" t="str">
        <f t="shared" si="7"/>
        <v xml:space="preserve"> </v>
      </c>
      <c r="P91" s="11">
        <f t="shared" si="8"/>
        <v>0</v>
      </c>
    </row>
    <row r="92" spans="7:16">
      <c r="G92" s="10">
        <f t="shared" si="9"/>
        <v>952.65999999999906</v>
      </c>
      <c r="H92" s="9">
        <f t="shared" si="9"/>
        <v>60</v>
      </c>
      <c r="I92" s="9"/>
      <c r="J92" s="9"/>
      <c r="L92" s="9" t="str">
        <f t="shared" si="7"/>
        <v xml:space="preserve"> </v>
      </c>
      <c r="P92" s="11">
        <f t="shared" si="8"/>
        <v>0</v>
      </c>
    </row>
    <row r="93" spans="7:16">
      <c r="G93" s="10">
        <f t="shared" si="9"/>
        <v>952.65999999999906</v>
      </c>
      <c r="H93" s="9">
        <f t="shared" si="9"/>
        <v>60</v>
      </c>
      <c r="I93" s="9"/>
      <c r="J93" s="9"/>
      <c r="L93" s="9" t="str">
        <f t="shared" si="7"/>
        <v xml:space="preserve"> </v>
      </c>
      <c r="P93" s="11">
        <f t="shared" si="8"/>
        <v>0</v>
      </c>
    </row>
    <row r="94" spans="7:16">
      <c r="G94" s="10">
        <f t="shared" si="9"/>
        <v>952.65999999999906</v>
      </c>
      <c r="H94" s="9">
        <f t="shared" si="9"/>
        <v>60</v>
      </c>
      <c r="I94" s="9"/>
      <c r="J94" s="9"/>
      <c r="L94" s="9" t="str">
        <f t="shared" si="7"/>
        <v xml:space="preserve"> </v>
      </c>
      <c r="P94" s="11">
        <f t="shared" si="8"/>
        <v>0</v>
      </c>
    </row>
    <row r="95" spans="7:16">
      <c r="G95" s="10">
        <f t="shared" si="9"/>
        <v>952.65999999999906</v>
      </c>
      <c r="H95" s="9">
        <f t="shared" si="9"/>
        <v>60</v>
      </c>
      <c r="I95" s="9"/>
      <c r="J95" s="9"/>
      <c r="L95" s="9" t="str">
        <f t="shared" si="7"/>
        <v xml:space="preserve"> </v>
      </c>
      <c r="P95" s="11">
        <f t="shared" si="8"/>
        <v>0</v>
      </c>
    </row>
    <row r="96" spans="7:16">
      <c r="G96" s="10">
        <f t="shared" si="9"/>
        <v>952.65999999999906</v>
      </c>
      <c r="H96" s="9">
        <f t="shared" si="9"/>
        <v>60</v>
      </c>
      <c r="I96" s="9"/>
      <c r="J96" s="9"/>
      <c r="L96" s="9" t="str">
        <f t="shared" si="7"/>
        <v xml:space="preserve"> </v>
      </c>
      <c r="P96" s="11">
        <f t="shared" si="8"/>
        <v>0</v>
      </c>
    </row>
    <row r="97" spans="7:16">
      <c r="G97" s="10">
        <f t="shared" si="9"/>
        <v>952.65999999999906</v>
      </c>
      <c r="H97" s="9">
        <f t="shared" si="9"/>
        <v>60</v>
      </c>
      <c r="I97" s="9"/>
      <c r="J97" s="9"/>
      <c r="L97" s="9" t="str">
        <f t="shared" si="7"/>
        <v xml:space="preserve"> </v>
      </c>
      <c r="P97" s="11">
        <f t="shared" si="8"/>
        <v>0</v>
      </c>
    </row>
    <row r="98" spans="7:16">
      <c r="G98" s="10">
        <f t="shared" si="9"/>
        <v>952.65999999999906</v>
      </c>
      <c r="H98" s="9">
        <f t="shared" si="9"/>
        <v>60</v>
      </c>
      <c r="I98" s="9"/>
      <c r="J98" s="9"/>
      <c r="L98" s="9" t="str">
        <f t="shared" si="7"/>
        <v xml:space="preserve"> </v>
      </c>
      <c r="P98" s="11">
        <f t="shared" si="8"/>
        <v>0</v>
      </c>
    </row>
    <row r="99" spans="7:16">
      <c r="G99" s="10">
        <f t="shared" si="9"/>
        <v>952.65999999999906</v>
      </c>
      <c r="H99" s="9">
        <f t="shared" si="9"/>
        <v>60</v>
      </c>
      <c r="I99" s="9"/>
      <c r="J99" s="9"/>
      <c r="L99" s="9" t="str">
        <f t="shared" si="7"/>
        <v xml:space="preserve"> </v>
      </c>
      <c r="P99" s="11">
        <f t="shared" si="8"/>
        <v>0</v>
      </c>
    </row>
    <row r="100" spans="7:16">
      <c r="G100" s="10">
        <f t="shared" si="9"/>
        <v>952.65999999999906</v>
      </c>
      <c r="H100" s="9">
        <f t="shared" si="9"/>
        <v>60</v>
      </c>
      <c r="I100" s="9"/>
      <c r="J100" s="9"/>
      <c r="L100" s="9" t="str">
        <f t="shared" si="7"/>
        <v xml:space="preserve"> </v>
      </c>
      <c r="P100" s="11">
        <f t="shared" si="8"/>
        <v>0</v>
      </c>
    </row>
    <row r="101" spans="7:16">
      <c r="G101" s="10">
        <f t="shared" si="9"/>
        <v>952.65999999999906</v>
      </c>
      <c r="H101" s="9">
        <f t="shared" si="9"/>
        <v>60</v>
      </c>
      <c r="I101" s="9"/>
      <c r="J101" s="9"/>
      <c r="L101" s="9" t="str">
        <f t="shared" si="7"/>
        <v xml:space="preserve"> </v>
      </c>
      <c r="P101" s="11">
        <f t="shared" si="8"/>
        <v>0</v>
      </c>
    </row>
    <row r="102" spans="7:16">
      <c r="G102" s="10">
        <f t="shared" si="9"/>
        <v>952.65999999999906</v>
      </c>
      <c r="H102" s="9">
        <f t="shared" si="9"/>
        <v>60</v>
      </c>
      <c r="I102" s="9"/>
      <c r="J102" s="9"/>
      <c r="L102" s="9" t="str">
        <f t="shared" si="7"/>
        <v xml:space="preserve"> </v>
      </c>
      <c r="P102" s="11">
        <f t="shared" si="8"/>
        <v>0</v>
      </c>
    </row>
    <row r="103" spans="7:16">
      <c r="G103" s="10">
        <f t="shared" si="9"/>
        <v>952.65999999999906</v>
      </c>
      <c r="H103" s="9">
        <f t="shared" si="9"/>
        <v>60</v>
      </c>
      <c r="I103" s="9"/>
      <c r="J103" s="9"/>
      <c r="L103" s="9" t="str">
        <f t="shared" si="7"/>
        <v xml:space="preserve"> </v>
      </c>
      <c r="P103" s="11">
        <f t="shared" si="8"/>
        <v>0</v>
      </c>
    </row>
    <row r="104" spans="7:16">
      <c r="G104" s="10">
        <f t="shared" si="9"/>
        <v>952.65999999999906</v>
      </c>
      <c r="H104" s="9">
        <f t="shared" si="9"/>
        <v>60</v>
      </c>
      <c r="I104" s="9"/>
      <c r="J104" s="9"/>
      <c r="L104" s="9" t="str">
        <f t="shared" si="7"/>
        <v xml:space="preserve"> </v>
      </c>
      <c r="P104" s="11">
        <f t="shared" si="8"/>
        <v>0</v>
      </c>
    </row>
    <row r="105" spans="7:16">
      <c r="G105" s="10">
        <f t="shared" si="9"/>
        <v>952.65999999999906</v>
      </c>
      <c r="H105" s="9">
        <f t="shared" si="9"/>
        <v>60</v>
      </c>
      <c r="I105" s="9"/>
      <c r="J105" s="9"/>
      <c r="L105" s="9" t="str">
        <f t="shared" si="7"/>
        <v xml:space="preserve"> </v>
      </c>
      <c r="P105" s="11">
        <f t="shared" si="8"/>
        <v>0</v>
      </c>
    </row>
    <row r="106" spans="7:16">
      <c r="G106" s="10">
        <f t="shared" si="9"/>
        <v>952.65999999999906</v>
      </c>
      <c r="H106" s="9">
        <f t="shared" si="9"/>
        <v>60</v>
      </c>
      <c r="I106" s="9"/>
      <c r="J106" s="9"/>
      <c r="L106" s="9" t="str">
        <f t="shared" ref="L106:L137" si="10">IF(D97&gt;0,D97," ")</f>
        <v xml:space="preserve"> </v>
      </c>
      <c r="P106" s="11">
        <f t="shared" si="8"/>
        <v>0</v>
      </c>
    </row>
    <row r="107" spans="7:16">
      <c r="G107" s="10">
        <f t="shared" si="9"/>
        <v>952.65999999999906</v>
      </c>
      <c r="H107" s="9">
        <f t="shared" si="9"/>
        <v>60</v>
      </c>
      <c r="I107" s="9"/>
      <c r="J107" s="9"/>
      <c r="L107" s="9" t="str">
        <f t="shared" si="10"/>
        <v xml:space="preserve"> </v>
      </c>
      <c r="P107" s="11">
        <f t="shared" si="8"/>
        <v>0</v>
      </c>
    </row>
    <row r="108" spans="7:16">
      <c r="G108" s="10">
        <f t="shared" si="9"/>
        <v>952.65999999999906</v>
      </c>
      <c r="H108" s="9">
        <f t="shared" si="9"/>
        <v>60</v>
      </c>
      <c r="I108" s="9"/>
      <c r="J108" s="9"/>
      <c r="L108" s="9" t="str">
        <f t="shared" si="10"/>
        <v xml:space="preserve"> </v>
      </c>
      <c r="P108" s="11">
        <f t="shared" si="8"/>
        <v>0</v>
      </c>
    </row>
    <row r="109" spans="7:16">
      <c r="G109" s="10">
        <f t="shared" si="9"/>
        <v>952.65999999999906</v>
      </c>
      <c r="H109" s="9">
        <f t="shared" si="9"/>
        <v>60</v>
      </c>
      <c r="I109" s="9"/>
      <c r="J109" s="9"/>
      <c r="L109" s="9" t="str">
        <f t="shared" si="10"/>
        <v xml:space="preserve"> </v>
      </c>
      <c r="P109" s="11">
        <f t="shared" si="8"/>
        <v>0</v>
      </c>
    </row>
    <row r="110" spans="7:16">
      <c r="G110" s="10">
        <f t="shared" si="9"/>
        <v>952.65999999999906</v>
      </c>
      <c r="H110" s="9">
        <f t="shared" si="9"/>
        <v>60</v>
      </c>
      <c r="I110" s="9"/>
      <c r="J110" s="9"/>
      <c r="L110" s="9" t="str">
        <f t="shared" si="10"/>
        <v xml:space="preserve"> </v>
      </c>
      <c r="P110" s="11">
        <f t="shared" si="8"/>
        <v>0</v>
      </c>
    </row>
    <row r="111" spans="7:16">
      <c r="G111" s="10">
        <f t="shared" si="9"/>
        <v>952.65999999999906</v>
      </c>
      <c r="H111" s="9">
        <f t="shared" si="9"/>
        <v>60</v>
      </c>
      <c r="I111" s="9"/>
      <c r="J111" s="9"/>
      <c r="L111" s="9" t="str">
        <f t="shared" si="10"/>
        <v xml:space="preserve"> </v>
      </c>
      <c r="P111" s="11">
        <f t="shared" si="8"/>
        <v>0</v>
      </c>
    </row>
    <row r="112" spans="7:16">
      <c r="G112" s="10">
        <f t="shared" ref="G112:H175" si="11">G111-E112+C112</f>
        <v>952.65999999999906</v>
      </c>
      <c r="H112" s="9">
        <f t="shared" si="11"/>
        <v>60</v>
      </c>
      <c r="I112" s="9"/>
      <c r="J112" s="9"/>
      <c r="L112" s="9" t="str">
        <f t="shared" si="10"/>
        <v xml:space="preserve"> </v>
      </c>
      <c r="P112" s="11">
        <f t="shared" si="8"/>
        <v>0</v>
      </c>
    </row>
    <row r="113" spans="7:16">
      <c r="G113" s="10">
        <f t="shared" si="11"/>
        <v>952.65999999999906</v>
      </c>
      <c r="H113" s="9">
        <f t="shared" si="11"/>
        <v>60</v>
      </c>
      <c r="I113" s="9"/>
      <c r="J113" s="9"/>
      <c r="L113" s="9" t="str">
        <f t="shared" si="10"/>
        <v xml:space="preserve"> </v>
      </c>
      <c r="P113" s="11">
        <f t="shared" si="8"/>
        <v>0</v>
      </c>
    </row>
    <row r="114" spans="7:16">
      <c r="G114" s="10">
        <f t="shared" si="11"/>
        <v>952.65999999999906</v>
      </c>
      <c r="H114" s="9">
        <f t="shared" si="11"/>
        <v>60</v>
      </c>
      <c r="I114" s="9"/>
      <c r="J114" s="9"/>
      <c r="L114" s="9" t="str">
        <f t="shared" si="10"/>
        <v xml:space="preserve"> </v>
      </c>
      <c r="P114" s="11">
        <f t="shared" ref="P114:P145" si="12">O114*G105</f>
        <v>0</v>
      </c>
    </row>
    <row r="115" spans="7:16">
      <c r="G115" s="10">
        <f t="shared" si="11"/>
        <v>952.65999999999906</v>
      </c>
      <c r="H115" s="9">
        <f t="shared" si="11"/>
        <v>60</v>
      </c>
      <c r="I115" s="9"/>
      <c r="J115" s="9"/>
      <c r="L115" s="9" t="str">
        <f t="shared" si="10"/>
        <v xml:space="preserve"> </v>
      </c>
      <c r="P115" s="11">
        <f t="shared" si="12"/>
        <v>0</v>
      </c>
    </row>
    <row r="116" spans="7:16">
      <c r="G116" s="10">
        <f t="shared" si="11"/>
        <v>952.65999999999906</v>
      </c>
      <c r="H116" s="9">
        <f t="shared" si="11"/>
        <v>60</v>
      </c>
      <c r="I116" s="9"/>
      <c r="J116" s="9"/>
      <c r="L116" s="9" t="str">
        <f t="shared" si="10"/>
        <v xml:space="preserve"> </v>
      </c>
      <c r="P116" s="11">
        <f t="shared" si="12"/>
        <v>0</v>
      </c>
    </row>
    <row r="117" spans="7:16">
      <c r="G117" s="10">
        <f t="shared" si="11"/>
        <v>952.65999999999906</v>
      </c>
      <c r="H117" s="9">
        <f t="shared" si="11"/>
        <v>60</v>
      </c>
      <c r="I117" s="9"/>
      <c r="J117" s="9"/>
      <c r="L117" s="9" t="str">
        <f t="shared" si="10"/>
        <v xml:space="preserve"> </v>
      </c>
      <c r="P117" s="11">
        <f t="shared" si="12"/>
        <v>0</v>
      </c>
    </row>
    <row r="118" spans="7:16">
      <c r="G118" s="10">
        <f t="shared" si="11"/>
        <v>952.65999999999906</v>
      </c>
      <c r="H118" s="9">
        <f t="shared" si="11"/>
        <v>60</v>
      </c>
      <c r="I118" s="9"/>
      <c r="J118" s="9"/>
      <c r="L118" s="9" t="str">
        <f t="shared" si="10"/>
        <v xml:space="preserve"> </v>
      </c>
      <c r="P118" s="11">
        <f t="shared" si="12"/>
        <v>0</v>
      </c>
    </row>
    <row r="119" spans="7:16">
      <c r="G119" s="10">
        <f t="shared" si="11"/>
        <v>952.65999999999906</v>
      </c>
      <c r="H119" s="9">
        <f t="shared" si="11"/>
        <v>60</v>
      </c>
      <c r="I119" s="9"/>
      <c r="J119" s="9"/>
      <c r="L119" s="9" t="str">
        <f t="shared" si="10"/>
        <v xml:space="preserve"> </v>
      </c>
      <c r="P119" s="11">
        <f t="shared" si="12"/>
        <v>0</v>
      </c>
    </row>
    <row r="120" spans="7:16">
      <c r="G120" s="10">
        <f t="shared" si="11"/>
        <v>952.65999999999906</v>
      </c>
      <c r="H120" s="9">
        <f t="shared" si="11"/>
        <v>60</v>
      </c>
      <c r="I120" s="9"/>
      <c r="J120" s="9"/>
      <c r="L120" s="9" t="str">
        <f t="shared" si="10"/>
        <v xml:space="preserve"> </v>
      </c>
      <c r="P120" s="11">
        <f t="shared" si="12"/>
        <v>0</v>
      </c>
    </row>
    <row r="121" spans="7:16">
      <c r="G121" s="10">
        <f t="shared" si="11"/>
        <v>952.65999999999906</v>
      </c>
      <c r="H121" s="9">
        <f t="shared" si="11"/>
        <v>60</v>
      </c>
      <c r="I121" s="9"/>
      <c r="J121" s="9"/>
      <c r="L121" s="9" t="str">
        <f t="shared" si="10"/>
        <v xml:space="preserve"> </v>
      </c>
      <c r="P121" s="11">
        <f t="shared" si="12"/>
        <v>0</v>
      </c>
    </row>
    <row r="122" spans="7:16">
      <c r="G122" s="10">
        <f t="shared" si="11"/>
        <v>952.65999999999906</v>
      </c>
      <c r="H122" s="9">
        <f t="shared" si="11"/>
        <v>60</v>
      </c>
      <c r="I122" s="9"/>
      <c r="J122" s="9"/>
      <c r="L122" s="9" t="str">
        <f t="shared" si="10"/>
        <v xml:space="preserve"> </v>
      </c>
      <c r="P122" s="11">
        <f t="shared" si="12"/>
        <v>0</v>
      </c>
    </row>
    <row r="123" spans="7:16">
      <c r="G123" s="10">
        <f t="shared" si="11"/>
        <v>952.65999999999906</v>
      </c>
      <c r="H123" s="9">
        <f t="shared" si="11"/>
        <v>60</v>
      </c>
      <c r="I123" s="9"/>
      <c r="J123" s="9"/>
      <c r="L123" s="9" t="str">
        <f t="shared" si="10"/>
        <v xml:space="preserve"> </v>
      </c>
      <c r="P123" s="11">
        <f t="shared" si="12"/>
        <v>0</v>
      </c>
    </row>
    <row r="124" spans="7:16">
      <c r="G124" s="10">
        <f t="shared" si="11"/>
        <v>952.65999999999906</v>
      </c>
      <c r="H124" s="9">
        <f t="shared" si="11"/>
        <v>60</v>
      </c>
      <c r="I124" s="9"/>
      <c r="J124" s="9"/>
      <c r="L124" s="9" t="str">
        <f t="shared" si="10"/>
        <v xml:space="preserve"> </v>
      </c>
      <c r="P124" s="11">
        <f t="shared" si="12"/>
        <v>0</v>
      </c>
    </row>
    <row r="125" spans="7:16">
      <c r="G125" s="10">
        <f t="shared" si="11"/>
        <v>952.65999999999906</v>
      </c>
      <c r="H125" s="9">
        <f t="shared" si="11"/>
        <v>60</v>
      </c>
      <c r="I125" s="9"/>
      <c r="J125" s="9"/>
      <c r="L125" s="9" t="str">
        <f t="shared" si="10"/>
        <v xml:space="preserve"> </v>
      </c>
      <c r="P125" s="11">
        <f t="shared" si="12"/>
        <v>0</v>
      </c>
    </row>
    <row r="126" spans="7:16">
      <c r="G126" s="10">
        <f t="shared" si="11"/>
        <v>952.65999999999906</v>
      </c>
      <c r="H126" s="9">
        <f t="shared" si="11"/>
        <v>60</v>
      </c>
      <c r="I126" s="9"/>
      <c r="J126" s="9"/>
      <c r="L126" s="9" t="str">
        <f t="shared" si="10"/>
        <v xml:space="preserve"> </v>
      </c>
      <c r="P126" s="11">
        <f t="shared" si="12"/>
        <v>0</v>
      </c>
    </row>
    <row r="127" spans="7:16">
      <c r="G127" s="10">
        <f t="shared" si="11"/>
        <v>952.65999999999906</v>
      </c>
      <c r="H127" s="9">
        <f t="shared" si="11"/>
        <v>60</v>
      </c>
      <c r="I127" s="9"/>
      <c r="J127" s="9"/>
      <c r="L127" s="9" t="str">
        <f t="shared" si="10"/>
        <v xml:space="preserve"> </v>
      </c>
      <c r="P127" s="11">
        <f t="shared" si="12"/>
        <v>0</v>
      </c>
    </row>
    <row r="128" spans="7:16">
      <c r="G128" s="10">
        <f t="shared" si="11"/>
        <v>952.65999999999906</v>
      </c>
      <c r="H128" s="9">
        <f t="shared" si="11"/>
        <v>60</v>
      </c>
      <c r="I128" s="9"/>
      <c r="J128" s="9"/>
      <c r="L128" s="9" t="str">
        <f t="shared" si="10"/>
        <v xml:space="preserve"> </v>
      </c>
      <c r="P128" s="11">
        <f t="shared" si="12"/>
        <v>0</v>
      </c>
    </row>
    <row r="129" spans="7:16">
      <c r="G129" s="10">
        <f t="shared" si="11"/>
        <v>952.65999999999906</v>
      </c>
      <c r="H129" s="9">
        <f t="shared" si="11"/>
        <v>60</v>
      </c>
      <c r="I129" s="9"/>
      <c r="J129" s="9"/>
      <c r="L129" s="9" t="str">
        <f t="shared" si="10"/>
        <v xml:space="preserve"> </v>
      </c>
      <c r="P129" s="11">
        <f t="shared" si="12"/>
        <v>0</v>
      </c>
    </row>
    <row r="130" spans="7:16">
      <c r="G130" s="10">
        <f t="shared" si="11"/>
        <v>952.65999999999906</v>
      </c>
      <c r="H130" s="9">
        <f t="shared" si="11"/>
        <v>60</v>
      </c>
      <c r="I130" s="9"/>
      <c r="J130" s="9"/>
      <c r="L130" s="9" t="str">
        <f t="shared" si="10"/>
        <v xml:space="preserve"> </v>
      </c>
      <c r="P130" s="11">
        <f t="shared" si="12"/>
        <v>0</v>
      </c>
    </row>
    <row r="131" spans="7:16">
      <c r="G131" s="10">
        <f t="shared" si="11"/>
        <v>952.65999999999906</v>
      </c>
      <c r="H131" s="9">
        <f t="shared" si="11"/>
        <v>60</v>
      </c>
      <c r="I131" s="9"/>
      <c r="J131" s="9"/>
      <c r="L131" s="9" t="str">
        <f t="shared" si="10"/>
        <v xml:space="preserve"> </v>
      </c>
      <c r="P131" s="11">
        <f t="shared" si="12"/>
        <v>0</v>
      </c>
    </row>
    <row r="132" spans="7:16">
      <c r="G132" s="10">
        <f t="shared" si="11"/>
        <v>952.65999999999906</v>
      </c>
      <c r="H132" s="9">
        <f t="shared" si="11"/>
        <v>60</v>
      </c>
      <c r="I132" s="9"/>
      <c r="J132" s="9"/>
      <c r="L132" s="9" t="str">
        <f t="shared" si="10"/>
        <v xml:space="preserve"> </v>
      </c>
      <c r="P132" s="11">
        <f t="shared" si="12"/>
        <v>0</v>
      </c>
    </row>
    <row r="133" spans="7:16">
      <c r="G133" s="10">
        <f t="shared" si="11"/>
        <v>952.65999999999906</v>
      </c>
      <c r="H133" s="9">
        <f t="shared" si="11"/>
        <v>60</v>
      </c>
      <c r="I133" s="9"/>
      <c r="J133" s="9"/>
      <c r="L133" s="9" t="str">
        <f t="shared" si="10"/>
        <v xml:space="preserve"> </v>
      </c>
      <c r="P133" s="11">
        <f t="shared" si="12"/>
        <v>0</v>
      </c>
    </row>
    <row r="134" spans="7:16">
      <c r="G134" s="10">
        <f t="shared" si="11"/>
        <v>952.65999999999906</v>
      </c>
      <c r="H134" s="9">
        <f t="shared" si="11"/>
        <v>60</v>
      </c>
      <c r="I134" s="9"/>
      <c r="J134" s="9"/>
      <c r="L134" s="9" t="str">
        <f t="shared" si="10"/>
        <v xml:space="preserve"> </v>
      </c>
      <c r="P134" s="11">
        <f t="shared" si="12"/>
        <v>0</v>
      </c>
    </row>
    <row r="135" spans="7:16">
      <c r="G135" s="10">
        <f t="shared" si="11"/>
        <v>952.65999999999906</v>
      </c>
      <c r="H135" s="9">
        <f t="shared" si="11"/>
        <v>60</v>
      </c>
      <c r="I135" s="9"/>
      <c r="J135" s="9"/>
      <c r="L135" s="9" t="str">
        <f t="shared" si="10"/>
        <v xml:space="preserve"> </v>
      </c>
      <c r="P135" s="11">
        <f t="shared" si="12"/>
        <v>0</v>
      </c>
    </row>
    <row r="136" spans="7:16">
      <c r="G136" s="10">
        <f t="shared" si="11"/>
        <v>952.65999999999906</v>
      </c>
      <c r="H136" s="9">
        <f t="shared" si="11"/>
        <v>60</v>
      </c>
      <c r="I136" s="9"/>
      <c r="J136" s="9"/>
      <c r="L136" s="9" t="str">
        <f t="shared" si="10"/>
        <v xml:space="preserve"> </v>
      </c>
      <c r="P136" s="11">
        <f t="shared" si="12"/>
        <v>0</v>
      </c>
    </row>
    <row r="137" spans="7:16">
      <c r="G137" s="10">
        <f t="shared" si="11"/>
        <v>952.65999999999906</v>
      </c>
      <c r="H137" s="9">
        <f t="shared" si="11"/>
        <v>60</v>
      </c>
      <c r="I137" s="9"/>
      <c r="J137" s="9"/>
      <c r="L137" s="9" t="str">
        <f t="shared" si="10"/>
        <v xml:space="preserve"> </v>
      </c>
      <c r="P137" s="11">
        <f t="shared" si="12"/>
        <v>0</v>
      </c>
    </row>
    <row r="138" spans="7:16">
      <c r="G138" s="10">
        <f t="shared" si="11"/>
        <v>952.65999999999906</v>
      </c>
      <c r="H138" s="9">
        <f t="shared" si="11"/>
        <v>60</v>
      </c>
      <c r="I138" s="9"/>
      <c r="J138" s="9"/>
      <c r="L138" s="9" t="str">
        <f t="shared" ref="L138:L169" si="13">IF(D129&gt;0,D129," ")</f>
        <v xml:space="preserve"> </v>
      </c>
      <c r="P138" s="11">
        <f t="shared" si="12"/>
        <v>0</v>
      </c>
    </row>
    <row r="139" spans="7:16">
      <c r="G139" s="10">
        <f t="shared" si="11"/>
        <v>952.65999999999906</v>
      </c>
      <c r="H139" s="9">
        <f t="shared" si="11"/>
        <v>60</v>
      </c>
      <c r="I139" s="9"/>
      <c r="J139" s="9"/>
      <c r="L139" s="9" t="str">
        <f t="shared" si="13"/>
        <v xml:space="preserve"> </v>
      </c>
      <c r="P139" s="11">
        <f t="shared" si="12"/>
        <v>0</v>
      </c>
    </row>
    <row r="140" spans="7:16">
      <c r="G140" s="10">
        <f t="shared" si="11"/>
        <v>952.65999999999906</v>
      </c>
      <c r="H140" s="9">
        <f t="shared" si="11"/>
        <v>60</v>
      </c>
      <c r="I140" s="9"/>
      <c r="J140" s="9"/>
      <c r="L140" s="9" t="str">
        <f t="shared" si="13"/>
        <v xml:space="preserve"> </v>
      </c>
      <c r="P140" s="11">
        <f t="shared" si="12"/>
        <v>0</v>
      </c>
    </row>
    <row r="141" spans="7:16">
      <c r="G141" s="10">
        <f t="shared" si="11"/>
        <v>952.65999999999906</v>
      </c>
      <c r="H141" s="9">
        <f t="shared" si="11"/>
        <v>60</v>
      </c>
      <c r="I141" s="9"/>
      <c r="J141" s="9"/>
      <c r="L141" s="9" t="str">
        <f t="shared" si="13"/>
        <v xml:space="preserve"> </v>
      </c>
      <c r="P141" s="11">
        <f t="shared" si="12"/>
        <v>0</v>
      </c>
    </row>
    <row r="142" spans="7:16">
      <c r="G142" s="10">
        <f t="shared" si="11"/>
        <v>952.65999999999906</v>
      </c>
      <c r="H142" s="9">
        <f t="shared" si="11"/>
        <v>60</v>
      </c>
      <c r="I142" s="9"/>
      <c r="J142" s="9"/>
      <c r="L142" s="9" t="str">
        <f t="shared" si="13"/>
        <v xml:space="preserve"> </v>
      </c>
      <c r="P142" s="11">
        <f t="shared" si="12"/>
        <v>0</v>
      </c>
    </row>
    <row r="143" spans="7:16">
      <c r="G143" s="10">
        <f t="shared" si="11"/>
        <v>952.65999999999906</v>
      </c>
      <c r="H143" s="9">
        <f t="shared" si="11"/>
        <v>60</v>
      </c>
      <c r="I143" s="9"/>
      <c r="J143" s="9"/>
      <c r="L143" s="9" t="str">
        <f t="shared" si="13"/>
        <v xml:space="preserve"> </v>
      </c>
      <c r="P143" s="11">
        <f t="shared" si="12"/>
        <v>0</v>
      </c>
    </row>
    <row r="144" spans="7:16">
      <c r="G144" s="10">
        <f t="shared" si="11"/>
        <v>952.65999999999906</v>
      </c>
      <c r="H144" s="9">
        <f t="shared" si="11"/>
        <v>60</v>
      </c>
      <c r="I144" s="9"/>
      <c r="J144" s="9"/>
      <c r="L144" s="9" t="str">
        <f t="shared" si="13"/>
        <v xml:space="preserve"> </v>
      </c>
      <c r="P144" s="11">
        <f t="shared" si="12"/>
        <v>0</v>
      </c>
    </row>
    <row r="145" spans="7:16">
      <c r="G145" s="10">
        <f t="shared" si="11"/>
        <v>952.65999999999906</v>
      </c>
      <c r="H145" s="9">
        <f t="shared" si="11"/>
        <v>60</v>
      </c>
      <c r="I145" s="9"/>
      <c r="J145" s="9"/>
      <c r="L145" s="9" t="str">
        <f t="shared" si="13"/>
        <v xml:space="preserve"> </v>
      </c>
      <c r="P145" s="11">
        <f t="shared" si="12"/>
        <v>0</v>
      </c>
    </row>
    <row r="146" spans="7:16">
      <c r="G146" s="10">
        <f t="shared" si="11"/>
        <v>952.65999999999906</v>
      </c>
      <c r="H146" s="9">
        <f t="shared" si="11"/>
        <v>60</v>
      </c>
      <c r="I146" s="9"/>
      <c r="J146" s="9"/>
      <c r="L146" s="9" t="str">
        <f t="shared" si="13"/>
        <v xml:space="preserve"> </v>
      </c>
      <c r="P146" s="11">
        <f t="shared" ref="P146:P177" si="14">O146*G137</f>
        <v>0</v>
      </c>
    </row>
    <row r="147" spans="7:16">
      <c r="G147" s="10">
        <f t="shared" si="11"/>
        <v>952.65999999999906</v>
      </c>
      <c r="H147" s="9">
        <f t="shared" si="11"/>
        <v>60</v>
      </c>
      <c r="I147" s="9"/>
      <c r="J147" s="9"/>
      <c r="L147" s="9" t="str">
        <f t="shared" si="13"/>
        <v xml:space="preserve"> </v>
      </c>
      <c r="P147" s="11">
        <f t="shared" si="14"/>
        <v>0</v>
      </c>
    </row>
    <row r="148" spans="7:16">
      <c r="G148" s="10">
        <f t="shared" si="11"/>
        <v>952.65999999999906</v>
      </c>
      <c r="H148" s="9">
        <f t="shared" si="11"/>
        <v>60</v>
      </c>
      <c r="I148" s="9"/>
      <c r="J148" s="9"/>
      <c r="L148" s="9" t="str">
        <f t="shared" si="13"/>
        <v xml:space="preserve"> </v>
      </c>
      <c r="P148" s="11">
        <f t="shared" si="14"/>
        <v>0</v>
      </c>
    </row>
    <row r="149" spans="7:16">
      <c r="G149" s="10">
        <f t="shared" si="11"/>
        <v>952.65999999999906</v>
      </c>
      <c r="H149" s="9">
        <f t="shared" si="11"/>
        <v>60</v>
      </c>
      <c r="I149" s="9"/>
      <c r="J149" s="9"/>
      <c r="L149" s="9" t="str">
        <f t="shared" si="13"/>
        <v xml:space="preserve"> </v>
      </c>
      <c r="P149" s="11">
        <f t="shared" si="14"/>
        <v>0</v>
      </c>
    </row>
    <row r="150" spans="7:16">
      <c r="G150" s="10">
        <f t="shared" si="11"/>
        <v>952.65999999999906</v>
      </c>
      <c r="H150" s="9">
        <f t="shared" si="11"/>
        <v>60</v>
      </c>
      <c r="I150" s="9"/>
      <c r="J150" s="9"/>
      <c r="L150" s="9" t="str">
        <f t="shared" si="13"/>
        <v xml:space="preserve"> </v>
      </c>
      <c r="P150" s="11">
        <f t="shared" si="14"/>
        <v>0</v>
      </c>
    </row>
    <row r="151" spans="7:16">
      <c r="G151" s="10">
        <f t="shared" si="11"/>
        <v>952.65999999999906</v>
      </c>
      <c r="H151" s="9">
        <f t="shared" si="11"/>
        <v>60</v>
      </c>
      <c r="I151" s="9"/>
      <c r="J151" s="9"/>
      <c r="L151" s="9" t="str">
        <f t="shared" si="13"/>
        <v xml:space="preserve"> </v>
      </c>
      <c r="P151" s="11">
        <f t="shared" si="14"/>
        <v>0</v>
      </c>
    </row>
    <row r="152" spans="7:16">
      <c r="G152" s="10">
        <f t="shared" si="11"/>
        <v>952.65999999999906</v>
      </c>
      <c r="H152" s="9">
        <f t="shared" si="11"/>
        <v>60</v>
      </c>
      <c r="I152" s="9"/>
      <c r="J152" s="9"/>
      <c r="L152" s="9" t="str">
        <f t="shared" si="13"/>
        <v xml:space="preserve"> </v>
      </c>
      <c r="P152" s="11">
        <f t="shared" si="14"/>
        <v>0</v>
      </c>
    </row>
    <row r="153" spans="7:16">
      <c r="G153" s="10">
        <f t="shared" si="11"/>
        <v>952.65999999999906</v>
      </c>
      <c r="H153" s="9">
        <f t="shared" si="11"/>
        <v>60</v>
      </c>
      <c r="I153" s="9"/>
      <c r="J153" s="9"/>
      <c r="L153" s="9" t="str">
        <f t="shared" si="13"/>
        <v xml:space="preserve"> </v>
      </c>
      <c r="P153" s="11">
        <f t="shared" si="14"/>
        <v>0</v>
      </c>
    </row>
    <row r="154" spans="7:16">
      <c r="G154" s="10">
        <f t="shared" si="11"/>
        <v>952.65999999999906</v>
      </c>
      <c r="H154" s="9">
        <f t="shared" si="11"/>
        <v>60</v>
      </c>
      <c r="I154" s="9"/>
      <c r="J154" s="9"/>
      <c r="L154" s="9" t="str">
        <f t="shared" si="13"/>
        <v xml:space="preserve"> </v>
      </c>
      <c r="P154" s="11">
        <f t="shared" si="14"/>
        <v>0</v>
      </c>
    </row>
    <row r="155" spans="7:16">
      <c r="G155" s="10">
        <f t="shared" si="11"/>
        <v>952.65999999999906</v>
      </c>
      <c r="H155" s="9">
        <f t="shared" si="11"/>
        <v>60</v>
      </c>
      <c r="I155" s="9"/>
      <c r="J155" s="9"/>
      <c r="L155" s="9" t="str">
        <f t="shared" si="13"/>
        <v xml:space="preserve"> </v>
      </c>
      <c r="P155" s="11">
        <f t="shared" si="14"/>
        <v>0</v>
      </c>
    </row>
    <row r="156" spans="7:16">
      <c r="G156" s="10">
        <f t="shared" si="11"/>
        <v>952.65999999999906</v>
      </c>
      <c r="H156" s="9">
        <f t="shared" si="11"/>
        <v>60</v>
      </c>
      <c r="I156" s="9"/>
      <c r="J156" s="9"/>
      <c r="L156" s="9" t="str">
        <f t="shared" si="13"/>
        <v xml:space="preserve"> </v>
      </c>
      <c r="P156" s="11">
        <f t="shared" si="14"/>
        <v>0</v>
      </c>
    </row>
    <row r="157" spans="7:16">
      <c r="G157" s="10">
        <f t="shared" si="11"/>
        <v>952.65999999999906</v>
      </c>
      <c r="H157" s="9">
        <f t="shared" si="11"/>
        <v>60</v>
      </c>
      <c r="I157" s="9"/>
      <c r="J157" s="9"/>
      <c r="L157" s="9" t="str">
        <f t="shared" si="13"/>
        <v xml:space="preserve"> </v>
      </c>
      <c r="P157" s="11">
        <f t="shared" si="14"/>
        <v>0</v>
      </c>
    </row>
    <row r="158" spans="7:16">
      <c r="G158" s="10">
        <f t="shared" si="11"/>
        <v>952.65999999999906</v>
      </c>
      <c r="H158" s="9">
        <f t="shared" si="11"/>
        <v>60</v>
      </c>
      <c r="I158" s="9"/>
      <c r="J158" s="9"/>
      <c r="L158" s="9" t="str">
        <f t="shared" si="13"/>
        <v xml:space="preserve"> </v>
      </c>
      <c r="P158" s="11">
        <f t="shared" si="14"/>
        <v>0</v>
      </c>
    </row>
    <row r="159" spans="7:16">
      <c r="G159" s="10">
        <f t="shared" si="11"/>
        <v>952.65999999999906</v>
      </c>
      <c r="H159" s="9">
        <f t="shared" si="11"/>
        <v>60</v>
      </c>
      <c r="I159" s="9"/>
      <c r="J159" s="9"/>
      <c r="L159" s="9" t="str">
        <f t="shared" si="13"/>
        <v xml:space="preserve"> </v>
      </c>
      <c r="P159" s="11">
        <f t="shared" si="14"/>
        <v>0</v>
      </c>
    </row>
    <row r="160" spans="7:16">
      <c r="G160" s="10">
        <f t="shared" si="11"/>
        <v>952.65999999999906</v>
      </c>
      <c r="H160" s="9">
        <f t="shared" si="11"/>
        <v>60</v>
      </c>
      <c r="I160" s="9"/>
      <c r="J160" s="9"/>
      <c r="L160" s="9" t="str">
        <f t="shared" si="13"/>
        <v xml:space="preserve"> </v>
      </c>
      <c r="P160" s="11">
        <f t="shared" si="14"/>
        <v>0</v>
      </c>
    </row>
    <row r="161" spans="7:16">
      <c r="G161" s="10">
        <f t="shared" si="11"/>
        <v>952.65999999999906</v>
      </c>
      <c r="H161" s="9">
        <f t="shared" si="11"/>
        <v>60</v>
      </c>
      <c r="I161" s="9"/>
      <c r="J161" s="9"/>
      <c r="L161" s="9" t="str">
        <f t="shared" si="13"/>
        <v xml:space="preserve"> </v>
      </c>
      <c r="P161" s="11">
        <f t="shared" si="14"/>
        <v>0</v>
      </c>
    </row>
    <row r="162" spans="7:16">
      <c r="G162" s="10">
        <f t="shared" si="11"/>
        <v>952.65999999999906</v>
      </c>
      <c r="H162" s="9">
        <f t="shared" si="11"/>
        <v>60</v>
      </c>
      <c r="I162" s="9"/>
      <c r="J162" s="9"/>
      <c r="L162" s="9" t="str">
        <f t="shared" si="13"/>
        <v xml:space="preserve"> </v>
      </c>
      <c r="P162" s="11">
        <f t="shared" si="14"/>
        <v>0</v>
      </c>
    </row>
    <row r="163" spans="7:16">
      <c r="G163" s="10">
        <f t="shared" si="11"/>
        <v>952.65999999999906</v>
      </c>
      <c r="H163" s="9">
        <f t="shared" si="11"/>
        <v>60</v>
      </c>
      <c r="I163" s="9"/>
      <c r="J163" s="9"/>
      <c r="L163" s="9" t="str">
        <f t="shared" si="13"/>
        <v xml:space="preserve"> </v>
      </c>
      <c r="P163" s="11">
        <f t="shared" si="14"/>
        <v>0</v>
      </c>
    </row>
    <row r="164" spans="7:16">
      <c r="G164" s="10">
        <f t="shared" si="11"/>
        <v>952.65999999999906</v>
      </c>
      <c r="H164" s="9">
        <f t="shared" si="11"/>
        <v>60</v>
      </c>
      <c r="I164" s="9"/>
      <c r="J164" s="9"/>
      <c r="L164" s="9" t="str">
        <f t="shared" si="13"/>
        <v xml:space="preserve"> </v>
      </c>
      <c r="P164" s="11">
        <f t="shared" si="14"/>
        <v>0</v>
      </c>
    </row>
    <row r="165" spans="7:16">
      <c r="G165" s="10">
        <f t="shared" si="11"/>
        <v>952.65999999999906</v>
      </c>
      <c r="H165" s="9">
        <f t="shared" si="11"/>
        <v>60</v>
      </c>
      <c r="I165" s="9"/>
      <c r="J165" s="9"/>
      <c r="L165" s="9" t="str">
        <f t="shared" si="13"/>
        <v xml:space="preserve"> </v>
      </c>
      <c r="P165" s="11">
        <f t="shared" si="14"/>
        <v>0</v>
      </c>
    </row>
    <row r="166" spans="7:16">
      <c r="G166" s="10">
        <f t="shared" si="11"/>
        <v>952.65999999999906</v>
      </c>
      <c r="H166" s="9">
        <f t="shared" si="11"/>
        <v>60</v>
      </c>
      <c r="I166" s="9"/>
      <c r="J166" s="9"/>
      <c r="L166" s="9" t="str">
        <f t="shared" si="13"/>
        <v xml:space="preserve"> </v>
      </c>
      <c r="P166" s="11">
        <f t="shared" si="14"/>
        <v>0</v>
      </c>
    </row>
    <row r="167" spans="7:16">
      <c r="G167" s="10">
        <f t="shared" si="11"/>
        <v>952.65999999999906</v>
      </c>
      <c r="H167" s="9">
        <f t="shared" si="11"/>
        <v>60</v>
      </c>
      <c r="I167" s="9"/>
      <c r="J167" s="9"/>
      <c r="L167" s="9" t="str">
        <f t="shared" si="13"/>
        <v xml:space="preserve"> </v>
      </c>
      <c r="P167" s="11">
        <f t="shared" si="14"/>
        <v>0</v>
      </c>
    </row>
    <row r="168" spans="7:16">
      <c r="G168" s="10">
        <f t="shared" si="11"/>
        <v>952.65999999999906</v>
      </c>
      <c r="H168" s="9">
        <f t="shared" si="11"/>
        <v>60</v>
      </c>
      <c r="I168" s="9"/>
      <c r="J168" s="9"/>
      <c r="L168" s="9" t="str">
        <f t="shared" si="13"/>
        <v xml:space="preserve"> </v>
      </c>
      <c r="P168" s="11">
        <f t="shared" si="14"/>
        <v>0</v>
      </c>
    </row>
    <row r="169" spans="7:16">
      <c r="G169" s="10">
        <f t="shared" si="11"/>
        <v>952.65999999999906</v>
      </c>
      <c r="H169" s="9">
        <f t="shared" si="11"/>
        <v>60</v>
      </c>
      <c r="I169" s="9"/>
      <c r="J169" s="9"/>
      <c r="L169" s="9" t="str">
        <f t="shared" si="13"/>
        <v xml:space="preserve"> </v>
      </c>
      <c r="P169" s="11">
        <f t="shared" si="14"/>
        <v>0</v>
      </c>
    </row>
    <row r="170" spans="7:16">
      <c r="G170" s="10">
        <f t="shared" si="11"/>
        <v>952.65999999999906</v>
      </c>
      <c r="H170" s="9">
        <f t="shared" si="11"/>
        <v>60</v>
      </c>
      <c r="I170" s="9"/>
      <c r="J170" s="9"/>
      <c r="L170" s="9" t="str">
        <f t="shared" ref="L170:L201" si="15">IF(D161&gt;0,D161," ")</f>
        <v xml:space="preserve"> </v>
      </c>
      <c r="P170" s="11">
        <f t="shared" si="14"/>
        <v>0</v>
      </c>
    </row>
    <row r="171" spans="7:16">
      <c r="G171" s="10">
        <f t="shared" si="11"/>
        <v>952.65999999999906</v>
      </c>
      <c r="H171" s="9">
        <f t="shared" si="11"/>
        <v>60</v>
      </c>
      <c r="I171" s="9"/>
      <c r="J171" s="9"/>
      <c r="L171" s="9" t="str">
        <f t="shared" si="15"/>
        <v xml:space="preserve"> </v>
      </c>
      <c r="P171" s="11">
        <f t="shared" si="14"/>
        <v>0</v>
      </c>
    </row>
    <row r="172" spans="7:16">
      <c r="G172" s="10">
        <f t="shared" si="11"/>
        <v>952.65999999999906</v>
      </c>
      <c r="H172" s="9">
        <f t="shared" si="11"/>
        <v>60</v>
      </c>
      <c r="I172" s="9"/>
      <c r="J172" s="9"/>
      <c r="L172" s="9" t="str">
        <f t="shared" si="15"/>
        <v xml:space="preserve"> </v>
      </c>
      <c r="P172" s="11">
        <f t="shared" si="14"/>
        <v>0</v>
      </c>
    </row>
    <row r="173" spans="7:16">
      <c r="G173" s="10">
        <f t="shared" si="11"/>
        <v>952.65999999999906</v>
      </c>
      <c r="H173" s="9">
        <f t="shared" si="11"/>
        <v>60</v>
      </c>
      <c r="I173" s="9"/>
      <c r="J173" s="9"/>
      <c r="L173" s="9" t="str">
        <f t="shared" si="15"/>
        <v xml:space="preserve"> </v>
      </c>
      <c r="P173" s="11">
        <f t="shared" si="14"/>
        <v>0</v>
      </c>
    </row>
    <row r="174" spans="7:16">
      <c r="G174" s="10">
        <f t="shared" si="11"/>
        <v>952.65999999999906</v>
      </c>
      <c r="H174" s="9">
        <f t="shared" si="11"/>
        <v>60</v>
      </c>
      <c r="I174" s="9"/>
      <c r="J174" s="9"/>
      <c r="L174" s="9" t="str">
        <f t="shared" si="15"/>
        <v xml:space="preserve"> </v>
      </c>
      <c r="P174" s="11">
        <f t="shared" si="14"/>
        <v>0</v>
      </c>
    </row>
    <row r="175" spans="7:16">
      <c r="G175" s="10">
        <f t="shared" si="11"/>
        <v>952.65999999999906</v>
      </c>
      <c r="H175" s="9">
        <f t="shared" si="11"/>
        <v>60</v>
      </c>
      <c r="I175" s="9"/>
      <c r="J175" s="9"/>
      <c r="L175" s="9" t="str">
        <f t="shared" si="15"/>
        <v xml:space="preserve"> </v>
      </c>
      <c r="P175" s="11">
        <f t="shared" si="14"/>
        <v>0</v>
      </c>
    </row>
    <row r="176" spans="7:16">
      <c r="G176" s="10">
        <f t="shared" ref="G176:H201" si="16">G175-E176+C176</f>
        <v>952.65999999999906</v>
      </c>
      <c r="H176" s="9">
        <f t="shared" si="16"/>
        <v>60</v>
      </c>
      <c r="I176" s="9"/>
      <c r="J176" s="9"/>
      <c r="L176" s="9" t="str">
        <f t="shared" si="15"/>
        <v xml:space="preserve"> </v>
      </c>
      <c r="P176" s="11">
        <f t="shared" si="14"/>
        <v>0</v>
      </c>
    </row>
    <row r="177" spans="7:16">
      <c r="G177" s="10">
        <f t="shared" si="16"/>
        <v>952.65999999999906</v>
      </c>
      <c r="H177" s="9">
        <f t="shared" si="16"/>
        <v>60</v>
      </c>
      <c r="I177" s="9"/>
      <c r="J177" s="9"/>
      <c r="L177" s="9" t="str">
        <f t="shared" si="15"/>
        <v xml:space="preserve"> </v>
      </c>
      <c r="P177" s="11">
        <f t="shared" si="14"/>
        <v>0</v>
      </c>
    </row>
    <row r="178" spans="7:16">
      <c r="G178" s="10">
        <f t="shared" si="16"/>
        <v>952.65999999999906</v>
      </c>
      <c r="H178" s="9">
        <f t="shared" si="16"/>
        <v>60</v>
      </c>
      <c r="I178" s="9"/>
      <c r="J178" s="9"/>
      <c r="L178" s="9" t="str">
        <f t="shared" si="15"/>
        <v xml:space="preserve"> </v>
      </c>
      <c r="P178" s="11">
        <f t="shared" ref="P178:P209" si="17">O178*G169</f>
        <v>0</v>
      </c>
    </row>
    <row r="179" spans="7:16">
      <c r="G179" s="10">
        <f t="shared" si="16"/>
        <v>952.65999999999906</v>
      </c>
      <c r="H179" s="9">
        <f t="shared" si="16"/>
        <v>60</v>
      </c>
      <c r="I179" s="9"/>
      <c r="J179" s="9"/>
      <c r="L179" s="9" t="str">
        <f t="shared" si="15"/>
        <v xml:space="preserve"> </v>
      </c>
      <c r="P179" s="11">
        <f t="shared" si="17"/>
        <v>0</v>
      </c>
    </row>
    <row r="180" spans="7:16">
      <c r="G180" s="10">
        <f t="shared" si="16"/>
        <v>952.65999999999906</v>
      </c>
      <c r="H180" s="9">
        <f t="shared" si="16"/>
        <v>60</v>
      </c>
      <c r="I180" s="9"/>
      <c r="J180" s="9"/>
      <c r="L180" s="9" t="str">
        <f t="shared" si="15"/>
        <v xml:space="preserve"> </v>
      </c>
      <c r="P180" s="11">
        <f t="shared" si="17"/>
        <v>0</v>
      </c>
    </row>
    <row r="181" spans="7:16">
      <c r="G181" s="10">
        <f t="shared" si="16"/>
        <v>952.65999999999906</v>
      </c>
      <c r="H181" s="9">
        <f t="shared" si="16"/>
        <v>60</v>
      </c>
      <c r="I181" s="9"/>
      <c r="J181" s="9"/>
      <c r="L181" s="9" t="str">
        <f t="shared" si="15"/>
        <v xml:space="preserve"> </v>
      </c>
      <c r="P181" s="11">
        <f t="shared" si="17"/>
        <v>0</v>
      </c>
    </row>
    <row r="182" spans="7:16">
      <c r="G182" s="10">
        <f t="shared" si="16"/>
        <v>952.65999999999906</v>
      </c>
      <c r="H182" s="9">
        <f t="shared" si="16"/>
        <v>60</v>
      </c>
      <c r="I182" s="9"/>
      <c r="J182" s="9"/>
      <c r="L182" s="9" t="str">
        <f t="shared" si="15"/>
        <v xml:space="preserve"> </v>
      </c>
      <c r="P182" s="11">
        <f t="shared" si="17"/>
        <v>0</v>
      </c>
    </row>
    <row r="183" spans="7:16">
      <c r="G183" s="10">
        <f t="shared" si="16"/>
        <v>952.65999999999906</v>
      </c>
      <c r="H183" s="9">
        <f t="shared" si="16"/>
        <v>60</v>
      </c>
      <c r="I183" s="9"/>
      <c r="J183" s="9"/>
      <c r="L183" s="9" t="str">
        <f t="shared" si="15"/>
        <v xml:space="preserve"> </v>
      </c>
      <c r="P183" s="11">
        <f t="shared" si="17"/>
        <v>0</v>
      </c>
    </row>
    <row r="184" spans="7:16">
      <c r="G184" s="10">
        <f t="shared" si="16"/>
        <v>952.65999999999906</v>
      </c>
      <c r="H184" s="9">
        <f t="shared" si="16"/>
        <v>60</v>
      </c>
      <c r="I184" s="9"/>
      <c r="J184" s="9"/>
      <c r="L184" s="9" t="str">
        <f t="shared" si="15"/>
        <v xml:space="preserve"> </v>
      </c>
      <c r="P184" s="11">
        <f t="shared" si="17"/>
        <v>0</v>
      </c>
    </row>
    <row r="185" spans="7:16">
      <c r="G185" s="10">
        <f t="shared" si="16"/>
        <v>952.65999999999906</v>
      </c>
      <c r="H185" s="9">
        <f t="shared" si="16"/>
        <v>60</v>
      </c>
      <c r="I185" s="9"/>
      <c r="J185" s="9"/>
      <c r="L185" s="9" t="str">
        <f t="shared" si="15"/>
        <v xml:space="preserve"> </v>
      </c>
      <c r="P185" s="11">
        <f t="shared" si="17"/>
        <v>0</v>
      </c>
    </row>
    <row r="186" spans="7:16">
      <c r="G186" s="10">
        <f t="shared" si="16"/>
        <v>952.65999999999906</v>
      </c>
      <c r="H186" s="9">
        <f t="shared" si="16"/>
        <v>60</v>
      </c>
      <c r="I186" s="9"/>
      <c r="J186" s="9"/>
      <c r="L186" s="9" t="str">
        <f t="shared" si="15"/>
        <v xml:space="preserve"> </v>
      </c>
      <c r="P186" s="11">
        <f t="shared" si="17"/>
        <v>0</v>
      </c>
    </row>
    <row r="187" spans="7:16">
      <c r="G187" s="10">
        <f t="shared" si="16"/>
        <v>952.65999999999906</v>
      </c>
      <c r="H187" s="9">
        <f t="shared" si="16"/>
        <v>60</v>
      </c>
      <c r="I187" s="9"/>
      <c r="J187" s="9"/>
      <c r="L187" s="9" t="str">
        <f t="shared" si="15"/>
        <v xml:space="preserve"> </v>
      </c>
      <c r="P187" s="11">
        <f t="shared" si="17"/>
        <v>0</v>
      </c>
    </row>
    <row r="188" spans="7:16">
      <c r="G188" s="10">
        <f t="shared" si="16"/>
        <v>952.65999999999906</v>
      </c>
      <c r="H188" s="9">
        <f t="shared" si="16"/>
        <v>60</v>
      </c>
      <c r="I188" s="9"/>
      <c r="J188" s="9"/>
      <c r="L188" s="9" t="str">
        <f t="shared" si="15"/>
        <v xml:space="preserve"> </v>
      </c>
      <c r="P188" s="11">
        <f t="shared" si="17"/>
        <v>0</v>
      </c>
    </row>
    <row r="189" spans="7:16">
      <c r="G189" s="10">
        <f t="shared" si="16"/>
        <v>952.65999999999906</v>
      </c>
      <c r="H189" s="9">
        <f t="shared" si="16"/>
        <v>60</v>
      </c>
      <c r="I189" s="9"/>
      <c r="J189" s="9"/>
      <c r="L189" s="9" t="str">
        <f t="shared" si="15"/>
        <v xml:space="preserve"> </v>
      </c>
      <c r="P189" s="11">
        <f t="shared" si="17"/>
        <v>0</v>
      </c>
    </row>
    <row r="190" spans="7:16">
      <c r="G190" s="10">
        <f t="shared" si="16"/>
        <v>952.65999999999906</v>
      </c>
      <c r="H190" s="9">
        <f t="shared" si="16"/>
        <v>60</v>
      </c>
      <c r="I190" s="9"/>
      <c r="J190" s="9"/>
      <c r="L190" s="9" t="str">
        <f t="shared" si="15"/>
        <v xml:space="preserve"> </v>
      </c>
      <c r="P190" s="11">
        <f t="shared" si="17"/>
        <v>0</v>
      </c>
    </row>
    <row r="191" spans="7:16">
      <c r="G191" s="10">
        <f t="shared" si="16"/>
        <v>952.65999999999906</v>
      </c>
      <c r="H191" s="9">
        <f t="shared" si="16"/>
        <v>60</v>
      </c>
      <c r="I191" s="9"/>
      <c r="J191" s="9"/>
      <c r="L191" s="9" t="str">
        <f t="shared" si="15"/>
        <v xml:space="preserve"> </v>
      </c>
      <c r="P191" s="11">
        <f t="shared" si="17"/>
        <v>0</v>
      </c>
    </row>
    <row r="192" spans="7:16">
      <c r="G192" s="10">
        <f t="shared" si="16"/>
        <v>952.65999999999906</v>
      </c>
      <c r="H192" s="9">
        <f t="shared" si="16"/>
        <v>60</v>
      </c>
      <c r="I192" s="9"/>
      <c r="J192" s="9"/>
      <c r="L192" s="9" t="str">
        <f t="shared" si="15"/>
        <v xml:space="preserve"> </v>
      </c>
      <c r="P192" s="11">
        <f t="shared" si="17"/>
        <v>0</v>
      </c>
    </row>
    <row r="193" spans="7:16">
      <c r="G193" s="10">
        <f t="shared" si="16"/>
        <v>952.65999999999906</v>
      </c>
      <c r="H193" s="9">
        <f t="shared" si="16"/>
        <v>60</v>
      </c>
      <c r="I193" s="9"/>
      <c r="J193" s="9"/>
      <c r="L193" s="9" t="str">
        <f t="shared" si="15"/>
        <v xml:space="preserve"> </v>
      </c>
      <c r="P193" s="11">
        <f t="shared" si="17"/>
        <v>0</v>
      </c>
    </row>
    <row r="194" spans="7:16">
      <c r="G194" s="10">
        <f t="shared" si="16"/>
        <v>952.65999999999906</v>
      </c>
      <c r="H194" s="9">
        <f t="shared" si="16"/>
        <v>60</v>
      </c>
      <c r="I194" s="9"/>
      <c r="J194" s="9"/>
      <c r="L194" s="9" t="str">
        <f t="shared" si="15"/>
        <v xml:space="preserve"> </v>
      </c>
      <c r="P194" s="11">
        <f t="shared" si="17"/>
        <v>0</v>
      </c>
    </row>
    <row r="195" spans="7:16">
      <c r="G195" s="10">
        <f t="shared" si="16"/>
        <v>952.65999999999906</v>
      </c>
      <c r="H195" s="9">
        <f t="shared" si="16"/>
        <v>60</v>
      </c>
      <c r="I195" s="9"/>
      <c r="J195" s="9"/>
      <c r="L195" s="9" t="str">
        <f t="shared" si="15"/>
        <v xml:space="preserve"> </v>
      </c>
      <c r="P195" s="11">
        <f t="shared" si="17"/>
        <v>0</v>
      </c>
    </row>
    <row r="196" spans="7:16">
      <c r="G196" s="10">
        <f t="shared" si="16"/>
        <v>952.65999999999906</v>
      </c>
      <c r="H196" s="9">
        <f t="shared" si="16"/>
        <v>60</v>
      </c>
      <c r="I196" s="9"/>
      <c r="J196" s="9"/>
      <c r="L196" s="9" t="str">
        <f t="shared" si="15"/>
        <v xml:space="preserve"> </v>
      </c>
      <c r="P196" s="11">
        <f t="shared" si="17"/>
        <v>0</v>
      </c>
    </row>
    <row r="197" spans="7:16">
      <c r="G197" s="10">
        <f t="shared" si="16"/>
        <v>952.65999999999906</v>
      </c>
      <c r="H197" s="9">
        <f t="shared" si="16"/>
        <v>60</v>
      </c>
      <c r="I197" s="9"/>
      <c r="J197" s="9"/>
      <c r="L197" s="9" t="str">
        <f t="shared" si="15"/>
        <v xml:space="preserve"> </v>
      </c>
      <c r="P197" s="11">
        <f t="shared" si="17"/>
        <v>0</v>
      </c>
    </row>
    <row r="198" spans="7:16">
      <c r="G198" s="10">
        <f t="shared" si="16"/>
        <v>952.65999999999906</v>
      </c>
      <c r="H198" s="9">
        <f t="shared" si="16"/>
        <v>60</v>
      </c>
      <c r="I198" s="9"/>
      <c r="J198" s="9"/>
      <c r="L198" s="9" t="str">
        <f t="shared" si="15"/>
        <v xml:space="preserve"> </v>
      </c>
      <c r="P198" s="11">
        <f t="shared" si="17"/>
        <v>0</v>
      </c>
    </row>
    <row r="199" spans="7:16">
      <c r="G199" s="10">
        <f t="shared" si="16"/>
        <v>952.65999999999906</v>
      </c>
      <c r="H199" s="9">
        <f t="shared" si="16"/>
        <v>60</v>
      </c>
      <c r="I199" s="9"/>
      <c r="J199" s="9"/>
      <c r="L199" s="9" t="str">
        <f t="shared" si="15"/>
        <v xml:space="preserve"> </v>
      </c>
      <c r="P199" s="11">
        <f t="shared" si="17"/>
        <v>0</v>
      </c>
    </row>
    <row r="200" spans="7:16">
      <c r="G200" s="10">
        <f t="shared" si="16"/>
        <v>952.65999999999906</v>
      </c>
      <c r="H200" s="9">
        <f t="shared" si="16"/>
        <v>60</v>
      </c>
      <c r="I200" s="9"/>
      <c r="J200" s="9"/>
      <c r="L200" s="9" t="str">
        <f t="shared" si="15"/>
        <v xml:space="preserve"> </v>
      </c>
      <c r="P200" s="11">
        <f t="shared" si="17"/>
        <v>0</v>
      </c>
    </row>
    <row r="201" spans="7:16">
      <c r="G201" s="10">
        <f t="shared" si="16"/>
        <v>952.65999999999906</v>
      </c>
      <c r="H201" s="9">
        <f t="shared" si="16"/>
        <v>60</v>
      </c>
      <c r="I201" s="9"/>
      <c r="J201" s="9"/>
      <c r="L201" s="9" t="str">
        <f t="shared" si="15"/>
        <v xml:space="preserve"> </v>
      </c>
      <c r="P201" s="11">
        <f t="shared" si="17"/>
        <v>0</v>
      </c>
    </row>
    <row r="202" spans="7:16">
      <c r="L202" s="9" t="str">
        <f t="shared" ref="L202:L210" si="18">IF(D193&gt;0,D193," ")</f>
        <v xml:space="preserve"> </v>
      </c>
      <c r="P202" s="11">
        <f t="shared" si="17"/>
        <v>0</v>
      </c>
    </row>
    <row r="203" spans="7:16">
      <c r="L203" s="9" t="str">
        <f t="shared" si="18"/>
        <v xml:space="preserve"> </v>
      </c>
      <c r="P203" s="11">
        <f t="shared" si="17"/>
        <v>0</v>
      </c>
    </row>
    <row r="204" spans="7:16">
      <c r="L204" s="9" t="str">
        <f t="shared" si="18"/>
        <v xml:space="preserve"> </v>
      </c>
      <c r="P204" s="11">
        <f t="shared" si="17"/>
        <v>0</v>
      </c>
    </row>
    <row r="205" spans="7:16">
      <c r="L205" s="9" t="str">
        <f t="shared" si="18"/>
        <v xml:space="preserve"> </v>
      </c>
      <c r="P205" s="11">
        <f t="shared" si="17"/>
        <v>0</v>
      </c>
    </row>
    <row r="206" spans="7:16">
      <c r="L206" s="9" t="str">
        <f t="shared" si="18"/>
        <v xml:space="preserve"> </v>
      </c>
      <c r="P206" s="11">
        <f t="shared" si="17"/>
        <v>0</v>
      </c>
    </row>
    <row r="207" spans="7:16">
      <c r="L207" s="9" t="str">
        <f t="shared" si="18"/>
        <v xml:space="preserve"> </v>
      </c>
      <c r="P207" s="11">
        <f t="shared" si="17"/>
        <v>0</v>
      </c>
    </row>
    <row r="208" spans="7:16">
      <c r="L208" s="9" t="str">
        <f t="shared" si="18"/>
        <v xml:space="preserve"> </v>
      </c>
      <c r="P208" s="11">
        <f t="shared" si="17"/>
        <v>0</v>
      </c>
    </row>
    <row r="209" spans="12:16">
      <c r="L209" s="9" t="str">
        <f t="shared" si="18"/>
        <v xml:space="preserve"> </v>
      </c>
      <c r="P209" s="11">
        <f t="shared" si="17"/>
        <v>0</v>
      </c>
    </row>
    <row r="210" spans="12:16">
      <c r="L210" s="9" t="str">
        <f t="shared" si="18"/>
        <v xml:space="preserve"> </v>
      </c>
      <c r="P210" s="11">
        <f t="shared" ref="P210" si="19">O210*G201</f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0000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12" sqref="B12:I12"/>
    </sheetView>
  </sheetViews>
  <sheetFormatPr baseColWidth="10" defaultRowHeight="12.75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67</v>
      </c>
      <c r="D5" s="30"/>
      <c r="E5" s="29"/>
      <c r="F5" s="31"/>
      <c r="G5" s="4"/>
      <c r="H5" s="27" t="s">
        <v>1</v>
      </c>
      <c r="I5" s="29" t="s">
        <v>68</v>
      </c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 ht="15.75">
      <c r="A7" s="1214" t="s">
        <v>2</v>
      </c>
      <c r="B7" s="1215"/>
      <c r="C7" s="1216" t="s">
        <v>3</v>
      </c>
      <c r="D7" s="1217"/>
      <c r="E7" s="1216" t="s">
        <v>4</v>
      </c>
      <c r="F7" s="1217"/>
      <c r="G7" s="1216" t="s">
        <v>5</v>
      </c>
      <c r="H7" s="1217"/>
      <c r="I7" s="5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21"/>
      <c r="R7" s="7"/>
    </row>
    <row r="8" spans="1:18" ht="16.5" thickBot="1">
      <c r="A8" s="138" t="s">
        <v>19</v>
      </c>
      <c r="B8" s="135" t="s">
        <v>20</v>
      </c>
      <c r="C8" s="136" t="s">
        <v>12</v>
      </c>
      <c r="D8" s="137" t="s">
        <v>7</v>
      </c>
      <c r="E8" s="103" t="s">
        <v>12</v>
      </c>
      <c r="F8" s="53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</row>
    <row r="9" spans="1:18" ht="13.5" customHeight="1">
      <c r="A9" s="196" t="s">
        <v>69</v>
      </c>
      <c r="B9" s="216"/>
      <c r="C9" s="192"/>
      <c r="D9" s="193"/>
      <c r="E9" s="230"/>
      <c r="F9" s="217"/>
      <c r="G9" s="195">
        <v>33.200000000000003</v>
      </c>
      <c r="H9" s="279">
        <v>2</v>
      </c>
      <c r="I9" s="216"/>
      <c r="J9" s="216"/>
      <c r="K9" s="70"/>
      <c r="L9" s="50"/>
      <c r="M9" s="50"/>
      <c r="N9" s="71"/>
      <c r="O9" s="108"/>
      <c r="P9" s="72" t="e">
        <f>O9*#REF!</f>
        <v>#REF!</v>
      </c>
      <c r="R9" s="3"/>
    </row>
    <row r="10" spans="1:18" s="114" customFormat="1" ht="13.5" customHeight="1">
      <c r="A10" s="196"/>
      <c r="B10" s="216">
        <v>4</v>
      </c>
      <c r="C10" s="192"/>
      <c r="D10" s="193"/>
      <c r="E10" s="230">
        <v>33.200000000000003</v>
      </c>
      <c r="F10" s="217">
        <v>2</v>
      </c>
      <c r="G10" s="195">
        <f t="shared" ref="G10:G43" si="0">G9-E10+C10</f>
        <v>0</v>
      </c>
      <c r="H10" s="279">
        <f t="shared" ref="H10:H46" si="1">H9-F10+D10</f>
        <v>0</v>
      </c>
      <c r="I10" s="216" t="s">
        <v>73</v>
      </c>
      <c r="J10" s="512" t="s">
        <v>46</v>
      </c>
      <c r="K10" s="513" t="s">
        <v>72</v>
      </c>
      <c r="L10" s="193"/>
      <c r="M10" s="193"/>
      <c r="N10" s="233"/>
      <c r="O10" s="252"/>
      <c r="P10" s="234">
        <v>0</v>
      </c>
      <c r="R10" s="222"/>
    </row>
    <row r="11" spans="1:18" s="330" customFormat="1" ht="13.5" customHeight="1">
      <c r="A11" s="196"/>
      <c r="B11" s="216"/>
      <c r="C11" s="192"/>
      <c r="D11" s="193"/>
      <c r="E11" s="230"/>
      <c r="F11" s="217"/>
      <c r="G11" s="195">
        <f t="shared" si="0"/>
        <v>0</v>
      </c>
      <c r="H11" s="279">
        <f t="shared" si="1"/>
        <v>0</v>
      </c>
      <c r="I11" s="216"/>
      <c r="J11" s="216"/>
      <c r="K11" s="351"/>
      <c r="L11" s="327"/>
      <c r="M11" s="327"/>
      <c r="N11" s="352"/>
      <c r="O11" s="353"/>
      <c r="P11" s="329">
        <v>0</v>
      </c>
      <c r="R11" s="331"/>
    </row>
    <row r="12" spans="1:18" s="232" customFormat="1" ht="13.5" customHeight="1">
      <c r="A12" s="196"/>
      <c r="B12" s="1031">
        <v>27</v>
      </c>
      <c r="C12" s="1032">
        <v>3790.3</v>
      </c>
      <c r="D12" s="1002">
        <v>209</v>
      </c>
      <c r="E12" s="1033"/>
      <c r="F12" s="1034"/>
      <c r="G12" s="998">
        <f t="shared" si="0"/>
        <v>3790.3</v>
      </c>
      <c r="H12" s="1029">
        <f t="shared" si="1"/>
        <v>209</v>
      </c>
      <c r="I12" s="1031" t="s">
        <v>178</v>
      </c>
      <c r="J12" s="216"/>
      <c r="K12" s="245"/>
      <c r="L12" s="193"/>
      <c r="M12" s="193"/>
      <c r="N12" s="233"/>
      <c r="O12" s="252"/>
      <c r="P12" s="234">
        <v>0</v>
      </c>
      <c r="R12" s="249"/>
    </row>
    <row r="13" spans="1:18" s="232" customFormat="1" ht="13.5" customHeight="1">
      <c r="A13" s="196"/>
      <c r="B13" s="216"/>
      <c r="C13" s="192"/>
      <c r="D13" s="193"/>
      <c r="E13" s="230"/>
      <c r="F13" s="217"/>
      <c r="G13" s="195">
        <f t="shared" si="0"/>
        <v>3790.3</v>
      </c>
      <c r="H13" s="279">
        <f t="shared" si="1"/>
        <v>209</v>
      </c>
      <c r="I13" s="216"/>
      <c r="J13" s="216"/>
      <c r="K13" s="245"/>
      <c r="L13" s="193"/>
      <c r="M13" s="193"/>
      <c r="N13" s="233"/>
      <c r="O13" s="252"/>
      <c r="P13" s="234">
        <v>0</v>
      </c>
      <c r="R13" s="249"/>
    </row>
    <row r="14" spans="1:18" s="232" customFormat="1" ht="13.5" customHeight="1">
      <c r="A14" s="196"/>
      <c r="B14" s="216"/>
      <c r="C14" s="192"/>
      <c r="D14" s="193"/>
      <c r="E14" s="230"/>
      <c r="F14" s="217"/>
      <c r="G14" s="195">
        <f t="shared" si="0"/>
        <v>3790.3</v>
      </c>
      <c r="H14" s="279">
        <f t="shared" si="1"/>
        <v>209</v>
      </c>
      <c r="I14" s="216"/>
      <c r="J14" s="216"/>
      <c r="K14" s="245"/>
      <c r="L14" s="193"/>
      <c r="M14" s="193"/>
      <c r="N14" s="233"/>
      <c r="O14" s="252"/>
      <c r="P14" s="234">
        <v>0</v>
      </c>
      <c r="R14" s="249"/>
    </row>
    <row r="15" spans="1:18" s="232" customFormat="1" ht="13.5" customHeight="1">
      <c r="A15" s="196"/>
      <c r="B15" s="216"/>
      <c r="C15" s="192"/>
      <c r="D15" s="193"/>
      <c r="E15" s="230"/>
      <c r="F15" s="217"/>
      <c r="G15" s="195">
        <f t="shared" si="0"/>
        <v>3790.3</v>
      </c>
      <c r="H15" s="279">
        <f t="shared" si="1"/>
        <v>209</v>
      </c>
      <c r="I15" s="216"/>
      <c r="J15" s="216"/>
      <c r="K15" s="193"/>
      <c r="L15" s="193"/>
      <c r="M15" s="193"/>
      <c r="N15" s="233"/>
      <c r="O15" s="252"/>
      <c r="P15" s="234">
        <v>0</v>
      </c>
      <c r="R15" s="249"/>
    </row>
    <row r="16" spans="1:18" s="232" customFormat="1" ht="13.5" customHeight="1">
      <c r="A16" s="196"/>
      <c r="B16" s="216"/>
      <c r="C16" s="192"/>
      <c r="D16" s="193"/>
      <c r="E16" s="482"/>
      <c r="F16" s="217"/>
      <c r="G16" s="195">
        <f t="shared" si="0"/>
        <v>3790.3</v>
      </c>
      <c r="H16" s="279">
        <f t="shared" si="1"/>
        <v>209</v>
      </c>
      <c r="I16" s="216"/>
      <c r="J16" s="216"/>
      <c r="K16" s="193"/>
      <c r="L16" s="193"/>
      <c r="M16" s="193"/>
      <c r="N16" s="233"/>
      <c r="O16" s="252"/>
      <c r="P16" s="234"/>
      <c r="R16" s="249"/>
    </row>
    <row r="17" spans="1:18" s="232" customFormat="1" ht="13.5" customHeight="1">
      <c r="A17" s="196"/>
      <c r="B17" s="216"/>
      <c r="C17" s="192"/>
      <c r="D17" s="193"/>
      <c r="E17" s="230"/>
      <c r="F17" s="217"/>
      <c r="G17" s="195">
        <f t="shared" si="0"/>
        <v>3790.3</v>
      </c>
      <c r="H17" s="279">
        <f t="shared" si="1"/>
        <v>209</v>
      </c>
      <c r="I17" s="216"/>
      <c r="J17" s="216"/>
      <c r="K17" s="193"/>
      <c r="L17" s="193"/>
      <c r="M17" s="193"/>
      <c r="N17" s="233"/>
      <c r="O17" s="252"/>
      <c r="P17" s="234">
        <v>0</v>
      </c>
      <c r="R17" s="249"/>
    </row>
    <row r="18" spans="1:18" s="232" customFormat="1" ht="13.5" hidden="1" customHeight="1">
      <c r="A18" s="196"/>
      <c r="B18" s="216"/>
      <c r="C18" s="114"/>
      <c r="D18" s="193"/>
      <c r="E18" s="230"/>
      <c r="F18" s="217"/>
      <c r="G18" s="195">
        <f t="shared" si="0"/>
        <v>3790.3</v>
      </c>
      <c r="H18" s="279">
        <f t="shared" si="1"/>
        <v>209</v>
      </c>
      <c r="I18" s="216"/>
      <c r="J18" s="216"/>
      <c r="K18" s="193"/>
      <c r="L18" s="193"/>
      <c r="M18" s="193"/>
      <c r="N18" s="233"/>
      <c r="O18" s="252"/>
      <c r="P18" s="234">
        <v>0</v>
      </c>
    </row>
    <row r="19" spans="1:18" s="232" customFormat="1" ht="13.5" customHeight="1">
      <c r="A19" s="196"/>
      <c r="B19" s="216"/>
      <c r="C19" s="192"/>
      <c r="D19" s="193"/>
      <c r="E19" s="230"/>
      <c r="F19" s="217"/>
      <c r="G19" s="195">
        <f t="shared" si="0"/>
        <v>3790.3</v>
      </c>
      <c r="H19" s="279">
        <f t="shared" si="1"/>
        <v>209</v>
      </c>
      <c r="I19" s="216"/>
      <c r="J19" s="216"/>
      <c r="K19" s="193"/>
      <c r="L19" s="193"/>
      <c r="M19" s="193"/>
      <c r="N19" s="233"/>
      <c r="O19" s="252"/>
      <c r="P19" s="234">
        <v>0</v>
      </c>
    </row>
    <row r="20" spans="1:18" s="232" customFormat="1" ht="13.5" customHeight="1">
      <c r="A20" s="290"/>
      <c r="B20" s="291"/>
      <c r="C20" s="312"/>
      <c r="D20" s="292"/>
      <c r="E20" s="291"/>
      <c r="F20" s="293"/>
      <c r="G20" s="195">
        <f t="shared" si="0"/>
        <v>3790.3</v>
      </c>
      <c r="H20" s="279">
        <f t="shared" si="1"/>
        <v>209</v>
      </c>
      <c r="I20" s="216"/>
      <c r="J20" s="291"/>
      <c r="K20" s="217"/>
      <c r="L20" s="193"/>
      <c r="M20" s="193"/>
      <c r="N20" s="233"/>
      <c r="O20" s="252"/>
      <c r="P20" s="234">
        <v>0</v>
      </c>
    </row>
    <row r="21" spans="1:18" s="232" customFormat="1" ht="13.5" customHeight="1">
      <c r="A21" s="196"/>
      <c r="B21" s="216"/>
      <c r="C21" s="192"/>
      <c r="D21" s="193"/>
      <c r="E21" s="216"/>
      <c r="F21" s="217"/>
      <c r="G21" s="195">
        <f>G20-E21+C21</f>
        <v>3790.3</v>
      </c>
      <c r="H21" s="279">
        <f>H20-F21+D21</f>
        <v>209</v>
      </c>
      <c r="I21" s="216"/>
      <c r="J21" s="216"/>
      <c r="K21" s="193"/>
      <c r="L21" s="193"/>
      <c r="M21" s="193"/>
      <c r="N21" s="233"/>
      <c r="O21" s="252"/>
      <c r="P21" s="234">
        <v>0</v>
      </c>
    </row>
    <row r="22" spans="1:18" s="232" customFormat="1" ht="15">
      <c r="A22" s="196"/>
      <c r="B22" s="198"/>
      <c r="C22" s="192"/>
      <c r="D22" s="193"/>
      <c r="E22" s="198"/>
      <c r="F22" s="199"/>
      <c r="G22" s="195">
        <f t="shared" si="0"/>
        <v>3790.3</v>
      </c>
      <c r="H22" s="279">
        <f t="shared" si="1"/>
        <v>209</v>
      </c>
      <c r="I22" s="216"/>
      <c r="J22" s="216"/>
      <c r="K22" s="193"/>
      <c r="L22" s="193"/>
      <c r="M22" s="193"/>
      <c r="N22" s="233"/>
      <c r="O22" s="252"/>
      <c r="P22" s="234">
        <v>0</v>
      </c>
    </row>
    <row r="23" spans="1:18" s="232" customFormat="1" ht="15">
      <c r="A23" s="196"/>
      <c r="B23" s="198"/>
      <c r="C23" s="192"/>
      <c r="D23" s="193"/>
      <c r="E23" s="198"/>
      <c r="F23" s="199"/>
      <c r="G23" s="195">
        <f t="shared" si="0"/>
        <v>3790.3</v>
      </c>
      <c r="H23" s="279">
        <f t="shared" si="1"/>
        <v>209</v>
      </c>
      <c r="I23" s="216"/>
      <c r="J23" s="216"/>
      <c r="K23" s="193"/>
      <c r="L23" s="193"/>
      <c r="M23" s="193"/>
      <c r="N23" s="233"/>
      <c r="O23" s="252"/>
      <c r="P23" s="234">
        <v>0</v>
      </c>
    </row>
    <row r="24" spans="1:18" s="296" customFormat="1" ht="15">
      <c r="A24" s="196"/>
      <c r="B24" s="198"/>
      <c r="C24" s="192"/>
      <c r="D24" s="193"/>
      <c r="E24" s="198"/>
      <c r="F24" s="199"/>
      <c r="G24" s="195">
        <f t="shared" si="0"/>
        <v>3790.3</v>
      </c>
      <c r="H24" s="279">
        <f t="shared" si="1"/>
        <v>209</v>
      </c>
      <c r="I24" s="216"/>
      <c r="J24" s="216"/>
      <c r="K24" s="292"/>
      <c r="L24" s="292"/>
      <c r="M24" s="292"/>
      <c r="N24" s="355"/>
      <c r="O24" s="294"/>
      <c r="P24" s="295">
        <v>0</v>
      </c>
    </row>
    <row r="25" spans="1:18" s="232" customFormat="1" ht="15">
      <c r="A25" s="196"/>
      <c r="B25" s="198"/>
      <c r="C25" s="192"/>
      <c r="D25" s="193"/>
      <c r="E25" s="198"/>
      <c r="F25" s="199"/>
      <c r="G25" s="195">
        <f t="shared" si="0"/>
        <v>3790.3</v>
      </c>
      <c r="H25" s="279">
        <f t="shared" si="1"/>
        <v>209</v>
      </c>
      <c r="I25" s="216"/>
      <c r="J25" s="216"/>
      <c r="K25" s="193"/>
      <c r="L25" s="193"/>
      <c r="M25" s="193"/>
      <c r="N25" s="233"/>
      <c r="O25" s="252"/>
      <c r="P25" s="234">
        <v>0</v>
      </c>
    </row>
    <row r="26" spans="1:18" s="114" customFormat="1" ht="15">
      <c r="A26" s="196"/>
      <c r="B26" s="198"/>
      <c r="C26" s="192"/>
      <c r="D26" s="193"/>
      <c r="E26" s="198"/>
      <c r="F26" s="199"/>
      <c r="G26" s="195">
        <f t="shared" si="0"/>
        <v>3790.3</v>
      </c>
      <c r="H26" s="279">
        <f t="shared" si="1"/>
        <v>209</v>
      </c>
      <c r="I26" s="216"/>
      <c r="J26" s="216"/>
      <c r="K26" s="193"/>
      <c r="L26" s="193"/>
      <c r="M26" s="193"/>
      <c r="N26" s="233"/>
      <c r="O26" s="252"/>
      <c r="P26" s="234">
        <v>0</v>
      </c>
    </row>
    <row r="27" spans="1:18" s="114" customFormat="1" ht="15">
      <c r="A27" s="196"/>
      <c r="B27" s="198"/>
      <c r="C27" s="192"/>
      <c r="D27" s="193"/>
      <c r="E27" s="216"/>
      <c r="F27" s="199"/>
      <c r="G27" s="195">
        <f t="shared" si="0"/>
        <v>3790.3</v>
      </c>
      <c r="H27" s="279">
        <f t="shared" si="1"/>
        <v>209</v>
      </c>
      <c r="I27" s="216"/>
      <c r="J27" s="216"/>
      <c r="K27" s="193"/>
      <c r="L27" s="193"/>
      <c r="M27" s="193"/>
      <c r="N27" s="233"/>
      <c r="O27" s="252"/>
      <c r="P27" s="234">
        <v>0</v>
      </c>
    </row>
    <row r="28" spans="1:18" s="114" customFormat="1" ht="15">
      <c r="A28" s="196"/>
      <c r="B28" s="198"/>
      <c r="C28" s="192"/>
      <c r="D28" s="193"/>
      <c r="E28" s="198"/>
      <c r="F28" s="199"/>
      <c r="G28" s="195">
        <f t="shared" si="0"/>
        <v>3790.3</v>
      </c>
      <c r="H28" s="279">
        <f t="shared" si="1"/>
        <v>209</v>
      </c>
      <c r="I28" s="216"/>
      <c r="J28" s="216"/>
      <c r="K28" s="245"/>
      <c r="L28" s="193"/>
      <c r="M28" s="193"/>
      <c r="N28" s="233"/>
      <c r="O28" s="252"/>
      <c r="P28" s="234">
        <v>0</v>
      </c>
    </row>
    <row r="29" spans="1:18" s="114" customFormat="1" ht="15">
      <c r="A29" s="196"/>
      <c r="B29" s="198"/>
      <c r="C29" s="192"/>
      <c r="D29" s="193"/>
      <c r="E29" s="198"/>
      <c r="F29" s="199"/>
      <c r="G29" s="195">
        <f t="shared" si="0"/>
        <v>3790.3</v>
      </c>
      <c r="H29" s="279">
        <f t="shared" si="1"/>
        <v>209</v>
      </c>
      <c r="I29" s="216"/>
      <c r="J29" s="216"/>
      <c r="K29" s="245"/>
      <c r="L29" s="193"/>
      <c r="M29" s="193"/>
      <c r="N29" s="233"/>
      <c r="O29" s="252"/>
      <c r="P29" s="234">
        <v>0</v>
      </c>
    </row>
    <row r="30" spans="1:18" s="114" customFormat="1" ht="15">
      <c r="A30" s="196"/>
      <c r="B30" s="198"/>
      <c r="C30" s="192"/>
      <c r="D30" s="193"/>
      <c r="E30" s="198"/>
      <c r="F30" s="199"/>
      <c r="G30" s="195">
        <f t="shared" si="0"/>
        <v>3790.3</v>
      </c>
      <c r="H30" s="279">
        <f t="shared" si="1"/>
        <v>209</v>
      </c>
      <c r="I30" s="216"/>
      <c r="J30" s="216"/>
      <c r="K30" s="193"/>
      <c r="L30" s="193"/>
      <c r="M30" s="193"/>
      <c r="N30" s="233"/>
      <c r="O30" s="252"/>
      <c r="P30" s="234">
        <v>0</v>
      </c>
    </row>
    <row r="31" spans="1:18" s="114" customFormat="1" ht="15">
      <c r="A31" s="196"/>
      <c r="B31" s="198"/>
      <c r="C31" s="192"/>
      <c r="D31" s="193"/>
      <c r="E31" s="198"/>
      <c r="F31" s="199"/>
      <c r="G31" s="195">
        <f t="shared" si="0"/>
        <v>3790.3</v>
      </c>
      <c r="H31" s="279">
        <f t="shared" si="1"/>
        <v>209</v>
      </c>
      <c r="I31" s="216"/>
      <c r="J31" s="216"/>
      <c r="K31" s="193"/>
      <c r="L31" s="193"/>
      <c r="M31" s="193"/>
      <c r="N31" s="233"/>
      <c r="O31" s="252"/>
      <c r="P31" s="234">
        <v>0</v>
      </c>
    </row>
    <row r="32" spans="1:18" s="114" customFormat="1" ht="15">
      <c r="A32" s="196"/>
      <c r="B32" s="198"/>
      <c r="C32" s="192"/>
      <c r="D32" s="193"/>
      <c r="E32" s="198"/>
      <c r="F32" s="199"/>
      <c r="G32" s="195">
        <f t="shared" si="0"/>
        <v>3790.3</v>
      </c>
      <c r="H32" s="279">
        <f t="shared" si="1"/>
        <v>209</v>
      </c>
      <c r="I32" s="216"/>
      <c r="J32" s="216"/>
      <c r="K32" s="193"/>
      <c r="L32" s="193"/>
      <c r="M32" s="193"/>
      <c r="N32" s="233"/>
      <c r="O32" s="252"/>
      <c r="P32" s="234">
        <v>0</v>
      </c>
    </row>
    <row r="33" spans="1:16" s="114" customFormat="1" ht="15">
      <c r="A33" s="196"/>
      <c r="B33" s="198"/>
      <c r="C33" s="192"/>
      <c r="D33" s="197"/>
      <c r="E33" s="198"/>
      <c r="F33" s="199"/>
      <c r="G33" s="195">
        <f t="shared" si="0"/>
        <v>3790.3</v>
      </c>
      <c r="H33" s="279">
        <f t="shared" si="1"/>
        <v>209</v>
      </c>
      <c r="I33" s="216"/>
      <c r="J33" s="216"/>
      <c r="K33" s="193"/>
      <c r="L33" s="193"/>
      <c r="M33" s="193"/>
      <c r="N33" s="233"/>
      <c r="O33" s="252"/>
      <c r="P33" s="234">
        <v>0</v>
      </c>
    </row>
    <row r="34" spans="1:16" s="114" customFormat="1" ht="15">
      <c r="A34" s="196"/>
      <c r="B34" s="198"/>
      <c r="C34" s="192"/>
      <c r="D34" s="193"/>
      <c r="E34" s="270"/>
      <c r="F34" s="199"/>
      <c r="G34" s="195">
        <f t="shared" si="0"/>
        <v>3790.3</v>
      </c>
      <c r="H34" s="279">
        <f t="shared" si="1"/>
        <v>209</v>
      </c>
      <c r="I34" s="216"/>
      <c r="J34" s="216"/>
      <c r="K34" s="193"/>
      <c r="L34" s="193"/>
      <c r="M34" s="193"/>
      <c r="N34" s="233"/>
      <c r="O34" s="252"/>
      <c r="P34" s="234">
        <v>0</v>
      </c>
    </row>
    <row r="35" spans="1:16" s="114" customFormat="1" ht="15">
      <c r="A35" s="196"/>
      <c r="B35" s="198"/>
      <c r="C35" s="192"/>
      <c r="D35" s="193"/>
      <c r="E35" s="198"/>
      <c r="F35" s="199"/>
      <c r="G35" s="195">
        <f t="shared" si="0"/>
        <v>3790.3</v>
      </c>
      <c r="H35" s="279">
        <f t="shared" si="1"/>
        <v>209</v>
      </c>
      <c r="I35" s="216"/>
      <c r="J35" s="216"/>
      <c r="K35" s="193"/>
      <c r="L35" s="193"/>
      <c r="M35" s="193"/>
      <c r="N35" s="233"/>
      <c r="O35" s="252"/>
      <c r="P35" s="234">
        <v>0</v>
      </c>
    </row>
    <row r="36" spans="1:16" s="114" customFormat="1" ht="15">
      <c r="A36" s="196"/>
      <c r="B36" s="198"/>
      <c r="C36" s="192"/>
      <c r="D36" s="193"/>
      <c r="E36" s="198"/>
      <c r="F36" s="199"/>
      <c r="G36" s="195">
        <f t="shared" si="0"/>
        <v>3790.3</v>
      </c>
      <c r="H36" s="279">
        <f t="shared" si="1"/>
        <v>209</v>
      </c>
      <c r="I36" s="216"/>
      <c r="J36" s="216"/>
      <c r="K36" s="193"/>
      <c r="L36" s="193"/>
      <c r="M36" s="193"/>
      <c r="N36" s="233"/>
      <c r="O36" s="252"/>
      <c r="P36" s="234">
        <v>0</v>
      </c>
    </row>
    <row r="37" spans="1:16" s="114" customFormat="1" ht="15">
      <c r="A37" s="196"/>
      <c r="B37" s="198"/>
      <c r="C37" s="192"/>
      <c r="D37" s="193"/>
      <c r="E37" s="198"/>
      <c r="F37" s="199"/>
      <c r="G37" s="195">
        <f t="shared" si="0"/>
        <v>3790.3</v>
      </c>
      <c r="H37" s="279">
        <f t="shared" si="1"/>
        <v>209</v>
      </c>
      <c r="I37" s="216"/>
      <c r="J37" s="216"/>
      <c r="K37" s="193"/>
      <c r="L37" s="193"/>
      <c r="M37" s="193"/>
      <c r="N37" s="233"/>
      <c r="O37" s="252"/>
      <c r="P37" s="234">
        <v>0</v>
      </c>
    </row>
    <row r="38" spans="1:16" s="114" customFormat="1" ht="15">
      <c r="A38" s="196"/>
      <c r="B38" s="198"/>
      <c r="C38" s="192"/>
      <c r="D38" s="193"/>
      <c r="E38" s="198"/>
      <c r="F38" s="199"/>
      <c r="G38" s="195">
        <f t="shared" si="0"/>
        <v>3790.3</v>
      </c>
      <c r="H38" s="279">
        <f t="shared" si="1"/>
        <v>209</v>
      </c>
      <c r="I38" s="216"/>
      <c r="J38" s="216"/>
      <c r="K38" s="193"/>
      <c r="L38" s="193"/>
      <c r="M38" s="193"/>
      <c r="N38" s="233"/>
      <c r="O38" s="252"/>
      <c r="P38" s="234">
        <v>0</v>
      </c>
    </row>
    <row r="39" spans="1:16" s="114" customFormat="1" ht="15">
      <c r="A39" s="196"/>
      <c r="B39" s="247"/>
      <c r="C39" s="195"/>
      <c r="D39" s="193"/>
      <c r="E39" s="198"/>
      <c r="F39" s="199"/>
      <c r="G39" s="195">
        <f t="shared" si="0"/>
        <v>3790.3</v>
      </c>
      <c r="H39" s="279">
        <f t="shared" si="1"/>
        <v>209</v>
      </c>
      <c r="I39" s="216"/>
      <c r="J39" s="216"/>
      <c r="K39" s="193"/>
      <c r="L39" s="193"/>
      <c r="M39" s="193"/>
      <c r="N39" s="233"/>
      <c r="O39" s="252"/>
      <c r="P39" s="234">
        <v>0</v>
      </c>
    </row>
    <row r="40" spans="1:16" s="114" customFormat="1" ht="15">
      <c r="A40" s="196"/>
      <c r="B40" s="247"/>
      <c r="C40" s="195"/>
      <c r="D40" s="193"/>
      <c r="E40" s="198"/>
      <c r="F40" s="199"/>
      <c r="G40" s="195">
        <f t="shared" si="0"/>
        <v>3790.3</v>
      </c>
      <c r="H40" s="279">
        <f t="shared" si="1"/>
        <v>209</v>
      </c>
      <c r="I40" s="216"/>
      <c r="J40" s="216"/>
      <c r="K40" s="193"/>
      <c r="L40" s="193"/>
      <c r="M40" s="193"/>
      <c r="N40" s="233"/>
      <c r="O40" s="252"/>
      <c r="P40" s="234">
        <v>0</v>
      </c>
    </row>
    <row r="41" spans="1:16" s="114" customFormat="1" ht="15">
      <c r="A41" s="196"/>
      <c r="B41" s="247"/>
      <c r="C41" s="195"/>
      <c r="D41" s="193"/>
      <c r="E41" s="198"/>
      <c r="F41" s="199"/>
      <c r="G41" s="195">
        <f t="shared" si="0"/>
        <v>3790.3</v>
      </c>
      <c r="H41" s="279">
        <f t="shared" si="1"/>
        <v>209</v>
      </c>
      <c r="I41" s="216"/>
      <c r="J41" s="216"/>
      <c r="K41" s="193"/>
      <c r="L41" s="193"/>
      <c r="M41" s="193"/>
      <c r="N41" s="233"/>
      <c r="O41" s="252"/>
      <c r="P41" s="234">
        <v>0</v>
      </c>
    </row>
    <row r="42" spans="1:16" s="114" customFormat="1" ht="15">
      <c r="A42" s="196"/>
      <c r="B42" s="247"/>
      <c r="C42" s="206"/>
      <c r="D42" s="193"/>
      <c r="E42" s="198"/>
      <c r="F42" s="199"/>
      <c r="G42" s="195">
        <f t="shared" si="0"/>
        <v>3790.3</v>
      </c>
      <c r="H42" s="279">
        <f t="shared" si="1"/>
        <v>209</v>
      </c>
      <c r="I42" s="216"/>
      <c r="J42" s="216"/>
      <c r="K42" s="193"/>
      <c r="L42" s="193"/>
      <c r="M42" s="193"/>
      <c r="N42" s="233"/>
      <c r="O42" s="252"/>
      <c r="P42" s="234">
        <v>0</v>
      </c>
    </row>
    <row r="43" spans="1:16" s="114" customFormat="1" ht="15">
      <c r="A43" s="196"/>
      <c r="B43" s="247"/>
      <c r="C43" s="195"/>
      <c r="D43" s="193"/>
      <c r="E43" s="198"/>
      <c r="F43" s="199"/>
      <c r="G43" s="195">
        <f t="shared" si="0"/>
        <v>3790.3</v>
      </c>
      <c r="H43" s="279">
        <f t="shared" si="1"/>
        <v>209</v>
      </c>
      <c r="I43" s="204"/>
      <c r="J43" s="204"/>
      <c r="K43" s="193"/>
      <c r="L43" s="193"/>
      <c r="M43" s="193"/>
      <c r="N43" s="233"/>
      <c r="O43" s="252"/>
      <c r="P43" s="234">
        <v>0</v>
      </c>
    </row>
    <row r="44" spans="1:16" s="114" customFormat="1" ht="15">
      <c r="A44" s="196"/>
      <c r="B44" s="247"/>
      <c r="C44" s="195"/>
      <c r="D44" s="193"/>
      <c r="E44" s="198"/>
      <c r="F44" s="199"/>
      <c r="G44" s="192">
        <f t="shared" ref="G44:H86" si="2">G43-E44+C44</f>
        <v>3790.3</v>
      </c>
      <c r="H44" s="279">
        <f t="shared" si="1"/>
        <v>209</v>
      </c>
      <c r="I44" s="204"/>
      <c r="J44" s="204"/>
      <c r="K44" s="193"/>
      <c r="L44" s="193"/>
      <c r="M44" s="193"/>
      <c r="N44" s="233"/>
      <c r="O44" s="252"/>
      <c r="P44" s="234">
        <v>0</v>
      </c>
    </row>
    <row r="45" spans="1:16" s="114" customFormat="1" ht="15">
      <c r="A45" s="196"/>
      <c r="B45" s="247"/>
      <c r="C45" s="195"/>
      <c r="D45" s="193"/>
      <c r="E45" s="198"/>
      <c r="F45" s="199"/>
      <c r="G45" s="192">
        <f t="shared" si="2"/>
        <v>3790.3</v>
      </c>
      <c r="H45" s="279">
        <f t="shared" si="1"/>
        <v>209</v>
      </c>
      <c r="I45" s="204"/>
      <c r="J45" s="204"/>
      <c r="K45" s="193"/>
      <c r="L45" s="193"/>
      <c r="M45" s="193"/>
      <c r="N45" s="233"/>
      <c r="O45" s="252"/>
      <c r="P45" s="234">
        <v>0</v>
      </c>
    </row>
    <row r="46" spans="1:16" s="114" customFormat="1" ht="15">
      <c r="A46" s="196"/>
      <c r="B46" s="247"/>
      <c r="C46" s="195"/>
      <c r="D46" s="193"/>
      <c r="E46" s="198"/>
      <c r="F46" s="199"/>
      <c r="G46" s="192">
        <f t="shared" si="2"/>
        <v>3790.3</v>
      </c>
      <c r="H46" s="279">
        <f t="shared" si="1"/>
        <v>209</v>
      </c>
      <c r="I46" s="204"/>
      <c r="J46" s="204"/>
      <c r="K46" s="193"/>
      <c r="L46" s="193"/>
      <c r="M46" s="193"/>
      <c r="N46" s="233"/>
      <c r="O46" s="252"/>
      <c r="P46" s="234">
        <v>0</v>
      </c>
    </row>
    <row r="47" spans="1:16" s="114" customFormat="1" ht="15">
      <c r="A47" s="196"/>
      <c r="B47" s="247"/>
      <c r="C47" s="195"/>
      <c r="D47" s="193"/>
      <c r="E47" s="198"/>
      <c r="F47" s="199"/>
      <c r="G47" s="192">
        <f t="shared" si="2"/>
        <v>3790.3</v>
      </c>
      <c r="H47" s="279">
        <f t="shared" ref="H47:H51" si="3">H46-F47+D47</f>
        <v>209</v>
      </c>
      <c r="I47" s="204"/>
      <c r="J47" s="204"/>
      <c r="K47" s="193"/>
      <c r="L47" s="193"/>
      <c r="M47" s="193"/>
      <c r="N47" s="233"/>
      <c r="O47" s="252"/>
      <c r="P47" s="234">
        <v>0</v>
      </c>
    </row>
    <row r="48" spans="1:16" s="114" customFormat="1" ht="15">
      <c r="A48" s="196"/>
      <c r="B48" s="247"/>
      <c r="C48" s="195"/>
      <c r="D48" s="193"/>
      <c r="E48" s="198"/>
      <c r="F48" s="199"/>
      <c r="G48" s="192">
        <f t="shared" si="2"/>
        <v>3790.3</v>
      </c>
      <c r="H48" s="279">
        <f t="shared" si="3"/>
        <v>209</v>
      </c>
      <c r="I48" s="204"/>
      <c r="J48" s="204"/>
      <c r="K48" s="193"/>
      <c r="L48" s="193"/>
      <c r="M48" s="193"/>
      <c r="N48" s="233"/>
      <c r="O48" s="252"/>
      <c r="P48" s="234">
        <v>0</v>
      </c>
    </row>
    <row r="49" spans="1:16" s="114" customFormat="1" ht="15">
      <c r="A49" s="196"/>
      <c r="B49" s="247"/>
      <c r="C49" s="195"/>
      <c r="D49" s="193"/>
      <c r="E49" s="198"/>
      <c r="F49" s="199"/>
      <c r="G49" s="192">
        <f t="shared" si="2"/>
        <v>3790.3</v>
      </c>
      <c r="H49" s="279">
        <f t="shared" si="3"/>
        <v>209</v>
      </c>
      <c r="I49" s="204"/>
      <c r="J49" s="204"/>
      <c r="K49" s="193"/>
      <c r="L49" s="193"/>
      <c r="M49" s="193"/>
      <c r="N49" s="233"/>
      <c r="O49" s="252"/>
      <c r="P49" s="234">
        <v>0</v>
      </c>
    </row>
    <row r="50" spans="1:16" s="114" customFormat="1" ht="15">
      <c r="A50" s="196"/>
      <c r="B50" s="247"/>
      <c r="C50" s="192"/>
      <c r="D50" s="193"/>
      <c r="E50" s="198"/>
      <c r="F50" s="199"/>
      <c r="G50" s="192">
        <f t="shared" si="2"/>
        <v>3790.3</v>
      </c>
      <c r="H50" s="279">
        <f t="shared" si="3"/>
        <v>209</v>
      </c>
      <c r="I50" s="204"/>
      <c r="J50" s="204"/>
      <c r="K50" s="193"/>
      <c r="L50" s="193"/>
      <c r="M50" s="193"/>
      <c r="N50" s="233"/>
      <c r="O50" s="252"/>
      <c r="P50" s="234">
        <v>0</v>
      </c>
    </row>
    <row r="51" spans="1:16" s="114" customFormat="1" ht="15">
      <c r="A51" s="196"/>
      <c r="B51" s="247"/>
      <c r="C51" s="195"/>
      <c r="D51" s="193"/>
      <c r="E51" s="198"/>
      <c r="F51" s="199"/>
      <c r="G51" s="192">
        <f t="shared" si="2"/>
        <v>3790.3</v>
      </c>
      <c r="H51" s="279">
        <f t="shared" si="3"/>
        <v>209</v>
      </c>
      <c r="I51" s="204"/>
      <c r="J51" s="204"/>
      <c r="K51" s="193"/>
      <c r="L51" s="193"/>
      <c r="M51" s="193"/>
      <c r="N51" s="233"/>
      <c r="O51" s="252"/>
      <c r="P51" s="234">
        <v>0</v>
      </c>
    </row>
    <row r="52" spans="1:16" s="114" customFormat="1" ht="15.75">
      <c r="A52" s="196"/>
      <c r="B52" s="247"/>
      <c r="C52" s="195"/>
      <c r="D52" s="193"/>
      <c r="E52" s="198"/>
      <c r="F52" s="199"/>
      <c r="G52" s="192">
        <f t="shared" si="2"/>
        <v>3790.3</v>
      </c>
      <c r="H52" s="227">
        <f t="shared" ref="H52:H70" si="4">H51-F52+D52</f>
        <v>209</v>
      </c>
      <c r="I52" s="204"/>
      <c r="J52" s="204"/>
      <c r="K52" s="193"/>
      <c r="L52" s="193"/>
      <c r="M52" s="193"/>
      <c r="N52" s="233"/>
      <c r="O52" s="252"/>
      <c r="P52" s="234">
        <v>0</v>
      </c>
    </row>
    <row r="53" spans="1:16" s="114" customFormat="1" ht="15.75">
      <c r="A53" s="196"/>
      <c r="B53" s="247"/>
      <c r="C53" s="195"/>
      <c r="D53" s="193"/>
      <c r="E53" s="198"/>
      <c r="F53" s="199"/>
      <c r="G53" s="192">
        <f t="shared" si="2"/>
        <v>3790.3</v>
      </c>
      <c r="H53" s="227">
        <f t="shared" si="4"/>
        <v>209</v>
      </c>
      <c r="I53" s="204"/>
      <c r="J53" s="204"/>
      <c r="K53" s="196"/>
      <c r="L53" s="196"/>
      <c r="M53" s="193"/>
      <c r="N53" s="234"/>
      <c r="O53" s="252"/>
      <c r="P53" s="234">
        <v>0</v>
      </c>
    </row>
    <row r="54" spans="1:16" s="114" customFormat="1" ht="15.75">
      <c r="A54" s="50"/>
      <c r="B54" s="128"/>
      <c r="C54" s="73"/>
      <c r="D54" s="74"/>
      <c r="E54" s="123"/>
      <c r="F54" s="33"/>
      <c r="G54" s="192">
        <f t="shared" si="2"/>
        <v>3790.3</v>
      </c>
      <c r="H54" s="227">
        <f t="shared" si="4"/>
        <v>209</v>
      </c>
      <c r="I54" s="204"/>
      <c r="J54" s="204"/>
      <c r="K54" s="196"/>
      <c r="L54" s="196"/>
      <c r="M54" s="193"/>
      <c r="N54" s="234"/>
      <c r="O54" s="252"/>
      <c r="P54" s="234">
        <v>0</v>
      </c>
    </row>
    <row r="55" spans="1:16" s="114" customFormat="1" ht="15.75">
      <c r="A55" s="50"/>
      <c r="B55" s="128"/>
      <c r="C55" s="73"/>
      <c r="D55" s="74"/>
      <c r="E55" s="123"/>
      <c r="F55" s="33"/>
      <c r="G55" s="192">
        <f t="shared" si="2"/>
        <v>3790.3</v>
      </c>
      <c r="H55" s="227">
        <f t="shared" si="4"/>
        <v>209</v>
      </c>
      <c r="I55" s="204"/>
      <c r="J55" s="204"/>
      <c r="K55" s="196"/>
      <c r="L55" s="196"/>
      <c r="M55" s="193"/>
      <c r="N55" s="234"/>
      <c r="O55" s="252"/>
      <c r="P55" s="234">
        <v>0</v>
      </c>
    </row>
    <row r="56" spans="1:16" s="114" customFormat="1" ht="15.75">
      <c r="A56" s="50"/>
      <c r="B56" s="74"/>
      <c r="C56" s="73"/>
      <c r="D56" s="50"/>
      <c r="E56" s="73"/>
      <c r="F56" s="74"/>
      <c r="G56" s="195">
        <f t="shared" si="2"/>
        <v>3790.3</v>
      </c>
      <c r="H56" s="227">
        <f t="shared" si="4"/>
        <v>209</v>
      </c>
      <c r="I56" s="193"/>
      <c r="J56" s="193"/>
      <c r="K56" s="196"/>
      <c r="L56" s="196"/>
      <c r="M56" s="193"/>
      <c r="N56" s="234"/>
      <c r="O56" s="252"/>
      <c r="P56" s="234">
        <v>0</v>
      </c>
    </row>
    <row r="57" spans="1:16" s="114" customFormat="1" ht="15.75">
      <c r="A57" s="50"/>
      <c r="B57" s="74"/>
      <c r="C57" s="73"/>
      <c r="D57" s="50"/>
      <c r="E57" s="73"/>
      <c r="F57" s="74"/>
      <c r="G57" s="195">
        <f t="shared" si="2"/>
        <v>3790.3</v>
      </c>
      <c r="H57" s="227">
        <f t="shared" si="4"/>
        <v>209</v>
      </c>
      <c r="I57" s="193"/>
      <c r="J57" s="193"/>
      <c r="K57" s="196"/>
      <c r="L57" s="196"/>
      <c r="M57" s="193"/>
      <c r="N57" s="234"/>
      <c r="O57" s="252"/>
      <c r="P57" s="234">
        <v>0</v>
      </c>
    </row>
    <row r="58" spans="1:16" ht="15.75">
      <c r="A58" s="50"/>
      <c r="B58" s="74"/>
      <c r="C58" s="73"/>
      <c r="D58" s="50"/>
      <c r="E58" s="73"/>
      <c r="F58" s="74"/>
      <c r="G58" s="195">
        <f t="shared" si="2"/>
        <v>3790.3</v>
      </c>
      <c r="H58" s="227">
        <f t="shared" si="4"/>
        <v>209</v>
      </c>
      <c r="I58" s="193"/>
      <c r="J58" s="193"/>
      <c r="K58" s="50"/>
      <c r="L58" s="50"/>
      <c r="M58" s="74"/>
      <c r="N58" s="71"/>
      <c r="O58" s="108"/>
      <c r="P58" s="72">
        <v>0</v>
      </c>
    </row>
    <row r="59" spans="1:16" ht="15.75">
      <c r="A59" s="50"/>
      <c r="B59" s="74"/>
      <c r="C59" s="73"/>
      <c r="D59" s="50"/>
      <c r="E59" s="73"/>
      <c r="F59" s="74"/>
      <c r="G59" s="195">
        <f t="shared" si="2"/>
        <v>3790.3</v>
      </c>
      <c r="H59" s="227">
        <f t="shared" si="4"/>
        <v>209</v>
      </c>
      <c r="I59" s="193"/>
      <c r="J59" s="193"/>
      <c r="K59" s="50"/>
      <c r="L59" s="50"/>
      <c r="M59" s="74"/>
      <c r="N59" s="71"/>
      <c r="O59" s="108"/>
      <c r="P59" s="72">
        <v>0</v>
      </c>
    </row>
    <row r="60" spans="1:16" ht="15.75">
      <c r="A60" s="50"/>
      <c r="B60" s="74"/>
      <c r="C60" s="73"/>
      <c r="D60" s="50"/>
      <c r="E60" s="73"/>
      <c r="F60" s="74"/>
      <c r="G60" s="195">
        <f t="shared" si="2"/>
        <v>3790.3</v>
      </c>
      <c r="H60" s="227">
        <f t="shared" si="4"/>
        <v>209</v>
      </c>
      <c r="I60" s="193"/>
      <c r="J60" s="193"/>
      <c r="K60" s="50"/>
      <c r="L60" s="146"/>
      <c r="M60" s="74"/>
      <c r="N60" s="71"/>
      <c r="O60" s="108"/>
      <c r="P60" s="72">
        <v>0</v>
      </c>
    </row>
    <row r="61" spans="1:16" ht="15.75">
      <c r="A61" s="50"/>
      <c r="B61" s="74"/>
      <c r="C61" s="73"/>
      <c r="D61" s="50"/>
      <c r="E61" s="73"/>
      <c r="F61" s="50"/>
      <c r="G61" s="195">
        <f t="shared" si="2"/>
        <v>3790.3</v>
      </c>
      <c r="H61" s="227">
        <f t="shared" si="4"/>
        <v>209</v>
      </c>
      <c r="I61" s="193"/>
      <c r="J61" s="193"/>
      <c r="K61" s="50"/>
      <c r="L61" s="50"/>
      <c r="M61" s="74"/>
      <c r="N61" s="71"/>
      <c r="O61" s="108"/>
      <c r="P61" s="72">
        <v>0</v>
      </c>
    </row>
    <row r="62" spans="1:16" ht="15.75">
      <c r="A62" s="50"/>
      <c r="B62" s="74"/>
      <c r="C62" s="73"/>
      <c r="D62" s="50"/>
      <c r="E62" s="73"/>
      <c r="F62" s="50"/>
      <c r="G62" s="195">
        <f t="shared" si="2"/>
        <v>3790.3</v>
      </c>
      <c r="H62" s="227">
        <f t="shared" si="4"/>
        <v>209</v>
      </c>
      <c r="I62" s="193"/>
      <c r="J62" s="193"/>
      <c r="K62" s="50"/>
      <c r="L62" s="50"/>
      <c r="M62" s="74"/>
      <c r="N62" s="71"/>
      <c r="O62" s="108"/>
      <c r="P62" s="72">
        <v>0</v>
      </c>
    </row>
    <row r="63" spans="1:16" ht="15.75">
      <c r="A63" s="50"/>
      <c r="B63" s="74"/>
      <c r="C63" s="73"/>
      <c r="D63" s="50"/>
      <c r="E63" s="73"/>
      <c r="F63" s="50"/>
      <c r="G63" s="195">
        <f t="shared" si="2"/>
        <v>3790.3</v>
      </c>
      <c r="H63" s="227">
        <f t="shared" si="4"/>
        <v>209</v>
      </c>
      <c r="I63" s="193"/>
      <c r="J63" s="193"/>
      <c r="K63" s="50"/>
      <c r="L63" s="50"/>
      <c r="M63" s="74"/>
      <c r="N63" s="71"/>
      <c r="O63" s="108"/>
      <c r="P63" s="72">
        <v>0</v>
      </c>
    </row>
    <row r="64" spans="1:16" ht="15.75">
      <c r="A64" s="50"/>
      <c r="B64" s="74"/>
      <c r="C64" s="73"/>
      <c r="D64" s="50"/>
      <c r="E64" s="73"/>
      <c r="F64" s="50"/>
      <c r="G64" s="195">
        <f t="shared" si="2"/>
        <v>3790.3</v>
      </c>
      <c r="H64" s="227">
        <f t="shared" si="4"/>
        <v>209</v>
      </c>
      <c r="I64" s="193"/>
      <c r="J64" s="193"/>
      <c r="K64" s="50"/>
      <c r="L64" s="50"/>
      <c r="M64" s="74"/>
      <c r="N64" s="71"/>
      <c r="O64" s="108"/>
      <c r="P64" s="72">
        <v>0</v>
      </c>
    </row>
    <row r="65" spans="1:16" ht="15.75">
      <c r="A65" s="50"/>
      <c r="B65" s="74"/>
      <c r="C65" s="73"/>
      <c r="D65" s="50"/>
      <c r="E65" s="73"/>
      <c r="F65" s="50"/>
      <c r="G65" s="195">
        <f t="shared" si="2"/>
        <v>3790.3</v>
      </c>
      <c r="H65" s="227">
        <f t="shared" si="4"/>
        <v>209</v>
      </c>
      <c r="I65" s="193"/>
      <c r="J65" s="193"/>
      <c r="K65" s="50"/>
      <c r="L65" s="50"/>
      <c r="M65" s="74"/>
      <c r="N65" s="71"/>
      <c r="O65" s="108"/>
      <c r="P65" s="72">
        <v>0</v>
      </c>
    </row>
    <row r="66" spans="1:16" ht="15.75">
      <c r="A66" s="50"/>
      <c r="B66" s="74"/>
      <c r="C66" s="73"/>
      <c r="D66" s="50"/>
      <c r="E66" s="73"/>
      <c r="F66" s="50"/>
      <c r="G66" s="195">
        <f t="shared" si="2"/>
        <v>3790.3</v>
      </c>
      <c r="H66" s="227">
        <f t="shared" si="4"/>
        <v>209</v>
      </c>
      <c r="I66" s="193"/>
      <c r="J66" s="193"/>
      <c r="K66" s="50"/>
      <c r="L66" s="50"/>
      <c r="M66" s="74"/>
      <c r="N66" s="71"/>
      <c r="O66" s="108"/>
      <c r="P66" s="72">
        <v>0</v>
      </c>
    </row>
    <row r="67" spans="1:16" ht="15.75">
      <c r="A67" s="50"/>
      <c r="B67" s="74"/>
      <c r="C67" s="73"/>
      <c r="D67" s="50"/>
      <c r="E67" s="73"/>
      <c r="F67" s="50"/>
      <c r="G67" s="195">
        <f t="shared" si="2"/>
        <v>3790.3</v>
      </c>
      <c r="H67" s="227">
        <f t="shared" si="4"/>
        <v>209</v>
      </c>
      <c r="I67" s="193"/>
      <c r="J67" s="193"/>
      <c r="K67" s="50"/>
      <c r="L67" s="50"/>
      <c r="M67" s="74"/>
      <c r="N67" s="71"/>
      <c r="O67" s="108"/>
      <c r="P67" s="72">
        <v>0</v>
      </c>
    </row>
    <row r="68" spans="1:16" ht="15.75">
      <c r="A68" s="50"/>
      <c r="B68" s="74"/>
      <c r="C68" s="75"/>
      <c r="D68" s="50"/>
      <c r="E68" s="73"/>
      <c r="F68" s="50"/>
      <c r="G68" s="195">
        <f t="shared" si="2"/>
        <v>3790.3</v>
      </c>
      <c r="H68" s="227">
        <f t="shared" si="4"/>
        <v>209</v>
      </c>
      <c r="I68" s="193"/>
      <c r="J68" s="193"/>
      <c r="K68" s="50"/>
      <c r="L68" s="50"/>
      <c r="M68" s="74"/>
      <c r="N68" s="71"/>
      <c r="O68" s="108"/>
      <c r="P68" s="72">
        <v>0</v>
      </c>
    </row>
    <row r="69" spans="1:16" ht="15.75">
      <c r="A69" s="50"/>
      <c r="B69" s="74"/>
      <c r="C69" s="73"/>
      <c r="D69" s="50"/>
      <c r="E69" s="73"/>
      <c r="F69" s="50"/>
      <c r="G69" s="195">
        <f t="shared" si="2"/>
        <v>3790.3</v>
      </c>
      <c r="H69" s="227">
        <f t="shared" si="4"/>
        <v>209</v>
      </c>
      <c r="I69" s="193"/>
      <c r="J69" s="193"/>
      <c r="K69" s="50"/>
      <c r="L69" s="50"/>
      <c r="M69" s="74"/>
      <c r="N69" s="71"/>
      <c r="O69" s="108"/>
      <c r="P69" s="72">
        <v>0</v>
      </c>
    </row>
    <row r="70" spans="1:16" ht="15.75">
      <c r="A70" s="50"/>
      <c r="B70" s="74"/>
      <c r="C70" s="73"/>
      <c r="D70" s="50"/>
      <c r="E70" s="73"/>
      <c r="F70" s="50"/>
      <c r="G70" s="195">
        <f t="shared" si="2"/>
        <v>3790.3</v>
      </c>
      <c r="H70" s="227">
        <f t="shared" si="4"/>
        <v>209</v>
      </c>
      <c r="I70" s="193"/>
      <c r="J70" s="193"/>
      <c r="K70" s="50"/>
      <c r="L70" s="50"/>
      <c r="M70" s="74"/>
      <c r="N70" s="71"/>
      <c r="O70" s="108"/>
      <c r="P70" s="72">
        <v>0</v>
      </c>
    </row>
    <row r="71" spans="1:16" ht="15.75">
      <c r="A71" s="50"/>
      <c r="B71" s="74"/>
      <c r="C71" s="73"/>
      <c r="D71" s="50"/>
      <c r="E71" s="73"/>
      <c r="F71" s="50"/>
      <c r="G71" s="195">
        <f t="shared" si="2"/>
        <v>3790.3</v>
      </c>
      <c r="H71" s="227">
        <f t="shared" si="2"/>
        <v>209</v>
      </c>
      <c r="I71" s="193"/>
      <c r="J71" s="193"/>
      <c r="K71" s="50"/>
      <c r="L71" s="50"/>
      <c r="M71" s="74"/>
      <c r="N71" s="71"/>
      <c r="O71" s="108"/>
      <c r="P71" s="72">
        <v>0</v>
      </c>
    </row>
    <row r="72" spans="1:16" ht="15.75">
      <c r="A72" s="50"/>
      <c r="B72" s="74"/>
      <c r="C72" s="73"/>
      <c r="D72" s="50"/>
      <c r="E72" s="73"/>
      <c r="F72" s="50"/>
      <c r="G72" s="195">
        <f t="shared" si="2"/>
        <v>3790.3</v>
      </c>
      <c r="H72" s="227">
        <f t="shared" si="2"/>
        <v>209</v>
      </c>
      <c r="I72" s="193"/>
      <c r="J72" s="193"/>
      <c r="K72" s="50"/>
      <c r="L72" s="50"/>
      <c r="M72" s="74"/>
      <c r="N72" s="71"/>
      <c r="O72" s="108"/>
      <c r="P72" s="72">
        <v>0</v>
      </c>
    </row>
    <row r="73" spans="1:16" ht="15.75">
      <c r="A73" s="50"/>
      <c r="B73" s="74"/>
      <c r="C73" s="73"/>
      <c r="D73" s="50"/>
      <c r="E73" s="73"/>
      <c r="F73" s="50"/>
      <c r="G73" s="195">
        <f t="shared" si="2"/>
        <v>3790.3</v>
      </c>
      <c r="H73" s="227">
        <f t="shared" si="2"/>
        <v>209</v>
      </c>
      <c r="I73" s="193"/>
      <c r="J73" s="193"/>
      <c r="K73" s="50"/>
      <c r="L73" s="50" t="str">
        <f t="shared" ref="L73:L104" si="5">IF(D69&gt;0,D69," ")</f>
        <v xml:space="preserve"> </v>
      </c>
      <c r="M73" s="74"/>
      <c r="N73" s="71"/>
      <c r="O73" s="108"/>
      <c r="P73" s="72">
        <v>0</v>
      </c>
    </row>
    <row r="74" spans="1:16" ht="15.75">
      <c r="A74" s="50"/>
      <c r="B74" s="74"/>
      <c r="C74" s="73"/>
      <c r="D74" s="50"/>
      <c r="E74" s="73"/>
      <c r="F74" s="50"/>
      <c r="G74" s="195">
        <f t="shared" si="2"/>
        <v>3790.3</v>
      </c>
      <c r="H74" s="227">
        <f t="shared" si="2"/>
        <v>209</v>
      </c>
      <c r="I74" s="193"/>
      <c r="J74" s="193"/>
      <c r="K74" s="50"/>
      <c r="L74" s="50" t="str">
        <f t="shared" si="5"/>
        <v xml:space="preserve"> </v>
      </c>
      <c r="M74" s="74"/>
      <c r="N74" s="71"/>
      <c r="O74" s="108"/>
      <c r="P74" s="72">
        <v>0</v>
      </c>
    </row>
    <row r="75" spans="1:16" ht="15.75">
      <c r="A75" s="50"/>
      <c r="B75" s="74"/>
      <c r="C75" s="73"/>
      <c r="D75" s="50"/>
      <c r="E75" s="73"/>
      <c r="F75" s="50"/>
      <c r="G75" s="195">
        <f t="shared" si="2"/>
        <v>3790.3</v>
      </c>
      <c r="H75" s="227">
        <f t="shared" si="2"/>
        <v>209</v>
      </c>
      <c r="I75" s="193"/>
      <c r="J75" s="193"/>
      <c r="K75" s="50"/>
      <c r="L75" s="50" t="str">
        <f t="shared" si="5"/>
        <v xml:space="preserve"> </v>
      </c>
      <c r="M75" s="74"/>
      <c r="N75" s="71"/>
      <c r="O75" s="108"/>
      <c r="P75" s="72">
        <v>0</v>
      </c>
    </row>
    <row r="76" spans="1:16" ht="15.75">
      <c r="A76" s="50"/>
      <c r="B76" s="74"/>
      <c r="C76" s="73"/>
      <c r="D76" s="50"/>
      <c r="E76" s="73"/>
      <c r="F76" s="50"/>
      <c r="G76" s="195">
        <f t="shared" si="2"/>
        <v>3790.3</v>
      </c>
      <c r="H76" s="227">
        <f t="shared" si="2"/>
        <v>209</v>
      </c>
      <c r="I76" s="193"/>
      <c r="J76" s="193"/>
      <c r="K76" s="50"/>
      <c r="L76" s="50" t="str">
        <f t="shared" si="5"/>
        <v xml:space="preserve"> </v>
      </c>
      <c r="M76" s="74"/>
      <c r="N76" s="71"/>
      <c r="O76" s="108"/>
      <c r="P76" s="72">
        <v>0</v>
      </c>
    </row>
    <row r="77" spans="1:16" ht="15.75">
      <c r="A77" s="50"/>
      <c r="B77" s="50"/>
      <c r="C77" s="73"/>
      <c r="D77" s="50"/>
      <c r="E77" s="73"/>
      <c r="F77" s="50"/>
      <c r="G77" s="195">
        <f t="shared" si="2"/>
        <v>3790.3</v>
      </c>
      <c r="H77" s="227">
        <f t="shared" si="2"/>
        <v>209</v>
      </c>
      <c r="I77" s="193"/>
      <c r="J77" s="193"/>
      <c r="K77" s="50"/>
      <c r="L77" s="50" t="str">
        <f t="shared" si="5"/>
        <v xml:space="preserve"> </v>
      </c>
      <c r="M77" s="74"/>
      <c r="N77" s="71"/>
      <c r="O77" s="108"/>
      <c r="P77" s="72">
        <v>0</v>
      </c>
    </row>
    <row r="78" spans="1:16" ht="15.75">
      <c r="A78" s="50"/>
      <c r="B78" s="50"/>
      <c r="C78" s="73"/>
      <c r="D78" s="50"/>
      <c r="E78" s="73"/>
      <c r="F78" s="50"/>
      <c r="G78" s="195">
        <f t="shared" si="2"/>
        <v>3790.3</v>
      </c>
      <c r="H78" s="227">
        <f t="shared" si="2"/>
        <v>209</v>
      </c>
      <c r="I78" s="193"/>
      <c r="J78" s="193"/>
      <c r="K78" s="50"/>
      <c r="L78" s="50" t="str">
        <f t="shared" si="5"/>
        <v xml:space="preserve"> </v>
      </c>
      <c r="M78" s="74"/>
      <c r="N78" s="71"/>
      <c r="O78" s="108"/>
      <c r="P78" s="72">
        <v>0</v>
      </c>
    </row>
    <row r="79" spans="1:16" ht="15.75">
      <c r="A79" s="50"/>
      <c r="B79" s="50"/>
      <c r="C79" s="73"/>
      <c r="D79" s="50"/>
      <c r="E79" s="73"/>
      <c r="F79" s="50"/>
      <c r="G79" s="195">
        <f t="shared" si="2"/>
        <v>3790.3</v>
      </c>
      <c r="H79" s="227">
        <f t="shared" si="2"/>
        <v>209</v>
      </c>
      <c r="I79" s="193"/>
      <c r="J79" s="193"/>
      <c r="K79" s="50"/>
      <c r="L79" s="50" t="str">
        <f t="shared" si="5"/>
        <v xml:space="preserve"> </v>
      </c>
      <c r="M79" s="74"/>
      <c r="N79" s="71"/>
      <c r="O79" s="108"/>
      <c r="P79" s="72">
        <v>0</v>
      </c>
    </row>
    <row r="80" spans="1:16" ht="15.75">
      <c r="A80" s="50"/>
      <c r="B80" s="50"/>
      <c r="C80" s="73"/>
      <c r="D80" s="50"/>
      <c r="E80" s="73"/>
      <c r="F80" s="50"/>
      <c r="G80" s="195">
        <f t="shared" si="2"/>
        <v>3790.3</v>
      </c>
      <c r="H80" s="227">
        <f t="shared" si="2"/>
        <v>209</v>
      </c>
      <c r="I80" s="193"/>
      <c r="J80" s="193"/>
      <c r="K80" s="50"/>
      <c r="L80" s="50" t="str">
        <f t="shared" si="5"/>
        <v xml:space="preserve"> </v>
      </c>
      <c r="M80" s="74"/>
      <c r="N80" s="71"/>
      <c r="O80" s="108"/>
      <c r="P80" s="72">
        <v>0</v>
      </c>
    </row>
    <row r="81" spans="1:16" ht="15.75">
      <c r="A81" s="50"/>
      <c r="B81" s="50"/>
      <c r="C81" s="73"/>
      <c r="D81" s="50"/>
      <c r="E81" s="73"/>
      <c r="F81" s="50"/>
      <c r="G81" s="195">
        <f t="shared" si="2"/>
        <v>3790.3</v>
      </c>
      <c r="H81" s="227">
        <f t="shared" si="2"/>
        <v>209</v>
      </c>
      <c r="I81" s="193"/>
      <c r="J81" s="193"/>
      <c r="K81" s="50"/>
      <c r="L81" s="50" t="str">
        <f t="shared" si="5"/>
        <v xml:space="preserve"> </v>
      </c>
      <c r="M81" s="74"/>
      <c r="N81" s="71"/>
      <c r="O81" s="108"/>
      <c r="P81" s="72">
        <v>0</v>
      </c>
    </row>
    <row r="82" spans="1:16" ht="15.75">
      <c r="A82" s="50"/>
      <c r="B82" s="50"/>
      <c r="C82" s="73"/>
      <c r="D82" s="50"/>
      <c r="E82" s="73"/>
      <c r="F82" s="50"/>
      <c r="G82" s="195">
        <f t="shared" si="2"/>
        <v>3790.3</v>
      </c>
      <c r="H82" s="227">
        <f t="shared" si="2"/>
        <v>209</v>
      </c>
      <c r="I82" s="196"/>
      <c r="J82" s="193"/>
      <c r="K82" s="50"/>
      <c r="L82" s="50" t="str">
        <f t="shared" si="5"/>
        <v xml:space="preserve"> </v>
      </c>
      <c r="M82" s="74"/>
      <c r="N82" s="71"/>
      <c r="O82" s="108"/>
      <c r="P82" s="72">
        <v>0</v>
      </c>
    </row>
    <row r="83" spans="1:16" ht="15.75">
      <c r="A83" s="50"/>
      <c r="B83" s="50"/>
      <c r="C83" s="73"/>
      <c r="D83" s="50"/>
      <c r="E83" s="73"/>
      <c r="F83" s="50"/>
      <c r="G83" s="195">
        <f t="shared" si="2"/>
        <v>3790.3</v>
      </c>
      <c r="H83" s="227">
        <f t="shared" si="2"/>
        <v>209</v>
      </c>
      <c r="I83" s="196"/>
      <c r="J83" s="193"/>
      <c r="K83" s="50"/>
      <c r="L83" s="50" t="str">
        <f t="shared" si="5"/>
        <v xml:space="preserve"> </v>
      </c>
      <c r="M83" s="74"/>
      <c r="N83" s="71"/>
      <c r="O83" s="108"/>
      <c r="P83" s="72">
        <v>0</v>
      </c>
    </row>
    <row r="84" spans="1:16" ht="15.75">
      <c r="A84" s="50"/>
      <c r="B84" s="50"/>
      <c r="C84" s="73"/>
      <c r="D84" s="50"/>
      <c r="E84" s="73"/>
      <c r="F84" s="50"/>
      <c r="G84" s="195">
        <f t="shared" si="2"/>
        <v>3790.3</v>
      </c>
      <c r="H84" s="227">
        <f t="shared" si="2"/>
        <v>209</v>
      </c>
      <c r="I84" s="196"/>
      <c r="J84" s="193"/>
      <c r="K84" s="50"/>
      <c r="L84" s="50" t="str">
        <f t="shared" si="5"/>
        <v xml:space="preserve"> </v>
      </c>
      <c r="M84" s="74"/>
      <c r="N84" s="71"/>
      <c r="O84" s="108"/>
      <c r="P84" s="72">
        <v>0</v>
      </c>
    </row>
    <row r="85" spans="1:16" ht="15.75">
      <c r="A85" s="50"/>
      <c r="B85" s="50"/>
      <c r="C85" s="73"/>
      <c r="D85" s="50"/>
      <c r="E85" s="73"/>
      <c r="F85" s="50"/>
      <c r="G85" s="195">
        <f t="shared" si="2"/>
        <v>3790.3</v>
      </c>
      <c r="H85" s="227">
        <f t="shared" si="2"/>
        <v>209</v>
      </c>
      <c r="I85" s="196"/>
      <c r="J85" s="193"/>
      <c r="K85" s="50"/>
      <c r="L85" s="50" t="str">
        <f t="shared" si="5"/>
        <v xml:space="preserve"> </v>
      </c>
      <c r="M85" s="74"/>
      <c r="N85" s="71"/>
      <c r="O85" s="108"/>
      <c r="P85" s="72">
        <v>0</v>
      </c>
    </row>
    <row r="86" spans="1:16" ht="15.75">
      <c r="A86" s="50"/>
      <c r="B86" s="50"/>
      <c r="C86" s="73"/>
      <c r="D86" s="50"/>
      <c r="E86" s="73"/>
      <c r="F86" s="50"/>
      <c r="G86" s="195">
        <f t="shared" si="2"/>
        <v>3790.3</v>
      </c>
      <c r="H86" s="227">
        <f t="shared" si="2"/>
        <v>209</v>
      </c>
      <c r="I86" s="196"/>
      <c r="J86" s="193"/>
      <c r="K86" s="50"/>
      <c r="L86" s="50" t="str">
        <f t="shared" si="5"/>
        <v xml:space="preserve"> </v>
      </c>
      <c r="M86" s="74"/>
      <c r="N86" s="71"/>
      <c r="O86" s="108"/>
      <c r="P86" s="72">
        <v>0</v>
      </c>
    </row>
    <row r="87" spans="1:16" ht="15.75">
      <c r="A87" s="50"/>
      <c r="B87" s="50"/>
      <c r="C87" s="73"/>
      <c r="D87" s="50"/>
      <c r="E87" s="73"/>
      <c r="F87" s="50"/>
      <c r="G87" s="195">
        <f t="shared" ref="G87:H150" si="6">G86-E87+C87</f>
        <v>3790.3</v>
      </c>
      <c r="H87" s="227">
        <f t="shared" si="6"/>
        <v>209</v>
      </c>
      <c r="I87" s="196"/>
      <c r="J87" s="193"/>
      <c r="K87" s="50"/>
      <c r="L87" s="50" t="str">
        <f t="shared" si="5"/>
        <v xml:space="preserve"> </v>
      </c>
      <c r="M87" s="74"/>
      <c r="N87" s="71"/>
      <c r="O87" s="108"/>
      <c r="P87" s="72">
        <v>0</v>
      </c>
    </row>
    <row r="88" spans="1:16" ht="15.75">
      <c r="A88" s="50"/>
      <c r="B88" s="50"/>
      <c r="C88" s="73"/>
      <c r="D88" s="50"/>
      <c r="E88" s="73"/>
      <c r="F88" s="50"/>
      <c r="G88" s="195">
        <f t="shared" si="6"/>
        <v>3790.3</v>
      </c>
      <c r="H88" s="227">
        <f t="shared" si="6"/>
        <v>209</v>
      </c>
      <c r="I88" s="196"/>
      <c r="J88" s="193"/>
      <c r="K88" s="50"/>
      <c r="L88" s="50" t="str">
        <f t="shared" si="5"/>
        <v xml:space="preserve"> </v>
      </c>
      <c r="M88" s="74"/>
      <c r="N88" s="71"/>
      <c r="O88" s="108"/>
      <c r="P88" s="72">
        <v>0</v>
      </c>
    </row>
    <row r="89" spans="1:16" ht="15.75">
      <c r="A89" s="50"/>
      <c r="B89" s="50"/>
      <c r="C89" s="73"/>
      <c r="D89" s="50"/>
      <c r="E89" s="73"/>
      <c r="F89" s="50"/>
      <c r="G89" s="195">
        <f t="shared" si="6"/>
        <v>3790.3</v>
      </c>
      <c r="H89" s="227">
        <f t="shared" si="6"/>
        <v>209</v>
      </c>
      <c r="I89" s="196"/>
      <c r="J89" s="193"/>
      <c r="K89" s="50"/>
      <c r="L89" s="50" t="str">
        <f t="shared" si="5"/>
        <v xml:space="preserve"> </v>
      </c>
      <c r="M89" s="74"/>
      <c r="N89" s="71"/>
      <c r="O89" s="108"/>
      <c r="P89" s="72">
        <v>0</v>
      </c>
    </row>
    <row r="90" spans="1:16" ht="15.75">
      <c r="A90" s="50"/>
      <c r="B90" s="50"/>
      <c r="C90" s="73"/>
      <c r="D90" s="50"/>
      <c r="E90" s="73"/>
      <c r="F90" s="50"/>
      <c r="G90" s="195">
        <f t="shared" si="6"/>
        <v>3790.3</v>
      </c>
      <c r="H90" s="227">
        <f t="shared" si="6"/>
        <v>209</v>
      </c>
      <c r="I90" s="196"/>
      <c r="J90" s="193"/>
      <c r="K90" s="50"/>
      <c r="L90" s="50" t="str">
        <f t="shared" si="5"/>
        <v xml:space="preserve"> </v>
      </c>
      <c r="M90" s="74"/>
      <c r="N90" s="71"/>
      <c r="O90" s="108"/>
      <c r="P90" s="72">
        <v>0</v>
      </c>
    </row>
    <row r="91" spans="1:16" ht="15.75">
      <c r="A91" s="50"/>
      <c r="B91" s="50"/>
      <c r="C91" s="73"/>
      <c r="D91" s="50"/>
      <c r="E91" s="73"/>
      <c r="F91" s="50"/>
      <c r="G91" s="195">
        <f t="shared" si="6"/>
        <v>3790.3</v>
      </c>
      <c r="H91" s="227">
        <f t="shared" si="6"/>
        <v>209</v>
      </c>
      <c r="I91" s="196"/>
      <c r="J91" s="193"/>
      <c r="K91" s="50"/>
      <c r="L91" s="50" t="str">
        <f t="shared" si="5"/>
        <v xml:space="preserve"> </v>
      </c>
      <c r="M91" s="74"/>
      <c r="N91" s="71"/>
      <c r="O91" s="108"/>
      <c r="P91" s="72">
        <v>0</v>
      </c>
    </row>
    <row r="92" spans="1:16" ht="15.75">
      <c r="A92" s="50"/>
      <c r="B92" s="50"/>
      <c r="C92" s="73"/>
      <c r="D92" s="50"/>
      <c r="E92" s="73"/>
      <c r="F92" s="50"/>
      <c r="G92" s="195">
        <f t="shared" si="6"/>
        <v>3790.3</v>
      </c>
      <c r="H92" s="227">
        <f t="shared" si="6"/>
        <v>209</v>
      </c>
      <c r="I92" s="196"/>
      <c r="J92" s="193"/>
      <c r="K92" s="50"/>
      <c r="L92" s="50" t="str">
        <f t="shared" si="5"/>
        <v xml:space="preserve"> </v>
      </c>
      <c r="M92" s="74"/>
      <c r="N92" s="71"/>
      <c r="O92" s="108"/>
      <c r="P92" s="72">
        <v>0</v>
      </c>
    </row>
    <row r="93" spans="1:16" ht="15.75">
      <c r="A93" s="50"/>
      <c r="B93" s="50"/>
      <c r="C93" s="73"/>
      <c r="D93" s="50"/>
      <c r="E93" s="73"/>
      <c r="F93" s="50"/>
      <c r="G93" s="195">
        <f t="shared" si="6"/>
        <v>3790.3</v>
      </c>
      <c r="H93" s="227">
        <f t="shared" si="6"/>
        <v>209</v>
      </c>
      <c r="I93" s="196"/>
      <c r="J93" s="193"/>
      <c r="K93" s="50"/>
      <c r="L93" s="50" t="str">
        <f t="shared" si="5"/>
        <v xml:space="preserve"> </v>
      </c>
      <c r="M93" s="74"/>
      <c r="N93" s="71"/>
      <c r="O93" s="108"/>
      <c r="P93" s="72">
        <v>0</v>
      </c>
    </row>
    <row r="94" spans="1:16" ht="15.75">
      <c r="A94" s="50"/>
      <c r="B94" s="50"/>
      <c r="C94" s="73"/>
      <c r="D94" s="50"/>
      <c r="E94" s="73"/>
      <c r="F94" s="50"/>
      <c r="G94" s="195">
        <f t="shared" si="6"/>
        <v>3790.3</v>
      </c>
      <c r="H94" s="227">
        <f t="shared" si="6"/>
        <v>209</v>
      </c>
      <c r="I94" s="196"/>
      <c r="J94" s="193"/>
      <c r="K94" s="50"/>
      <c r="L94" s="50" t="str">
        <f t="shared" si="5"/>
        <v xml:space="preserve"> </v>
      </c>
      <c r="M94" s="74"/>
      <c r="N94" s="71"/>
      <c r="O94" s="108"/>
      <c r="P94" s="72">
        <v>0</v>
      </c>
    </row>
    <row r="95" spans="1:16" ht="15.75">
      <c r="A95" s="50"/>
      <c r="B95" s="50"/>
      <c r="C95" s="73"/>
      <c r="D95" s="50"/>
      <c r="E95" s="73"/>
      <c r="F95" s="50"/>
      <c r="G95" s="195">
        <f t="shared" si="6"/>
        <v>3790.3</v>
      </c>
      <c r="H95" s="227">
        <f t="shared" si="6"/>
        <v>209</v>
      </c>
      <c r="I95" s="196"/>
      <c r="J95" s="193"/>
      <c r="K95" s="50"/>
      <c r="L95" s="50" t="str">
        <f t="shared" si="5"/>
        <v xml:space="preserve"> </v>
      </c>
      <c r="M95" s="74"/>
      <c r="N95" s="71"/>
      <c r="O95" s="108"/>
      <c r="P95" s="72">
        <v>0</v>
      </c>
    </row>
    <row r="96" spans="1:16" ht="15.75">
      <c r="A96" s="50"/>
      <c r="B96" s="50"/>
      <c r="C96" s="73"/>
      <c r="D96" s="50"/>
      <c r="E96" s="73"/>
      <c r="F96" s="50"/>
      <c r="G96" s="195">
        <f t="shared" si="6"/>
        <v>3790.3</v>
      </c>
      <c r="H96" s="227">
        <f t="shared" si="6"/>
        <v>209</v>
      </c>
      <c r="I96" s="196"/>
      <c r="J96" s="193"/>
      <c r="K96" s="50"/>
      <c r="L96" s="50" t="str">
        <f t="shared" si="5"/>
        <v xml:space="preserve"> </v>
      </c>
      <c r="M96" s="74"/>
      <c r="N96" s="71"/>
      <c r="O96" s="108"/>
      <c r="P96" s="72">
        <v>0</v>
      </c>
    </row>
    <row r="97" spans="1:16" ht="15.75">
      <c r="A97" s="50"/>
      <c r="B97" s="50"/>
      <c r="C97" s="73"/>
      <c r="D97" s="50"/>
      <c r="E97" s="73"/>
      <c r="F97" s="50"/>
      <c r="G97" s="195">
        <f t="shared" si="6"/>
        <v>3790.3</v>
      </c>
      <c r="H97" s="227">
        <f t="shared" si="6"/>
        <v>209</v>
      </c>
      <c r="I97" s="196"/>
      <c r="J97" s="193"/>
      <c r="K97" s="50"/>
      <c r="L97" s="50" t="str">
        <f t="shared" si="5"/>
        <v xml:space="preserve"> </v>
      </c>
      <c r="M97" s="74"/>
      <c r="N97" s="71"/>
      <c r="O97" s="108"/>
      <c r="P97" s="72">
        <v>0</v>
      </c>
    </row>
    <row r="98" spans="1:16" ht="15.75">
      <c r="A98" s="50"/>
      <c r="B98" s="50"/>
      <c r="C98" s="73"/>
      <c r="D98" s="50"/>
      <c r="E98" s="73"/>
      <c r="F98" s="50"/>
      <c r="G98" s="195">
        <f t="shared" si="6"/>
        <v>3790.3</v>
      </c>
      <c r="H98" s="227">
        <f t="shared" si="6"/>
        <v>209</v>
      </c>
      <c r="I98" s="196"/>
      <c r="J98" s="193"/>
      <c r="K98" s="50"/>
      <c r="L98" s="50" t="str">
        <f t="shared" si="5"/>
        <v xml:space="preserve"> </v>
      </c>
      <c r="M98" s="74"/>
      <c r="N98" s="71"/>
      <c r="O98" s="108"/>
      <c r="P98" s="72">
        <v>0</v>
      </c>
    </row>
    <row r="99" spans="1:16" ht="15.75">
      <c r="A99" s="50"/>
      <c r="B99" s="50"/>
      <c r="C99" s="73"/>
      <c r="D99" s="50"/>
      <c r="E99" s="73"/>
      <c r="F99" s="50"/>
      <c r="G99" s="195">
        <f t="shared" si="6"/>
        <v>3790.3</v>
      </c>
      <c r="H99" s="227">
        <f t="shared" si="6"/>
        <v>209</v>
      </c>
      <c r="I99" s="196"/>
      <c r="J99" s="193"/>
      <c r="K99" s="50"/>
      <c r="L99" s="50" t="str">
        <f t="shared" si="5"/>
        <v xml:space="preserve"> </v>
      </c>
      <c r="M99" s="74"/>
      <c r="N99" s="71"/>
      <c r="O99" s="108"/>
      <c r="P99" s="72">
        <v>0</v>
      </c>
    </row>
    <row r="100" spans="1:16" ht="15.75">
      <c r="A100" s="50"/>
      <c r="B100" s="50"/>
      <c r="C100" s="73"/>
      <c r="D100" s="50"/>
      <c r="E100" s="73"/>
      <c r="F100" s="50"/>
      <c r="G100" s="195">
        <f t="shared" si="6"/>
        <v>3790.3</v>
      </c>
      <c r="H100" s="227">
        <f t="shared" si="6"/>
        <v>209</v>
      </c>
      <c r="I100" s="196"/>
      <c r="J100" s="193"/>
      <c r="K100" s="50"/>
      <c r="L100" s="50" t="str">
        <f t="shared" si="5"/>
        <v xml:space="preserve"> </v>
      </c>
      <c r="M100" s="74"/>
      <c r="N100" s="71"/>
      <c r="O100" s="108"/>
      <c r="P100" s="72">
        <v>0</v>
      </c>
    </row>
    <row r="101" spans="1:16" ht="15.75">
      <c r="A101" s="50"/>
      <c r="B101" s="50"/>
      <c r="C101" s="73"/>
      <c r="D101" s="50"/>
      <c r="E101" s="73"/>
      <c r="F101" s="50"/>
      <c r="G101" s="195">
        <f t="shared" si="6"/>
        <v>3790.3</v>
      </c>
      <c r="H101" s="227">
        <f t="shared" si="6"/>
        <v>209</v>
      </c>
      <c r="I101" s="196"/>
      <c r="J101" s="193"/>
      <c r="K101" s="50"/>
      <c r="L101" s="50" t="str">
        <f t="shared" si="5"/>
        <v xml:space="preserve"> </v>
      </c>
      <c r="M101" s="74"/>
      <c r="N101" s="71"/>
      <c r="O101" s="108"/>
      <c r="P101" s="72">
        <v>0</v>
      </c>
    </row>
    <row r="102" spans="1:16" ht="15.75">
      <c r="A102" s="50"/>
      <c r="B102" s="50"/>
      <c r="C102" s="73"/>
      <c r="D102" s="50"/>
      <c r="E102" s="73"/>
      <c r="F102" s="50"/>
      <c r="G102" s="195">
        <f t="shared" si="6"/>
        <v>3790.3</v>
      </c>
      <c r="H102" s="227">
        <f t="shared" si="6"/>
        <v>209</v>
      </c>
      <c r="I102" s="196"/>
      <c r="J102" s="193"/>
      <c r="K102" s="50"/>
      <c r="L102" s="50" t="str">
        <f t="shared" si="5"/>
        <v xml:space="preserve"> </v>
      </c>
      <c r="M102" s="74"/>
      <c r="N102" s="71"/>
      <c r="O102" s="108"/>
      <c r="P102" s="72">
        <v>0</v>
      </c>
    </row>
    <row r="103" spans="1:16" ht="15.75">
      <c r="A103" s="50"/>
      <c r="B103" s="50"/>
      <c r="C103" s="73"/>
      <c r="D103" s="50"/>
      <c r="E103" s="73"/>
      <c r="F103" s="50"/>
      <c r="G103" s="195">
        <f t="shared" si="6"/>
        <v>3790.3</v>
      </c>
      <c r="H103" s="227">
        <f t="shared" si="6"/>
        <v>209</v>
      </c>
      <c r="I103" s="196"/>
      <c r="J103" s="193"/>
      <c r="K103" s="50"/>
      <c r="L103" s="50" t="str">
        <f t="shared" si="5"/>
        <v xml:space="preserve"> </v>
      </c>
      <c r="M103" s="74"/>
      <c r="N103" s="71"/>
      <c r="O103" s="108"/>
      <c r="P103" s="72">
        <v>0</v>
      </c>
    </row>
    <row r="104" spans="1:16" ht="15.75">
      <c r="A104" s="50"/>
      <c r="B104" s="50"/>
      <c r="C104" s="73"/>
      <c r="D104" s="50"/>
      <c r="E104" s="73"/>
      <c r="F104" s="50"/>
      <c r="G104" s="195">
        <f t="shared" si="6"/>
        <v>3790.3</v>
      </c>
      <c r="H104" s="227">
        <f t="shared" si="6"/>
        <v>209</v>
      </c>
      <c r="I104" s="196"/>
      <c r="J104" s="193"/>
      <c r="K104" s="50"/>
      <c r="L104" s="50" t="str">
        <f t="shared" si="5"/>
        <v xml:space="preserve"> </v>
      </c>
      <c r="M104" s="74"/>
      <c r="N104" s="71"/>
      <c r="O104" s="108"/>
      <c r="P104" s="72">
        <v>0</v>
      </c>
    </row>
    <row r="105" spans="1:16" ht="15.75">
      <c r="A105" s="50"/>
      <c r="B105" s="50"/>
      <c r="C105" s="73"/>
      <c r="D105" s="50"/>
      <c r="E105" s="73"/>
      <c r="F105" s="50"/>
      <c r="G105" s="195">
        <f t="shared" si="6"/>
        <v>3790.3</v>
      </c>
      <c r="H105" s="227">
        <f t="shared" si="6"/>
        <v>209</v>
      </c>
      <c r="I105" s="196"/>
      <c r="J105" s="193"/>
      <c r="K105" s="50"/>
      <c r="L105" s="50" t="str">
        <f t="shared" ref="L105:L136" si="7">IF(D101&gt;0,D101," ")</f>
        <v xml:space="preserve"> </v>
      </c>
      <c r="M105" s="74"/>
      <c r="N105" s="71"/>
      <c r="O105" s="108"/>
      <c r="P105" s="72">
        <v>0</v>
      </c>
    </row>
    <row r="106" spans="1:16" ht="15.75">
      <c r="A106" s="50"/>
      <c r="B106" s="50"/>
      <c r="C106" s="73"/>
      <c r="D106" s="50"/>
      <c r="E106" s="73"/>
      <c r="F106" s="50"/>
      <c r="G106" s="195">
        <f t="shared" si="6"/>
        <v>3790.3</v>
      </c>
      <c r="H106" s="227">
        <f t="shared" si="6"/>
        <v>209</v>
      </c>
      <c r="I106" s="196"/>
      <c r="J106" s="193"/>
      <c r="K106" s="50"/>
      <c r="L106" s="50" t="str">
        <f t="shared" si="7"/>
        <v xml:space="preserve"> </v>
      </c>
      <c r="M106" s="74"/>
      <c r="N106" s="71"/>
      <c r="O106" s="108"/>
      <c r="P106" s="72">
        <v>0</v>
      </c>
    </row>
    <row r="107" spans="1:16" ht="15.75">
      <c r="A107" s="50"/>
      <c r="B107" s="50"/>
      <c r="C107" s="73"/>
      <c r="D107" s="50"/>
      <c r="E107" s="73"/>
      <c r="F107" s="50"/>
      <c r="G107" s="195">
        <f t="shared" si="6"/>
        <v>3790.3</v>
      </c>
      <c r="H107" s="227">
        <f t="shared" si="6"/>
        <v>209</v>
      </c>
      <c r="I107" s="196"/>
      <c r="J107" s="193"/>
      <c r="K107" s="50"/>
      <c r="L107" s="50" t="str">
        <f t="shared" si="7"/>
        <v xml:space="preserve"> </v>
      </c>
      <c r="M107" s="74"/>
      <c r="N107" s="71"/>
      <c r="O107" s="108"/>
      <c r="P107" s="72">
        <v>0</v>
      </c>
    </row>
    <row r="108" spans="1:16" ht="15.75">
      <c r="A108" s="50"/>
      <c r="B108" s="50"/>
      <c r="C108" s="73"/>
      <c r="D108" s="50"/>
      <c r="E108" s="73"/>
      <c r="F108" s="50"/>
      <c r="G108" s="195">
        <f t="shared" si="6"/>
        <v>3790.3</v>
      </c>
      <c r="H108" s="227">
        <f t="shared" si="6"/>
        <v>209</v>
      </c>
      <c r="I108" s="196"/>
      <c r="J108" s="193"/>
      <c r="K108" s="50"/>
      <c r="L108" s="50" t="str">
        <f t="shared" si="7"/>
        <v xml:space="preserve"> </v>
      </c>
      <c r="M108" s="74"/>
      <c r="N108" s="71"/>
      <c r="O108" s="108"/>
      <c r="P108" s="72">
        <v>0</v>
      </c>
    </row>
    <row r="109" spans="1:16" ht="15.75">
      <c r="A109" s="50"/>
      <c r="B109" s="50"/>
      <c r="C109" s="73"/>
      <c r="D109" s="50"/>
      <c r="E109" s="73"/>
      <c r="F109" s="50"/>
      <c r="G109" s="195">
        <f t="shared" si="6"/>
        <v>3790.3</v>
      </c>
      <c r="H109" s="227">
        <f t="shared" si="6"/>
        <v>209</v>
      </c>
      <c r="I109" s="196"/>
      <c r="J109" s="193"/>
      <c r="K109" s="50"/>
      <c r="L109" s="50" t="str">
        <f t="shared" si="7"/>
        <v xml:space="preserve"> </v>
      </c>
      <c r="M109" s="74"/>
      <c r="N109" s="71"/>
      <c r="O109" s="108"/>
      <c r="P109" s="72">
        <v>0</v>
      </c>
    </row>
    <row r="110" spans="1:16" ht="15.75">
      <c r="A110" s="50"/>
      <c r="B110" s="50"/>
      <c r="C110" s="73"/>
      <c r="D110" s="50"/>
      <c r="E110" s="73"/>
      <c r="F110" s="50"/>
      <c r="G110" s="195">
        <f t="shared" si="6"/>
        <v>3790.3</v>
      </c>
      <c r="H110" s="227">
        <f t="shared" si="6"/>
        <v>209</v>
      </c>
      <c r="I110" s="196"/>
      <c r="J110" s="193"/>
      <c r="K110" s="50"/>
      <c r="L110" s="50" t="str">
        <f t="shared" si="7"/>
        <v xml:space="preserve"> </v>
      </c>
      <c r="M110" s="74"/>
      <c r="N110" s="71"/>
      <c r="O110" s="108"/>
      <c r="P110" s="72">
        <v>0</v>
      </c>
    </row>
    <row r="111" spans="1:16" ht="15.75">
      <c r="A111" s="50"/>
      <c r="B111" s="50"/>
      <c r="C111" s="73"/>
      <c r="D111" s="50"/>
      <c r="E111" s="73"/>
      <c r="F111" s="50"/>
      <c r="G111" s="195">
        <f t="shared" si="6"/>
        <v>3790.3</v>
      </c>
      <c r="H111" s="227">
        <f t="shared" si="6"/>
        <v>209</v>
      </c>
      <c r="I111" s="196"/>
      <c r="J111" s="193"/>
      <c r="K111" s="50"/>
      <c r="L111" s="50" t="str">
        <f t="shared" si="7"/>
        <v xml:space="preserve"> </v>
      </c>
      <c r="M111" s="74"/>
      <c r="N111" s="71"/>
      <c r="O111" s="108"/>
      <c r="P111" s="72">
        <v>0</v>
      </c>
    </row>
    <row r="112" spans="1:16" ht="15.75">
      <c r="A112" s="50"/>
      <c r="B112" s="50"/>
      <c r="C112" s="73"/>
      <c r="D112" s="50"/>
      <c r="E112" s="73"/>
      <c r="F112" s="50"/>
      <c r="G112" s="195">
        <f t="shared" si="6"/>
        <v>3790.3</v>
      </c>
      <c r="H112" s="227">
        <f t="shared" si="6"/>
        <v>209</v>
      </c>
      <c r="I112" s="196"/>
      <c r="J112" s="193"/>
      <c r="K112" s="50"/>
      <c r="L112" s="50" t="str">
        <f t="shared" si="7"/>
        <v xml:space="preserve"> </v>
      </c>
      <c r="M112" s="74"/>
      <c r="N112" s="71"/>
      <c r="O112" s="108"/>
      <c r="P112" s="72">
        <v>0</v>
      </c>
    </row>
    <row r="113" spans="1:16" ht="15.75">
      <c r="A113" s="50"/>
      <c r="B113" s="50"/>
      <c r="C113" s="73"/>
      <c r="D113" s="50"/>
      <c r="E113" s="73"/>
      <c r="F113" s="50"/>
      <c r="G113" s="195">
        <f t="shared" si="6"/>
        <v>3790.3</v>
      </c>
      <c r="H113" s="227">
        <f t="shared" si="6"/>
        <v>209</v>
      </c>
      <c r="I113" s="196"/>
      <c r="J113" s="193"/>
      <c r="K113" s="50"/>
      <c r="L113" s="50" t="str">
        <f t="shared" si="7"/>
        <v xml:space="preserve"> </v>
      </c>
      <c r="M113" s="74"/>
      <c r="N113" s="71"/>
      <c r="O113" s="108"/>
      <c r="P113" s="72">
        <v>0</v>
      </c>
    </row>
    <row r="114" spans="1:16" ht="15.75">
      <c r="A114" s="50"/>
      <c r="B114" s="50"/>
      <c r="C114" s="73"/>
      <c r="D114" s="50"/>
      <c r="E114" s="73"/>
      <c r="F114" s="50"/>
      <c r="G114" s="195">
        <f t="shared" si="6"/>
        <v>3790.3</v>
      </c>
      <c r="H114" s="227">
        <f t="shared" si="6"/>
        <v>209</v>
      </c>
      <c r="I114" s="196"/>
      <c r="J114" s="193"/>
      <c r="K114" s="50"/>
      <c r="L114" s="50" t="str">
        <f t="shared" si="7"/>
        <v xml:space="preserve"> </v>
      </c>
      <c r="M114" s="74"/>
      <c r="N114" s="71"/>
      <c r="O114" s="108"/>
      <c r="P114" s="72">
        <v>0</v>
      </c>
    </row>
    <row r="115" spans="1:16" ht="15.75">
      <c r="A115" s="50"/>
      <c r="B115" s="50"/>
      <c r="C115" s="73"/>
      <c r="D115" s="50"/>
      <c r="E115" s="73"/>
      <c r="F115" s="50"/>
      <c r="G115" s="195">
        <f t="shared" si="6"/>
        <v>3790.3</v>
      </c>
      <c r="H115" s="227">
        <f t="shared" si="6"/>
        <v>209</v>
      </c>
      <c r="I115" s="196"/>
      <c r="J115" s="193"/>
      <c r="K115" s="50"/>
      <c r="L115" s="50" t="str">
        <f t="shared" si="7"/>
        <v xml:space="preserve"> </v>
      </c>
      <c r="M115" s="74"/>
      <c r="N115" s="71"/>
      <c r="O115" s="108"/>
      <c r="P115" s="72">
        <v>0</v>
      </c>
    </row>
    <row r="116" spans="1:16" ht="15.75">
      <c r="A116" s="50"/>
      <c r="B116" s="50"/>
      <c r="C116" s="73"/>
      <c r="D116" s="50"/>
      <c r="E116" s="73"/>
      <c r="F116" s="50"/>
      <c r="G116" s="195">
        <f t="shared" si="6"/>
        <v>3790.3</v>
      </c>
      <c r="H116" s="227">
        <f t="shared" si="6"/>
        <v>209</v>
      </c>
      <c r="I116" s="196"/>
      <c r="J116" s="193"/>
      <c r="K116" s="50"/>
      <c r="L116" s="50" t="str">
        <f t="shared" si="7"/>
        <v xml:space="preserve"> </v>
      </c>
      <c r="M116" s="74"/>
      <c r="N116" s="71"/>
      <c r="O116" s="108"/>
      <c r="P116" s="72">
        <v>0</v>
      </c>
    </row>
    <row r="117" spans="1:16" ht="15.75">
      <c r="A117" s="50"/>
      <c r="B117" s="50"/>
      <c r="C117" s="73"/>
      <c r="D117" s="50"/>
      <c r="E117" s="73"/>
      <c r="F117" s="50"/>
      <c r="G117" s="195">
        <f t="shared" si="6"/>
        <v>3790.3</v>
      </c>
      <c r="H117" s="227">
        <f t="shared" si="6"/>
        <v>209</v>
      </c>
      <c r="I117" s="196"/>
      <c r="J117" s="193"/>
      <c r="K117" s="50"/>
      <c r="L117" s="50" t="str">
        <f t="shared" si="7"/>
        <v xml:space="preserve"> </v>
      </c>
      <c r="M117" s="74"/>
      <c r="N117" s="71"/>
      <c r="O117" s="108"/>
      <c r="P117" s="72">
        <v>0</v>
      </c>
    </row>
    <row r="118" spans="1:16" ht="15.75">
      <c r="A118" s="50"/>
      <c r="B118" s="50"/>
      <c r="C118" s="73"/>
      <c r="D118" s="50"/>
      <c r="E118" s="73"/>
      <c r="F118" s="50"/>
      <c r="G118" s="195">
        <f t="shared" si="6"/>
        <v>3790.3</v>
      </c>
      <c r="H118" s="227">
        <f t="shared" si="6"/>
        <v>209</v>
      </c>
      <c r="I118" s="196"/>
      <c r="J118" s="193"/>
      <c r="K118" s="50"/>
      <c r="L118" s="50" t="str">
        <f t="shared" si="7"/>
        <v xml:space="preserve"> </v>
      </c>
      <c r="M118" s="74"/>
      <c r="N118" s="71"/>
      <c r="O118" s="108"/>
      <c r="P118" s="72">
        <v>0</v>
      </c>
    </row>
    <row r="119" spans="1:16" ht="15.75">
      <c r="A119" s="50"/>
      <c r="B119" s="50"/>
      <c r="C119" s="73"/>
      <c r="D119" s="50"/>
      <c r="E119" s="73"/>
      <c r="F119" s="50"/>
      <c r="G119" s="195">
        <f t="shared" si="6"/>
        <v>3790.3</v>
      </c>
      <c r="H119" s="227">
        <f t="shared" si="6"/>
        <v>209</v>
      </c>
      <c r="I119" s="196"/>
      <c r="J119" s="193"/>
      <c r="K119" s="50"/>
      <c r="L119" s="50" t="str">
        <f t="shared" si="7"/>
        <v xml:space="preserve"> </v>
      </c>
      <c r="M119" s="74"/>
      <c r="N119" s="71"/>
      <c r="O119" s="108"/>
      <c r="P119" s="72">
        <v>0</v>
      </c>
    </row>
    <row r="120" spans="1:16" ht="15.75">
      <c r="A120" s="50"/>
      <c r="B120" s="50"/>
      <c r="C120" s="73"/>
      <c r="D120" s="50"/>
      <c r="E120" s="73"/>
      <c r="F120" s="50"/>
      <c r="G120" s="195">
        <f t="shared" si="6"/>
        <v>3790.3</v>
      </c>
      <c r="H120" s="227">
        <f t="shared" si="6"/>
        <v>209</v>
      </c>
      <c r="I120" s="196"/>
      <c r="J120" s="193"/>
      <c r="K120" s="50"/>
      <c r="L120" s="50" t="str">
        <f t="shared" si="7"/>
        <v xml:space="preserve"> </v>
      </c>
      <c r="M120" s="74"/>
      <c r="N120" s="71"/>
      <c r="O120" s="108"/>
      <c r="P120" s="72">
        <v>0</v>
      </c>
    </row>
    <row r="121" spans="1:16" ht="15.75">
      <c r="A121" s="50"/>
      <c r="B121" s="50"/>
      <c r="C121" s="73"/>
      <c r="D121" s="50"/>
      <c r="E121" s="73"/>
      <c r="F121" s="50"/>
      <c r="G121" s="195">
        <f t="shared" si="6"/>
        <v>3790.3</v>
      </c>
      <c r="H121" s="227">
        <f t="shared" si="6"/>
        <v>209</v>
      </c>
      <c r="I121" s="196"/>
      <c r="J121" s="193"/>
      <c r="K121" s="50"/>
      <c r="L121" s="50" t="str">
        <f t="shared" si="7"/>
        <v xml:space="preserve"> </v>
      </c>
      <c r="M121" s="74"/>
      <c r="N121" s="71"/>
      <c r="O121" s="108"/>
      <c r="P121" s="72">
        <v>0</v>
      </c>
    </row>
    <row r="122" spans="1:16" ht="15.75">
      <c r="A122" s="50"/>
      <c r="B122" s="50"/>
      <c r="C122" s="73"/>
      <c r="D122" s="50"/>
      <c r="E122" s="73"/>
      <c r="F122" s="50"/>
      <c r="G122" s="195">
        <f t="shared" si="6"/>
        <v>3790.3</v>
      </c>
      <c r="H122" s="227">
        <f t="shared" si="6"/>
        <v>209</v>
      </c>
      <c r="I122" s="196"/>
      <c r="J122" s="193"/>
      <c r="K122" s="50"/>
      <c r="L122" s="50" t="str">
        <f t="shared" si="7"/>
        <v xml:space="preserve"> </v>
      </c>
      <c r="M122" s="74"/>
      <c r="N122" s="71"/>
      <c r="O122" s="108"/>
      <c r="P122" s="72">
        <v>0</v>
      </c>
    </row>
    <row r="123" spans="1:16" ht="15.75">
      <c r="A123" s="50"/>
      <c r="B123" s="50"/>
      <c r="C123" s="75"/>
      <c r="D123" s="50"/>
      <c r="E123" s="73"/>
      <c r="F123" s="50"/>
      <c r="G123" s="195">
        <f t="shared" si="6"/>
        <v>3790.3</v>
      </c>
      <c r="H123" s="227">
        <f t="shared" si="6"/>
        <v>209</v>
      </c>
      <c r="I123" s="196"/>
      <c r="J123" s="193"/>
      <c r="K123" s="50"/>
      <c r="L123" s="50" t="str">
        <f t="shared" si="7"/>
        <v xml:space="preserve"> </v>
      </c>
      <c r="M123" s="74"/>
      <c r="N123" s="71"/>
      <c r="O123" s="108"/>
      <c r="P123" s="72">
        <v>0</v>
      </c>
    </row>
    <row r="124" spans="1:16" ht="15.75">
      <c r="A124" s="50"/>
      <c r="B124" s="50"/>
      <c r="C124" s="75"/>
      <c r="D124" s="50"/>
      <c r="E124" s="73"/>
      <c r="F124" s="50"/>
      <c r="G124" s="195">
        <f t="shared" si="6"/>
        <v>3790.3</v>
      </c>
      <c r="H124" s="227">
        <f t="shared" si="6"/>
        <v>209</v>
      </c>
      <c r="I124" s="196"/>
      <c r="J124" s="193"/>
      <c r="K124" s="50"/>
      <c r="L124" s="50" t="str">
        <f t="shared" si="7"/>
        <v xml:space="preserve"> </v>
      </c>
      <c r="M124" s="74"/>
      <c r="N124" s="71"/>
      <c r="O124" s="108"/>
      <c r="P124" s="72">
        <v>0</v>
      </c>
    </row>
    <row r="125" spans="1:16" ht="15.75">
      <c r="A125" s="50"/>
      <c r="B125" s="50"/>
      <c r="C125" s="73"/>
      <c r="D125" s="50"/>
      <c r="E125" s="73"/>
      <c r="F125" s="50"/>
      <c r="G125" s="73">
        <f t="shared" si="6"/>
        <v>3790.3</v>
      </c>
      <c r="H125" s="227">
        <f t="shared" si="6"/>
        <v>209</v>
      </c>
      <c r="I125" s="50"/>
      <c r="J125" s="74"/>
      <c r="K125" s="50"/>
      <c r="L125" s="50" t="str">
        <f t="shared" si="7"/>
        <v xml:space="preserve"> </v>
      </c>
      <c r="M125" s="74"/>
      <c r="N125" s="71"/>
      <c r="O125" s="108"/>
      <c r="P125" s="72">
        <v>0</v>
      </c>
    </row>
    <row r="126" spans="1:16" ht="15.75">
      <c r="A126" s="50"/>
      <c r="B126" s="50"/>
      <c r="C126" s="73"/>
      <c r="D126" s="50"/>
      <c r="E126" s="73"/>
      <c r="F126" s="50"/>
      <c r="G126" s="73">
        <f t="shared" si="6"/>
        <v>3790.3</v>
      </c>
      <c r="H126" s="227">
        <f t="shared" si="6"/>
        <v>209</v>
      </c>
      <c r="I126" s="50"/>
      <c r="J126" s="74"/>
      <c r="K126" s="50"/>
      <c r="L126" s="50" t="str">
        <f t="shared" si="7"/>
        <v xml:space="preserve"> </v>
      </c>
      <c r="M126" s="74"/>
      <c r="N126" s="71"/>
      <c r="O126" s="108"/>
      <c r="P126" s="72">
        <v>0</v>
      </c>
    </row>
    <row r="127" spans="1:16" ht="15.75">
      <c r="A127" s="50"/>
      <c r="B127" s="50"/>
      <c r="C127" s="73"/>
      <c r="D127" s="50"/>
      <c r="E127" s="73"/>
      <c r="F127" s="50"/>
      <c r="G127" s="73">
        <f t="shared" si="6"/>
        <v>3790.3</v>
      </c>
      <c r="H127" s="227">
        <f t="shared" si="6"/>
        <v>209</v>
      </c>
      <c r="I127" s="50"/>
      <c r="J127" s="74"/>
      <c r="K127" s="50"/>
      <c r="L127" s="50" t="str">
        <f t="shared" si="7"/>
        <v xml:space="preserve"> </v>
      </c>
      <c r="M127" s="74"/>
      <c r="N127" s="71"/>
      <c r="O127" s="108"/>
      <c r="P127" s="72">
        <v>0</v>
      </c>
    </row>
    <row r="128" spans="1:16" ht="15.75">
      <c r="A128" s="50"/>
      <c r="B128" s="50"/>
      <c r="C128" s="73"/>
      <c r="D128" s="50"/>
      <c r="E128" s="73"/>
      <c r="F128" s="50"/>
      <c r="G128" s="73">
        <f t="shared" si="6"/>
        <v>3790.3</v>
      </c>
      <c r="H128" s="227">
        <f t="shared" si="6"/>
        <v>209</v>
      </c>
      <c r="I128" s="50"/>
      <c r="J128" s="74"/>
      <c r="K128" s="50"/>
      <c r="L128" s="50" t="str">
        <f t="shared" si="7"/>
        <v xml:space="preserve"> </v>
      </c>
      <c r="M128" s="74"/>
      <c r="N128" s="71"/>
      <c r="O128" s="108"/>
      <c r="P128" s="72">
        <v>0</v>
      </c>
    </row>
    <row r="129" spans="1:16" ht="15.75">
      <c r="A129" s="50"/>
      <c r="B129" s="50"/>
      <c r="C129" s="73"/>
      <c r="D129" s="50"/>
      <c r="E129" s="73"/>
      <c r="F129" s="50"/>
      <c r="G129" s="73">
        <f t="shared" si="6"/>
        <v>3790.3</v>
      </c>
      <c r="H129" s="227">
        <f t="shared" si="6"/>
        <v>209</v>
      </c>
      <c r="I129" s="50"/>
      <c r="J129" s="74"/>
      <c r="K129" s="50"/>
      <c r="L129" s="50" t="str">
        <f t="shared" si="7"/>
        <v xml:space="preserve"> </v>
      </c>
      <c r="M129" s="74"/>
      <c r="N129" s="71"/>
      <c r="O129" s="108"/>
      <c r="P129" s="72">
        <v>0</v>
      </c>
    </row>
    <row r="130" spans="1:16" ht="15.75">
      <c r="A130" s="50"/>
      <c r="B130" s="50"/>
      <c r="C130" s="73"/>
      <c r="D130" s="50"/>
      <c r="E130" s="73"/>
      <c r="F130" s="50"/>
      <c r="G130" s="73">
        <f t="shared" si="6"/>
        <v>3790.3</v>
      </c>
      <c r="H130" s="227">
        <f t="shared" si="6"/>
        <v>209</v>
      </c>
      <c r="I130" s="50"/>
      <c r="J130" s="74"/>
      <c r="K130" s="50"/>
      <c r="L130" s="50" t="str">
        <f t="shared" si="7"/>
        <v xml:space="preserve"> </v>
      </c>
      <c r="M130" s="74"/>
      <c r="N130" s="71"/>
      <c r="O130" s="108"/>
      <c r="P130" s="72">
        <v>0</v>
      </c>
    </row>
    <row r="131" spans="1:16" ht="15.75">
      <c r="A131" s="50"/>
      <c r="B131" s="50"/>
      <c r="C131" s="73"/>
      <c r="D131" s="50"/>
      <c r="E131" s="73"/>
      <c r="F131" s="50"/>
      <c r="G131" s="73">
        <f t="shared" si="6"/>
        <v>3790.3</v>
      </c>
      <c r="H131" s="227">
        <f t="shared" si="6"/>
        <v>209</v>
      </c>
      <c r="I131" s="50"/>
      <c r="J131" s="74"/>
      <c r="K131" s="50"/>
      <c r="L131" s="50" t="str">
        <f t="shared" si="7"/>
        <v xml:space="preserve"> </v>
      </c>
      <c r="M131" s="74"/>
      <c r="N131" s="71"/>
      <c r="O131" s="108"/>
      <c r="P131" s="72">
        <v>0</v>
      </c>
    </row>
    <row r="132" spans="1:16" ht="15.75">
      <c r="A132" s="50"/>
      <c r="B132" s="50"/>
      <c r="C132" s="73"/>
      <c r="D132" s="50"/>
      <c r="E132" s="73"/>
      <c r="F132" s="50"/>
      <c r="G132" s="73">
        <f t="shared" si="6"/>
        <v>3790.3</v>
      </c>
      <c r="H132" s="227">
        <f t="shared" si="6"/>
        <v>209</v>
      </c>
      <c r="I132" s="50"/>
      <c r="J132" s="74"/>
      <c r="K132" s="50"/>
      <c r="L132" s="50" t="str">
        <f t="shared" si="7"/>
        <v xml:space="preserve"> </v>
      </c>
      <c r="M132" s="74"/>
      <c r="N132" s="71"/>
      <c r="O132" s="108"/>
      <c r="P132" s="72">
        <v>0</v>
      </c>
    </row>
    <row r="133" spans="1:16" ht="15.75">
      <c r="A133" s="50"/>
      <c r="B133" s="50"/>
      <c r="C133" s="73"/>
      <c r="D133" s="50"/>
      <c r="E133" s="73"/>
      <c r="F133" s="50"/>
      <c r="G133" s="73">
        <f t="shared" si="6"/>
        <v>3790.3</v>
      </c>
      <c r="H133" s="227">
        <f t="shared" si="6"/>
        <v>209</v>
      </c>
      <c r="I133" s="50"/>
      <c r="J133" s="74"/>
      <c r="K133" s="50"/>
      <c r="L133" s="50" t="str">
        <f t="shared" si="7"/>
        <v xml:space="preserve"> </v>
      </c>
      <c r="M133" s="74"/>
      <c r="N133" s="71"/>
      <c r="O133" s="108"/>
      <c r="P133" s="72">
        <v>0</v>
      </c>
    </row>
    <row r="134" spans="1:16" ht="15.75">
      <c r="A134" s="50"/>
      <c r="B134" s="50"/>
      <c r="C134" s="73"/>
      <c r="D134" s="50"/>
      <c r="E134" s="73"/>
      <c r="F134" s="50"/>
      <c r="G134" s="73">
        <f t="shared" si="6"/>
        <v>3790.3</v>
      </c>
      <c r="H134" s="227">
        <f t="shared" si="6"/>
        <v>209</v>
      </c>
      <c r="I134" s="50"/>
      <c r="J134" s="74"/>
      <c r="K134" s="50"/>
      <c r="L134" s="50" t="str">
        <f t="shared" si="7"/>
        <v xml:space="preserve"> </v>
      </c>
      <c r="M134" s="74"/>
      <c r="N134" s="71"/>
      <c r="O134" s="108"/>
      <c r="P134" s="72">
        <v>0</v>
      </c>
    </row>
    <row r="135" spans="1:16" ht="15.75">
      <c r="A135" s="50"/>
      <c r="B135" s="50"/>
      <c r="C135" s="73"/>
      <c r="D135" s="50"/>
      <c r="E135" s="73"/>
      <c r="F135" s="50"/>
      <c r="G135" s="73">
        <f t="shared" si="6"/>
        <v>3790.3</v>
      </c>
      <c r="H135" s="227">
        <f t="shared" si="6"/>
        <v>209</v>
      </c>
      <c r="I135" s="50"/>
      <c r="J135" s="74"/>
      <c r="K135" s="50"/>
      <c r="L135" s="50" t="str">
        <f t="shared" si="7"/>
        <v xml:space="preserve"> </v>
      </c>
      <c r="M135" s="74"/>
      <c r="N135" s="71"/>
      <c r="O135" s="108"/>
      <c r="P135" s="72">
        <v>0</v>
      </c>
    </row>
    <row r="136" spans="1:16" ht="15.75">
      <c r="A136" s="50"/>
      <c r="B136" s="50"/>
      <c r="C136" s="75"/>
      <c r="D136" s="50"/>
      <c r="E136" s="73"/>
      <c r="F136" s="50"/>
      <c r="G136" s="73">
        <f t="shared" si="6"/>
        <v>3790.3</v>
      </c>
      <c r="H136" s="227">
        <f t="shared" si="6"/>
        <v>209</v>
      </c>
      <c r="I136" s="50"/>
      <c r="J136" s="74"/>
      <c r="K136" s="50"/>
      <c r="L136" s="50" t="str">
        <f t="shared" si="7"/>
        <v xml:space="preserve"> </v>
      </c>
      <c r="M136" s="74"/>
      <c r="N136" s="71"/>
      <c r="O136" s="108"/>
      <c r="P136" s="72">
        <v>0</v>
      </c>
    </row>
    <row r="137" spans="1:16" ht="15.75">
      <c r="A137" s="50"/>
      <c r="B137" s="50"/>
      <c r="C137" s="73"/>
      <c r="D137" s="50"/>
      <c r="E137" s="73"/>
      <c r="F137" s="50"/>
      <c r="G137" s="73">
        <f t="shared" si="6"/>
        <v>3790.3</v>
      </c>
      <c r="H137" s="227">
        <f t="shared" si="6"/>
        <v>209</v>
      </c>
      <c r="I137" s="50"/>
      <c r="J137" s="74"/>
      <c r="K137" s="50"/>
      <c r="L137" s="50"/>
      <c r="M137" s="74"/>
      <c r="N137" s="71"/>
      <c r="O137" s="108"/>
      <c r="P137" s="72">
        <v>0</v>
      </c>
    </row>
    <row r="138" spans="1:16" ht="15.75">
      <c r="A138" s="50"/>
      <c r="B138" s="50"/>
      <c r="C138" s="73"/>
      <c r="D138" s="50"/>
      <c r="E138" s="73"/>
      <c r="F138" s="50"/>
      <c r="G138" s="73">
        <f t="shared" si="6"/>
        <v>3790.3</v>
      </c>
      <c r="H138" s="227">
        <f t="shared" si="6"/>
        <v>209</v>
      </c>
      <c r="I138" s="50"/>
      <c r="J138" s="74"/>
      <c r="K138" s="50"/>
      <c r="L138" s="50" t="str">
        <f t="shared" ref="L138:L154" si="8">IF(D134&gt;0,D134," ")</f>
        <v xml:space="preserve"> </v>
      </c>
      <c r="M138" s="74"/>
      <c r="N138" s="71"/>
      <c r="O138" s="108"/>
      <c r="P138" s="72">
        <v>0</v>
      </c>
    </row>
    <row r="139" spans="1:16" ht="15.75">
      <c r="A139" s="50"/>
      <c r="B139" s="50"/>
      <c r="C139" s="73"/>
      <c r="D139" s="50"/>
      <c r="E139" s="73"/>
      <c r="F139" s="50"/>
      <c r="G139" s="73">
        <f t="shared" si="6"/>
        <v>3790.3</v>
      </c>
      <c r="H139" s="227">
        <f t="shared" si="6"/>
        <v>209</v>
      </c>
      <c r="I139" s="50"/>
      <c r="J139" s="74"/>
      <c r="K139" s="50"/>
      <c r="L139" s="50" t="str">
        <f t="shared" si="8"/>
        <v xml:space="preserve"> </v>
      </c>
      <c r="M139" s="74"/>
      <c r="N139" s="71"/>
      <c r="O139" s="108"/>
      <c r="P139" s="72">
        <v>0</v>
      </c>
    </row>
    <row r="140" spans="1:16" ht="15.75">
      <c r="A140" s="50"/>
      <c r="B140" s="50"/>
      <c r="C140" s="75"/>
      <c r="D140" s="50"/>
      <c r="E140" s="73"/>
      <c r="F140" s="50"/>
      <c r="G140" s="73">
        <f t="shared" si="6"/>
        <v>3790.3</v>
      </c>
      <c r="H140" s="227">
        <f t="shared" si="6"/>
        <v>209</v>
      </c>
      <c r="I140" s="50"/>
      <c r="J140" s="74"/>
      <c r="K140" s="50"/>
      <c r="L140" s="50" t="str">
        <f t="shared" si="8"/>
        <v xml:space="preserve"> </v>
      </c>
      <c r="M140" s="74"/>
      <c r="N140" s="71"/>
      <c r="O140" s="108"/>
      <c r="P140" s="72">
        <v>0</v>
      </c>
    </row>
    <row r="141" spans="1:16" ht="15.75">
      <c r="A141" s="50"/>
      <c r="B141" s="50"/>
      <c r="C141" s="73"/>
      <c r="D141" s="50"/>
      <c r="E141" s="73"/>
      <c r="F141" s="50"/>
      <c r="G141" s="73">
        <f t="shared" si="6"/>
        <v>3790.3</v>
      </c>
      <c r="H141" s="227">
        <f t="shared" si="6"/>
        <v>209</v>
      </c>
      <c r="I141" s="50"/>
      <c r="J141" s="74"/>
      <c r="K141" s="50"/>
      <c r="L141" s="50" t="str">
        <f t="shared" si="8"/>
        <v xml:space="preserve"> </v>
      </c>
      <c r="M141" s="74"/>
      <c r="N141" s="71"/>
      <c r="O141" s="108"/>
      <c r="P141" s="72">
        <v>0</v>
      </c>
    </row>
    <row r="142" spans="1:16" ht="15">
      <c r="A142" s="50"/>
      <c r="B142" s="50"/>
      <c r="C142" s="73"/>
      <c r="D142" s="50"/>
      <c r="E142" s="73"/>
      <c r="F142" s="50"/>
      <c r="G142" s="73">
        <f t="shared" si="6"/>
        <v>3790.3</v>
      </c>
      <c r="H142" s="50">
        <f t="shared" ref="H142:H150" si="9">H141-F142+D142</f>
        <v>209</v>
      </c>
      <c r="I142" s="50"/>
      <c r="J142" s="74"/>
      <c r="K142" s="50"/>
      <c r="L142" s="50" t="str">
        <f t="shared" si="8"/>
        <v xml:space="preserve"> </v>
      </c>
      <c r="M142" s="74"/>
      <c r="N142" s="71"/>
      <c r="O142" s="108"/>
      <c r="P142" s="72">
        <v>0</v>
      </c>
    </row>
    <row r="143" spans="1:16" ht="15">
      <c r="A143" s="50"/>
      <c r="B143" s="50"/>
      <c r="C143" s="73"/>
      <c r="D143" s="50"/>
      <c r="E143" s="73"/>
      <c r="F143" s="50"/>
      <c r="G143" s="73">
        <f t="shared" si="6"/>
        <v>3790.3</v>
      </c>
      <c r="H143" s="50">
        <f t="shared" si="9"/>
        <v>209</v>
      </c>
      <c r="I143" s="50"/>
      <c r="J143" s="74"/>
      <c r="K143" s="50"/>
      <c r="L143" s="50" t="str">
        <f t="shared" si="8"/>
        <v xml:space="preserve"> </v>
      </c>
      <c r="M143" s="74"/>
      <c r="N143" s="71"/>
      <c r="O143" s="108"/>
      <c r="P143" s="72">
        <v>0</v>
      </c>
    </row>
    <row r="144" spans="1:16" ht="15">
      <c r="A144" s="50"/>
      <c r="B144" s="50"/>
      <c r="C144" s="73"/>
      <c r="D144" s="50"/>
      <c r="E144" s="73"/>
      <c r="F144" s="50"/>
      <c r="G144" s="73">
        <f t="shared" si="6"/>
        <v>3790.3</v>
      </c>
      <c r="H144" s="50">
        <f t="shared" si="9"/>
        <v>209</v>
      </c>
      <c r="I144" s="50"/>
      <c r="J144" s="74"/>
      <c r="K144" s="50"/>
      <c r="L144" s="50" t="str">
        <f t="shared" si="8"/>
        <v xml:space="preserve"> </v>
      </c>
      <c r="M144" s="74"/>
      <c r="N144" s="71"/>
      <c r="O144" s="108"/>
      <c r="P144" s="72">
        <v>0</v>
      </c>
    </row>
    <row r="145" spans="1:16" ht="15">
      <c r="A145" s="50"/>
      <c r="B145" s="50"/>
      <c r="C145" s="73"/>
      <c r="D145" s="50"/>
      <c r="E145" s="73"/>
      <c r="F145" s="50"/>
      <c r="G145" s="73">
        <f t="shared" si="6"/>
        <v>3790.3</v>
      </c>
      <c r="H145" s="50">
        <f t="shared" si="9"/>
        <v>209</v>
      </c>
      <c r="I145" s="50"/>
      <c r="J145" s="74"/>
      <c r="K145" s="50"/>
      <c r="L145" s="50" t="str">
        <f t="shared" si="8"/>
        <v xml:space="preserve"> </v>
      </c>
      <c r="M145" s="74"/>
      <c r="N145" s="71"/>
      <c r="O145" s="108"/>
      <c r="P145" s="72">
        <v>0</v>
      </c>
    </row>
    <row r="146" spans="1:16" ht="15">
      <c r="A146" s="50"/>
      <c r="B146" s="50"/>
      <c r="C146" s="73"/>
      <c r="D146" s="50"/>
      <c r="E146" s="73"/>
      <c r="F146" s="50"/>
      <c r="G146" s="73">
        <f t="shared" si="6"/>
        <v>3790.3</v>
      </c>
      <c r="H146" s="50">
        <f t="shared" si="9"/>
        <v>209</v>
      </c>
      <c r="I146" s="50"/>
      <c r="J146" s="74"/>
      <c r="K146" s="50"/>
      <c r="L146" s="50" t="str">
        <f t="shared" si="8"/>
        <v xml:space="preserve"> </v>
      </c>
      <c r="M146" s="74"/>
      <c r="N146" s="71"/>
      <c r="O146" s="108"/>
      <c r="P146" s="72">
        <v>0</v>
      </c>
    </row>
    <row r="147" spans="1:16" ht="15">
      <c r="A147" s="50"/>
      <c r="B147" s="50"/>
      <c r="C147" s="73"/>
      <c r="D147" s="50"/>
      <c r="E147" s="73"/>
      <c r="F147" s="50"/>
      <c r="G147" s="73">
        <f t="shared" si="6"/>
        <v>3790.3</v>
      </c>
      <c r="H147" s="50">
        <f t="shared" si="9"/>
        <v>209</v>
      </c>
      <c r="I147" s="50"/>
      <c r="J147" s="74"/>
      <c r="K147" s="50"/>
      <c r="L147" s="50" t="str">
        <f t="shared" si="8"/>
        <v xml:space="preserve"> </v>
      </c>
      <c r="M147" s="74"/>
      <c r="N147" s="71"/>
      <c r="O147" s="108"/>
      <c r="P147" s="72">
        <v>0</v>
      </c>
    </row>
    <row r="148" spans="1:16" ht="15">
      <c r="A148" s="50"/>
      <c r="B148" s="50"/>
      <c r="C148" s="73"/>
      <c r="D148" s="50"/>
      <c r="E148" s="73"/>
      <c r="F148" s="50"/>
      <c r="G148" s="73">
        <f t="shared" si="6"/>
        <v>3790.3</v>
      </c>
      <c r="H148" s="50">
        <f t="shared" si="9"/>
        <v>209</v>
      </c>
      <c r="I148" s="50"/>
      <c r="J148" s="74"/>
      <c r="K148" s="50"/>
      <c r="L148" s="50" t="str">
        <f t="shared" si="8"/>
        <v xml:space="preserve"> </v>
      </c>
      <c r="M148" s="74"/>
      <c r="N148" s="71"/>
      <c r="O148" s="108"/>
      <c r="P148" s="72">
        <v>0</v>
      </c>
    </row>
    <row r="149" spans="1:16" ht="15">
      <c r="A149" s="50"/>
      <c r="B149" s="50"/>
      <c r="C149" s="73"/>
      <c r="D149" s="50"/>
      <c r="E149" s="73"/>
      <c r="F149" s="50"/>
      <c r="G149" s="73">
        <f t="shared" si="6"/>
        <v>3790.3</v>
      </c>
      <c r="H149" s="50">
        <f t="shared" si="9"/>
        <v>209</v>
      </c>
      <c r="I149" s="50"/>
      <c r="J149" s="74"/>
      <c r="K149" s="50"/>
      <c r="L149" s="50" t="str">
        <f t="shared" si="8"/>
        <v xml:space="preserve"> </v>
      </c>
      <c r="M149" s="74"/>
      <c r="N149" s="71"/>
      <c r="O149" s="108"/>
      <c r="P149" s="72">
        <v>0</v>
      </c>
    </row>
    <row r="150" spans="1:16" ht="15">
      <c r="A150" s="50"/>
      <c r="B150" s="50"/>
      <c r="C150" s="73"/>
      <c r="D150" s="50"/>
      <c r="E150" s="73"/>
      <c r="F150" s="50"/>
      <c r="G150" s="73">
        <f t="shared" si="6"/>
        <v>3790.3</v>
      </c>
      <c r="H150" s="50">
        <f t="shared" si="9"/>
        <v>209</v>
      </c>
      <c r="I150" s="50"/>
      <c r="J150" s="74"/>
      <c r="K150" s="50"/>
      <c r="L150" s="50" t="str">
        <f t="shared" si="8"/>
        <v xml:space="preserve"> </v>
      </c>
      <c r="M150" s="74"/>
      <c r="N150" s="71"/>
      <c r="O150" s="108"/>
      <c r="P150" s="72">
        <v>0</v>
      </c>
    </row>
    <row r="151" spans="1:16" ht="15">
      <c r="A151" s="50"/>
      <c r="B151" s="50"/>
      <c r="C151" s="75"/>
      <c r="D151" s="50"/>
      <c r="E151" s="73"/>
      <c r="F151" s="50"/>
      <c r="G151" s="73">
        <f t="shared" ref="G151:H211" si="10">G150-E151+C151</f>
        <v>3790.3</v>
      </c>
      <c r="H151" s="50">
        <f t="shared" si="10"/>
        <v>209</v>
      </c>
      <c r="I151" s="50"/>
      <c r="J151" s="74"/>
      <c r="K151" s="50"/>
      <c r="L151" s="50" t="str">
        <f t="shared" si="8"/>
        <v xml:space="preserve"> </v>
      </c>
      <c r="M151" s="74"/>
      <c r="N151" s="71"/>
      <c r="O151" s="108"/>
      <c r="P151" s="72">
        <v>0</v>
      </c>
    </row>
    <row r="152" spans="1:16" ht="15">
      <c r="A152" s="50"/>
      <c r="B152" s="50"/>
      <c r="C152" s="73"/>
      <c r="D152" s="50"/>
      <c r="E152" s="73"/>
      <c r="F152" s="50"/>
      <c r="G152" s="73">
        <f t="shared" si="10"/>
        <v>3790.3</v>
      </c>
      <c r="H152" s="50">
        <f t="shared" si="10"/>
        <v>209</v>
      </c>
      <c r="I152" s="50"/>
      <c r="J152" s="74"/>
      <c r="K152" s="50"/>
      <c r="L152" s="50" t="str">
        <f t="shared" si="8"/>
        <v xml:space="preserve"> </v>
      </c>
      <c r="M152" s="74"/>
      <c r="N152" s="71"/>
      <c r="O152" s="108"/>
      <c r="P152" s="72">
        <v>0</v>
      </c>
    </row>
    <row r="153" spans="1:16" ht="15">
      <c r="A153" s="50"/>
      <c r="B153" s="50"/>
      <c r="C153" s="73"/>
      <c r="D153" s="50"/>
      <c r="E153" s="73"/>
      <c r="F153" s="50"/>
      <c r="G153" s="73">
        <f t="shared" si="10"/>
        <v>3790.3</v>
      </c>
      <c r="H153" s="50">
        <f>H152-F153+D153</f>
        <v>209</v>
      </c>
      <c r="I153" s="50"/>
      <c r="J153" s="74"/>
      <c r="K153" s="50"/>
      <c r="L153" s="50" t="str">
        <f t="shared" si="8"/>
        <v xml:space="preserve"> </v>
      </c>
      <c r="M153" s="74"/>
      <c r="N153" s="71"/>
      <c r="O153" s="108"/>
      <c r="P153" s="72">
        <v>0</v>
      </c>
    </row>
    <row r="154" spans="1:16" ht="15">
      <c r="A154" s="50"/>
      <c r="B154" s="50"/>
      <c r="C154" s="73"/>
      <c r="D154" s="50"/>
      <c r="E154" s="73"/>
      <c r="F154" s="50"/>
      <c r="G154" s="73">
        <f t="shared" si="10"/>
        <v>3790.3</v>
      </c>
      <c r="H154" s="50">
        <f t="shared" si="10"/>
        <v>209</v>
      </c>
      <c r="I154" s="50"/>
      <c r="J154" s="74"/>
      <c r="K154" s="50"/>
      <c r="L154" s="50" t="str">
        <f t="shared" si="8"/>
        <v xml:space="preserve"> </v>
      </c>
      <c r="M154" s="74"/>
      <c r="N154" s="71"/>
      <c r="O154" s="108"/>
      <c r="P154" s="72">
        <v>0</v>
      </c>
    </row>
    <row r="155" spans="1:16" ht="15">
      <c r="A155" s="50"/>
      <c r="B155" s="50"/>
      <c r="C155" s="73"/>
      <c r="D155" s="50"/>
      <c r="E155" s="73"/>
      <c r="F155" s="50"/>
      <c r="G155" s="73">
        <f t="shared" si="10"/>
        <v>3790.3</v>
      </c>
      <c r="H155" s="50">
        <f t="shared" si="10"/>
        <v>209</v>
      </c>
      <c r="I155" s="50"/>
      <c r="J155" s="74"/>
      <c r="K155" s="50"/>
      <c r="L155" s="50"/>
      <c r="M155" s="50"/>
      <c r="N155" s="71"/>
      <c r="O155" s="71"/>
      <c r="P155" s="72">
        <v>0</v>
      </c>
    </row>
    <row r="156" spans="1:16" ht="15">
      <c r="A156" s="50"/>
      <c r="B156" s="50"/>
      <c r="C156" s="73"/>
      <c r="D156" s="50"/>
      <c r="E156" s="73"/>
      <c r="F156" s="50"/>
      <c r="G156" s="73">
        <f t="shared" si="10"/>
        <v>3790.3</v>
      </c>
      <c r="H156" s="50">
        <f>H155-F156+D156</f>
        <v>209</v>
      </c>
      <c r="I156" s="50"/>
      <c r="J156" s="74"/>
      <c r="K156" s="50"/>
      <c r="L156" s="50"/>
      <c r="M156" s="50"/>
      <c r="N156" s="71"/>
      <c r="O156" s="71"/>
      <c r="P156" s="72">
        <v>0</v>
      </c>
    </row>
    <row r="157" spans="1:16" ht="15">
      <c r="A157" s="50"/>
      <c r="B157" s="50"/>
      <c r="C157" s="73"/>
      <c r="D157" s="50"/>
      <c r="E157" s="73"/>
      <c r="F157" s="50"/>
      <c r="G157" s="73">
        <f t="shared" si="10"/>
        <v>3790.3</v>
      </c>
      <c r="H157" s="50">
        <f t="shared" si="10"/>
        <v>209</v>
      </c>
      <c r="I157" s="50"/>
      <c r="J157" s="74"/>
      <c r="K157" s="50"/>
      <c r="L157" s="50" t="str">
        <f t="shared" ref="L157:L188" si="11">IF(D153&gt;0,D153," ")</f>
        <v xml:space="preserve"> </v>
      </c>
      <c r="M157" s="50"/>
      <c r="N157" s="71"/>
      <c r="O157" s="71"/>
      <c r="P157" s="72">
        <v>0</v>
      </c>
    </row>
    <row r="158" spans="1:16" ht="15">
      <c r="A158" s="50"/>
      <c r="B158" s="50"/>
      <c r="C158" s="73"/>
      <c r="D158" s="50"/>
      <c r="E158" s="73"/>
      <c r="F158" s="50"/>
      <c r="G158" s="73">
        <f t="shared" si="10"/>
        <v>3790.3</v>
      </c>
      <c r="H158" s="50">
        <f t="shared" si="10"/>
        <v>209</v>
      </c>
      <c r="I158" s="50"/>
      <c r="J158" s="74"/>
      <c r="K158" s="50"/>
      <c r="L158" s="50" t="str">
        <f t="shared" si="11"/>
        <v xml:space="preserve"> </v>
      </c>
      <c r="M158" s="50"/>
      <c r="N158" s="71"/>
      <c r="O158" s="71"/>
      <c r="P158" s="72">
        <v>0</v>
      </c>
    </row>
    <row r="159" spans="1:16" ht="15">
      <c r="A159" s="50"/>
      <c r="B159" s="50"/>
      <c r="C159" s="73"/>
      <c r="D159" s="50"/>
      <c r="E159" s="73"/>
      <c r="F159" s="50"/>
      <c r="G159" s="73">
        <f t="shared" si="10"/>
        <v>3790.3</v>
      </c>
      <c r="H159" s="50">
        <f>H158-F159+D159</f>
        <v>209</v>
      </c>
      <c r="I159" s="50"/>
      <c r="J159" s="50"/>
      <c r="K159" s="50"/>
      <c r="L159" s="50" t="str">
        <f t="shared" si="11"/>
        <v xml:space="preserve"> </v>
      </c>
      <c r="M159" s="50"/>
      <c r="N159" s="71"/>
      <c r="O159" s="71"/>
      <c r="P159" s="72">
        <v>0</v>
      </c>
    </row>
    <row r="160" spans="1:16" ht="15">
      <c r="A160" s="50"/>
      <c r="B160" s="50"/>
      <c r="C160" s="73"/>
      <c r="D160" s="50"/>
      <c r="E160" s="73"/>
      <c r="F160" s="50"/>
      <c r="G160" s="73">
        <f t="shared" si="10"/>
        <v>3790.3</v>
      </c>
      <c r="H160" s="50">
        <f t="shared" si="10"/>
        <v>209</v>
      </c>
      <c r="I160" s="50"/>
      <c r="J160" s="50"/>
      <c r="K160" s="50"/>
      <c r="L160" s="50" t="str">
        <f t="shared" si="11"/>
        <v xml:space="preserve"> </v>
      </c>
      <c r="M160" s="50"/>
      <c r="N160" s="71"/>
      <c r="O160" s="71"/>
      <c r="P160" s="72">
        <v>0</v>
      </c>
    </row>
    <row r="161" spans="1:16" ht="15">
      <c r="A161" s="50"/>
      <c r="B161" s="50"/>
      <c r="C161" s="75"/>
      <c r="D161" s="50"/>
      <c r="E161" s="73"/>
      <c r="F161" s="50"/>
      <c r="G161" s="73">
        <f t="shared" si="10"/>
        <v>3790.3</v>
      </c>
      <c r="H161" s="50">
        <f t="shared" si="10"/>
        <v>209</v>
      </c>
      <c r="I161" s="50"/>
      <c r="J161" s="50"/>
      <c r="K161" s="50"/>
      <c r="L161" s="50" t="str">
        <f t="shared" si="11"/>
        <v xml:space="preserve"> </v>
      </c>
      <c r="M161" s="50"/>
      <c r="N161" s="71"/>
      <c r="O161" s="71"/>
      <c r="P161" s="72">
        <v>0</v>
      </c>
    </row>
    <row r="162" spans="1:16" ht="15">
      <c r="A162" s="50"/>
      <c r="B162" s="50"/>
      <c r="C162" s="73"/>
      <c r="D162" s="50"/>
      <c r="E162" s="73"/>
      <c r="F162" s="50"/>
      <c r="G162" s="73">
        <f t="shared" si="10"/>
        <v>3790.3</v>
      </c>
      <c r="H162" s="50">
        <f>H161-F162+D162</f>
        <v>209</v>
      </c>
      <c r="I162" s="50"/>
      <c r="J162" s="50"/>
      <c r="K162" s="50"/>
      <c r="L162" s="50" t="str">
        <f t="shared" si="11"/>
        <v xml:space="preserve"> </v>
      </c>
      <c r="M162" s="50"/>
      <c r="N162" s="71"/>
      <c r="O162" s="71"/>
      <c r="P162" s="72">
        <v>0</v>
      </c>
    </row>
    <row r="163" spans="1:16" ht="15">
      <c r="A163" s="50"/>
      <c r="B163" s="50"/>
      <c r="C163" s="73"/>
      <c r="D163" s="50"/>
      <c r="E163" s="73"/>
      <c r="F163" s="50"/>
      <c r="G163" s="73">
        <f t="shared" si="10"/>
        <v>3790.3</v>
      </c>
      <c r="H163" s="50">
        <f t="shared" si="10"/>
        <v>209</v>
      </c>
      <c r="I163" s="50"/>
      <c r="J163" s="50"/>
      <c r="K163" s="50"/>
      <c r="L163" s="50" t="str">
        <f t="shared" si="11"/>
        <v xml:space="preserve"> </v>
      </c>
      <c r="M163" s="50"/>
      <c r="N163" s="71"/>
      <c r="O163" s="71"/>
      <c r="P163" s="72">
        <v>0</v>
      </c>
    </row>
    <row r="164" spans="1:16" ht="15">
      <c r="A164" s="50"/>
      <c r="B164" s="50"/>
      <c r="C164" s="73"/>
      <c r="D164" s="50"/>
      <c r="E164" s="73"/>
      <c r="F164" s="50"/>
      <c r="G164" s="73">
        <f t="shared" si="10"/>
        <v>3790.3</v>
      </c>
      <c r="H164" s="50">
        <f t="shared" si="10"/>
        <v>209</v>
      </c>
      <c r="I164" s="50"/>
      <c r="J164" s="50"/>
      <c r="K164" s="50"/>
      <c r="L164" s="50" t="str">
        <f t="shared" si="11"/>
        <v xml:space="preserve"> </v>
      </c>
      <c r="M164" s="50"/>
      <c r="N164" s="71"/>
      <c r="O164" s="71"/>
      <c r="P164" s="72">
        <v>0</v>
      </c>
    </row>
    <row r="165" spans="1:16" ht="15">
      <c r="A165" s="50"/>
      <c r="B165" s="50"/>
      <c r="C165" s="73"/>
      <c r="D165" s="50"/>
      <c r="E165" s="73"/>
      <c r="F165" s="50"/>
      <c r="G165" s="73">
        <f t="shared" si="10"/>
        <v>3790.3</v>
      </c>
      <c r="H165" s="50">
        <f>H164-F165+D165</f>
        <v>209</v>
      </c>
      <c r="I165" s="50"/>
      <c r="J165" s="50"/>
      <c r="K165" s="50"/>
      <c r="L165" s="50" t="str">
        <f t="shared" si="11"/>
        <v xml:space="preserve"> </v>
      </c>
      <c r="M165" s="50"/>
      <c r="N165" s="71"/>
      <c r="O165" s="71"/>
      <c r="P165" s="72">
        <v>0</v>
      </c>
    </row>
    <row r="166" spans="1:16" ht="15">
      <c r="A166" s="50"/>
      <c r="B166" s="50"/>
      <c r="C166" s="73"/>
      <c r="D166" s="50"/>
      <c r="E166" s="73"/>
      <c r="F166" s="50"/>
      <c r="G166" s="73">
        <f t="shared" si="10"/>
        <v>3790.3</v>
      </c>
      <c r="H166" s="50">
        <f t="shared" si="10"/>
        <v>209</v>
      </c>
      <c r="I166" s="50"/>
      <c r="J166" s="50"/>
      <c r="K166" s="50"/>
      <c r="L166" s="50" t="str">
        <f t="shared" si="11"/>
        <v xml:space="preserve"> </v>
      </c>
      <c r="M166" s="50"/>
      <c r="N166" s="71"/>
      <c r="O166" s="71"/>
      <c r="P166" s="72">
        <v>0</v>
      </c>
    </row>
    <row r="167" spans="1:16" ht="15">
      <c r="A167" s="50"/>
      <c r="B167" s="50"/>
      <c r="C167" s="73"/>
      <c r="D167" s="50"/>
      <c r="E167" s="73"/>
      <c r="F167" s="50"/>
      <c r="G167" s="73">
        <f t="shared" si="10"/>
        <v>3790.3</v>
      </c>
      <c r="H167" s="50">
        <f t="shared" si="10"/>
        <v>209</v>
      </c>
      <c r="I167" s="50"/>
      <c r="J167" s="50"/>
      <c r="K167" s="50"/>
      <c r="L167" s="50" t="str">
        <f t="shared" si="11"/>
        <v xml:space="preserve"> </v>
      </c>
      <c r="M167" s="50"/>
      <c r="N167" s="71"/>
      <c r="O167" s="71"/>
      <c r="P167" s="72">
        <v>0</v>
      </c>
    </row>
    <row r="168" spans="1:16" ht="15">
      <c r="A168" s="50"/>
      <c r="B168" s="50"/>
      <c r="C168" s="73"/>
      <c r="D168" s="50"/>
      <c r="E168" s="73"/>
      <c r="F168" s="50"/>
      <c r="G168" s="73">
        <f t="shared" si="10"/>
        <v>3790.3</v>
      </c>
      <c r="H168" s="50">
        <f>H167-F168+D168</f>
        <v>209</v>
      </c>
      <c r="I168" s="50"/>
      <c r="J168" s="50"/>
      <c r="K168" s="50"/>
      <c r="L168" s="50" t="str">
        <f t="shared" si="11"/>
        <v xml:space="preserve"> </v>
      </c>
      <c r="M168" s="50"/>
      <c r="N168" s="71"/>
      <c r="O168" s="71"/>
      <c r="P168" s="72">
        <v>0</v>
      </c>
    </row>
    <row r="169" spans="1:16" ht="15">
      <c r="A169" s="50"/>
      <c r="B169" s="50"/>
      <c r="C169" s="73"/>
      <c r="D169" s="50"/>
      <c r="E169" s="73"/>
      <c r="F169" s="50"/>
      <c r="G169" s="73">
        <f t="shared" si="10"/>
        <v>3790.3</v>
      </c>
      <c r="H169" s="50">
        <f t="shared" si="10"/>
        <v>209</v>
      </c>
      <c r="I169" s="50"/>
      <c r="J169" s="50"/>
      <c r="K169" s="50"/>
      <c r="L169" s="50" t="str">
        <f t="shared" si="11"/>
        <v xml:space="preserve"> </v>
      </c>
      <c r="M169" s="50"/>
      <c r="N169" s="71"/>
      <c r="O169" s="71"/>
      <c r="P169" s="72">
        <v>0</v>
      </c>
    </row>
    <row r="170" spans="1:16" ht="15">
      <c r="A170" s="50"/>
      <c r="B170" s="50"/>
      <c r="C170" s="73"/>
      <c r="D170" s="50"/>
      <c r="E170" s="73"/>
      <c r="F170" s="50"/>
      <c r="G170" s="73">
        <f t="shared" si="10"/>
        <v>3790.3</v>
      </c>
      <c r="H170" s="50">
        <f t="shared" si="10"/>
        <v>209</v>
      </c>
      <c r="I170" s="50"/>
      <c r="J170" s="50"/>
      <c r="K170" s="50"/>
      <c r="L170" s="50" t="str">
        <f t="shared" si="11"/>
        <v xml:space="preserve"> </v>
      </c>
      <c r="M170" s="50"/>
      <c r="N170" s="71"/>
      <c r="O170" s="71"/>
      <c r="P170" s="72">
        <v>0</v>
      </c>
    </row>
    <row r="171" spans="1:16" ht="15">
      <c r="A171" s="50"/>
      <c r="B171" s="50"/>
      <c r="C171" s="73"/>
      <c r="D171" s="50"/>
      <c r="E171" s="73"/>
      <c r="F171" s="50"/>
      <c r="G171" s="73">
        <f t="shared" si="10"/>
        <v>3790.3</v>
      </c>
      <c r="H171" s="50">
        <f>H170-F171+D171</f>
        <v>209</v>
      </c>
      <c r="I171" s="50"/>
      <c r="J171" s="50"/>
      <c r="K171" s="50"/>
      <c r="L171" s="50" t="str">
        <f t="shared" si="11"/>
        <v xml:space="preserve"> </v>
      </c>
      <c r="M171" s="50"/>
      <c r="N171" s="71"/>
      <c r="O171" s="71"/>
      <c r="P171" s="72">
        <v>0</v>
      </c>
    </row>
    <row r="172" spans="1:16" ht="15">
      <c r="A172" s="50"/>
      <c r="B172" s="50"/>
      <c r="C172" s="73"/>
      <c r="D172" s="50"/>
      <c r="E172" s="73"/>
      <c r="F172" s="50"/>
      <c r="G172" s="73">
        <f t="shared" si="10"/>
        <v>3790.3</v>
      </c>
      <c r="H172" s="50">
        <f t="shared" si="10"/>
        <v>209</v>
      </c>
      <c r="I172" s="50"/>
      <c r="J172" s="50"/>
      <c r="K172" s="50"/>
      <c r="L172" s="50" t="str">
        <f t="shared" si="11"/>
        <v xml:space="preserve"> </v>
      </c>
      <c r="M172" s="50"/>
      <c r="N172" s="71"/>
      <c r="O172" s="71"/>
      <c r="P172" s="72">
        <v>0</v>
      </c>
    </row>
    <row r="173" spans="1:16" ht="15">
      <c r="A173" s="50"/>
      <c r="B173" s="50"/>
      <c r="C173" s="73"/>
      <c r="D173" s="50"/>
      <c r="E173" s="73"/>
      <c r="F173" s="50"/>
      <c r="G173" s="73">
        <f t="shared" si="10"/>
        <v>3790.3</v>
      </c>
      <c r="H173" s="50">
        <f t="shared" si="10"/>
        <v>209</v>
      </c>
      <c r="I173" s="50"/>
      <c r="J173" s="50"/>
      <c r="K173" s="50"/>
      <c r="L173" s="50" t="str">
        <f t="shared" si="11"/>
        <v xml:space="preserve"> </v>
      </c>
      <c r="M173" s="50"/>
      <c r="N173" s="71"/>
      <c r="O173" s="71"/>
      <c r="P173" s="72">
        <v>0</v>
      </c>
    </row>
    <row r="174" spans="1:16" ht="15">
      <c r="A174" s="50"/>
      <c r="B174" s="50"/>
      <c r="C174" s="73"/>
      <c r="D174" s="50"/>
      <c r="E174" s="73"/>
      <c r="F174" s="50"/>
      <c r="G174" s="73">
        <f t="shared" si="10"/>
        <v>3790.3</v>
      </c>
      <c r="H174" s="50">
        <f>H173-F174+D174</f>
        <v>209</v>
      </c>
      <c r="I174" s="50"/>
      <c r="J174" s="50"/>
      <c r="K174" s="50"/>
      <c r="L174" s="50" t="str">
        <f t="shared" si="11"/>
        <v xml:space="preserve"> </v>
      </c>
      <c r="M174" s="50"/>
      <c r="N174" s="71"/>
      <c r="O174" s="71"/>
      <c r="P174" s="72">
        <v>0</v>
      </c>
    </row>
    <row r="175" spans="1:16" ht="15">
      <c r="A175" s="50"/>
      <c r="B175" s="50"/>
      <c r="C175" s="73"/>
      <c r="D175" s="50"/>
      <c r="E175" s="73"/>
      <c r="F175" s="50"/>
      <c r="G175" s="73">
        <f t="shared" si="10"/>
        <v>3790.3</v>
      </c>
      <c r="H175" s="50">
        <f t="shared" si="10"/>
        <v>209</v>
      </c>
      <c r="I175" s="50"/>
      <c r="J175" s="50"/>
      <c r="K175" s="50"/>
      <c r="L175" s="50" t="str">
        <f t="shared" si="11"/>
        <v xml:space="preserve"> </v>
      </c>
      <c r="M175" s="50"/>
      <c r="N175" s="71"/>
      <c r="O175" s="71"/>
      <c r="P175" s="72">
        <v>0</v>
      </c>
    </row>
    <row r="176" spans="1:16" ht="15">
      <c r="A176" s="66"/>
      <c r="B176" s="66"/>
      <c r="C176" s="67"/>
      <c r="D176" s="66"/>
      <c r="E176" s="67"/>
      <c r="F176" s="66"/>
      <c r="G176" s="73">
        <f t="shared" si="10"/>
        <v>3790.3</v>
      </c>
      <c r="H176" s="50">
        <f t="shared" si="10"/>
        <v>209</v>
      </c>
      <c r="I176" s="50"/>
      <c r="J176" s="50"/>
      <c r="K176" s="50"/>
      <c r="L176" s="50" t="str">
        <f t="shared" si="11"/>
        <v xml:space="preserve"> </v>
      </c>
      <c r="M176" s="50"/>
      <c r="N176" s="71"/>
      <c r="O176" s="71"/>
      <c r="P176" s="72">
        <v>0</v>
      </c>
    </row>
    <row r="177" spans="1:16" ht="15">
      <c r="A177" s="66"/>
      <c r="B177" s="66"/>
      <c r="C177" s="67"/>
      <c r="D177" s="66"/>
      <c r="E177" s="67"/>
      <c r="F177" s="66"/>
      <c r="G177" s="73">
        <f t="shared" si="10"/>
        <v>3790.3</v>
      </c>
      <c r="H177" s="50">
        <f>H176-F177+D177</f>
        <v>209</v>
      </c>
      <c r="I177" s="50"/>
      <c r="J177" s="50"/>
      <c r="K177" s="50"/>
      <c r="L177" s="50" t="str">
        <f t="shared" si="11"/>
        <v xml:space="preserve"> </v>
      </c>
      <c r="M177" s="50"/>
      <c r="N177" s="71"/>
      <c r="O177" s="71"/>
      <c r="P177" s="72">
        <v>0</v>
      </c>
    </row>
    <row r="178" spans="1:16" ht="15">
      <c r="A178" s="66"/>
      <c r="B178" s="66"/>
      <c r="C178" s="67"/>
      <c r="D178" s="66"/>
      <c r="E178" s="67"/>
      <c r="F178" s="66"/>
      <c r="G178" s="73">
        <f t="shared" si="10"/>
        <v>3790.3</v>
      </c>
      <c r="H178" s="50">
        <f t="shared" si="10"/>
        <v>209</v>
      </c>
      <c r="I178" s="50"/>
      <c r="J178" s="50"/>
      <c r="K178" s="50"/>
      <c r="L178" s="50" t="str">
        <f t="shared" si="11"/>
        <v xml:space="preserve"> </v>
      </c>
      <c r="M178" s="50"/>
      <c r="N178" s="71"/>
      <c r="O178" s="71"/>
      <c r="P178" s="72">
        <v>0</v>
      </c>
    </row>
    <row r="179" spans="1:16" ht="15">
      <c r="A179" s="66"/>
      <c r="B179" s="66"/>
      <c r="C179" s="75"/>
      <c r="D179" s="66"/>
      <c r="E179" s="67"/>
      <c r="F179" s="66"/>
      <c r="G179" s="73">
        <f t="shared" si="10"/>
        <v>3790.3</v>
      </c>
      <c r="H179" s="50">
        <f t="shared" si="10"/>
        <v>209</v>
      </c>
      <c r="I179" s="50"/>
      <c r="J179" s="50"/>
      <c r="K179" s="50"/>
      <c r="L179" s="50" t="str">
        <f t="shared" si="11"/>
        <v xml:space="preserve"> </v>
      </c>
      <c r="M179" s="50"/>
      <c r="N179" s="71"/>
      <c r="O179" s="71"/>
      <c r="P179" s="72">
        <v>0</v>
      </c>
    </row>
    <row r="180" spans="1:16" ht="15">
      <c r="A180" s="66"/>
      <c r="B180" s="66"/>
      <c r="C180" s="67"/>
      <c r="D180" s="66"/>
      <c r="E180" s="67"/>
      <c r="F180" s="66"/>
      <c r="G180" s="73">
        <f t="shared" si="10"/>
        <v>3790.3</v>
      </c>
      <c r="H180" s="50">
        <f>H179-F180+D180</f>
        <v>209</v>
      </c>
      <c r="I180" s="50"/>
      <c r="J180" s="50"/>
      <c r="K180" s="66"/>
      <c r="L180" s="50" t="str">
        <f t="shared" si="11"/>
        <v xml:space="preserve"> </v>
      </c>
      <c r="M180" s="66"/>
      <c r="N180" s="71"/>
      <c r="O180" s="71"/>
      <c r="P180" s="72">
        <v>0</v>
      </c>
    </row>
    <row r="181" spans="1:16" ht="15">
      <c r="A181" s="66"/>
      <c r="B181" s="66"/>
      <c r="C181" s="67"/>
      <c r="D181" s="66"/>
      <c r="E181" s="67"/>
      <c r="F181" s="66"/>
      <c r="G181" s="73">
        <f t="shared" si="10"/>
        <v>3790.3</v>
      </c>
      <c r="H181" s="50">
        <f t="shared" si="10"/>
        <v>209</v>
      </c>
      <c r="I181" s="50"/>
      <c r="J181" s="50"/>
      <c r="K181" s="66"/>
      <c r="L181" s="50" t="str">
        <f t="shared" si="11"/>
        <v xml:space="preserve"> </v>
      </c>
      <c r="M181" s="66"/>
      <c r="N181" s="71"/>
      <c r="O181" s="71"/>
      <c r="P181" s="72">
        <v>0</v>
      </c>
    </row>
    <row r="182" spans="1:16" ht="15">
      <c r="A182" s="66"/>
      <c r="B182" s="66"/>
      <c r="C182" s="67"/>
      <c r="D182" s="66"/>
      <c r="E182" s="67"/>
      <c r="F182" s="66"/>
      <c r="G182" s="73">
        <f t="shared" si="10"/>
        <v>3790.3</v>
      </c>
      <c r="H182" s="50">
        <f t="shared" si="10"/>
        <v>209</v>
      </c>
      <c r="I182" s="50"/>
      <c r="J182" s="50"/>
      <c r="K182" s="66"/>
      <c r="L182" s="50" t="str">
        <f t="shared" si="11"/>
        <v xml:space="preserve"> </v>
      </c>
      <c r="M182" s="66"/>
      <c r="N182" s="71"/>
      <c r="O182" s="71"/>
      <c r="P182" s="72">
        <v>0</v>
      </c>
    </row>
    <row r="183" spans="1:16" ht="15">
      <c r="A183" s="66"/>
      <c r="B183" s="66"/>
      <c r="C183" s="67"/>
      <c r="D183" s="66"/>
      <c r="E183" s="67"/>
      <c r="F183" s="66"/>
      <c r="G183" s="73">
        <f t="shared" si="10"/>
        <v>3790.3</v>
      </c>
      <c r="H183" s="50">
        <f>H182-F183+D183</f>
        <v>209</v>
      </c>
      <c r="I183" s="50"/>
      <c r="J183" s="50"/>
      <c r="K183" s="66"/>
      <c r="L183" s="50" t="str">
        <f t="shared" si="11"/>
        <v xml:space="preserve"> </v>
      </c>
      <c r="M183" s="66"/>
      <c r="N183" s="71"/>
      <c r="O183" s="71"/>
      <c r="P183" s="72">
        <v>0</v>
      </c>
    </row>
    <row r="184" spans="1:16" ht="15">
      <c r="A184" s="66"/>
      <c r="B184" s="66"/>
      <c r="C184" s="67"/>
      <c r="D184" s="66"/>
      <c r="E184" s="67"/>
      <c r="F184" s="66"/>
      <c r="G184" s="73">
        <f t="shared" si="10"/>
        <v>3790.3</v>
      </c>
      <c r="H184" s="50">
        <f t="shared" si="10"/>
        <v>209</v>
      </c>
      <c r="I184" s="50"/>
      <c r="J184" s="50"/>
      <c r="K184" s="66"/>
      <c r="L184" s="50" t="str">
        <f t="shared" si="11"/>
        <v xml:space="preserve"> </v>
      </c>
      <c r="M184" s="66"/>
      <c r="N184" s="71"/>
      <c r="O184" s="71"/>
      <c r="P184" s="72">
        <v>0</v>
      </c>
    </row>
    <row r="185" spans="1:16" ht="15">
      <c r="A185" s="66"/>
      <c r="B185" s="66"/>
      <c r="C185" s="67"/>
      <c r="D185" s="66"/>
      <c r="E185" s="67"/>
      <c r="F185" s="66"/>
      <c r="G185" s="73">
        <f t="shared" si="10"/>
        <v>3790.3</v>
      </c>
      <c r="H185" s="50">
        <f t="shared" si="10"/>
        <v>209</v>
      </c>
      <c r="I185" s="50"/>
      <c r="J185" s="50"/>
      <c r="K185" s="66"/>
      <c r="L185" s="50" t="str">
        <f t="shared" si="11"/>
        <v xml:space="preserve"> </v>
      </c>
      <c r="M185" s="66"/>
      <c r="N185" s="71"/>
      <c r="O185" s="71"/>
      <c r="P185" s="72">
        <v>0</v>
      </c>
    </row>
    <row r="186" spans="1:16" ht="15">
      <c r="A186" s="66"/>
      <c r="B186" s="66"/>
      <c r="C186" s="67"/>
      <c r="D186" s="66"/>
      <c r="E186" s="67"/>
      <c r="F186" s="66"/>
      <c r="G186" s="73">
        <f t="shared" si="10"/>
        <v>3790.3</v>
      </c>
      <c r="H186" s="50">
        <f>H185-F186+D186</f>
        <v>209</v>
      </c>
      <c r="I186" s="50"/>
      <c r="J186" s="50"/>
      <c r="K186" s="66"/>
      <c r="L186" s="50" t="str">
        <f t="shared" si="11"/>
        <v xml:space="preserve"> </v>
      </c>
      <c r="M186" s="66"/>
      <c r="N186" s="71"/>
      <c r="O186" s="71"/>
      <c r="P186" s="72">
        <v>0</v>
      </c>
    </row>
    <row r="187" spans="1:16" ht="15">
      <c r="A187" s="66"/>
      <c r="B187" s="66"/>
      <c r="C187" s="67"/>
      <c r="D187" s="66"/>
      <c r="E187" s="67"/>
      <c r="F187" s="66"/>
      <c r="G187" s="73">
        <f t="shared" si="10"/>
        <v>3790.3</v>
      </c>
      <c r="H187" s="50">
        <f t="shared" si="10"/>
        <v>209</v>
      </c>
      <c r="I187" s="50"/>
      <c r="J187" s="50"/>
      <c r="K187" s="66"/>
      <c r="L187" s="50" t="str">
        <f t="shared" si="11"/>
        <v xml:space="preserve"> </v>
      </c>
      <c r="M187" s="66"/>
      <c r="N187" s="71"/>
      <c r="O187" s="71"/>
      <c r="P187" s="72">
        <v>0</v>
      </c>
    </row>
    <row r="188" spans="1:16" ht="15">
      <c r="A188" s="66"/>
      <c r="B188" s="66"/>
      <c r="C188" s="67"/>
      <c r="D188" s="66"/>
      <c r="E188" s="67"/>
      <c r="F188" s="66"/>
      <c r="G188" s="73">
        <f t="shared" si="10"/>
        <v>3790.3</v>
      </c>
      <c r="H188" s="50">
        <f t="shared" si="10"/>
        <v>209</v>
      </c>
      <c r="I188" s="50"/>
      <c r="J188" s="50"/>
      <c r="K188" s="66"/>
      <c r="L188" s="50" t="str">
        <f t="shared" si="11"/>
        <v xml:space="preserve"> </v>
      </c>
      <c r="M188" s="66"/>
      <c r="N188" s="71"/>
      <c r="O188" s="71"/>
      <c r="P188" s="72">
        <v>0</v>
      </c>
    </row>
    <row r="189" spans="1:16" ht="15">
      <c r="A189" s="66"/>
      <c r="B189" s="66"/>
      <c r="C189" s="67"/>
      <c r="D189" s="66"/>
      <c r="E189" s="67"/>
      <c r="F189" s="66"/>
      <c r="G189" s="73">
        <f t="shared" si="10"/>
        <v>3790.3</v>
      </c>
      <c r="H189" s="50">
        <f>H188-F189+D189</f>
        <v>209</v>
      </c>
      <c r="I189" s="50"/>
      <c r="J189" s="50"/>
      <c r="K189" s="66"/>
      <c r="L189" s="50" t="str">
        <f t="shared" ref="L189:L214" si="12">IF(D185&gt;0,D185," ")</f>
        <v xml:space="preserve"> </v>
      </c>
      <c r="M189" s="66"/>
      <c r="N189" s="71"/>
      <c r="O189" s="71"/>
      <c r="P189" s="72">
        <v>0</v>
      </c>
    </row>
    <row r="190" spans="1:16" ht="15">
      <c r="A190" s="66"/>
      <c r="B190" s="66"/>
      <c r="C190" s="67"/>
      <c r="D190" s="66"/>
      <c r="E190" s="67"/>
      <c r="F190" s="66"/>
      <c r="G190" s="73">
        <f t="shared" si="10"/>
        <v>3790.3</v>
      </c>
      <c r="H190" s="50">
        <f t="shared" si="10"/>
        <v>209</v>
      </c>
      <c r="I190" s="50"/>
      <c r="J190" s="50"/>
      <c r="K190" s="66"/>
      <c r="L190" s="50" t="str">
        <f t="shared" si="12"/>
        <v xml:space="preserve"> </v>
      </c>
      <c r="M190" s="66"/>
      <c r="N190" s="71"/>
      <c r="O190" s="71"/>
      <c r="P190" s="72">
        <v>0</v>
      </c>
    </row>
    <row r="191" spans="1:16" ht="15">
      <c r="A191" s="66"/>
      <c r="B191" s="66"/>
      <c r="C191" s="67"/>
      <c r="D191" s="66"/>
      <c r="E191" s="67"/>
      <c r="F191" s="66"/>
      <c r="G191" s="73">
        <f t="shared" si="10"/>
        <v>3790.3</v>
      </c>
      <c r="H191" s="50">
        <f t="shared" si="10"/>
        <v>209</v>
      </c>
      <c r="I191" s="50"/>
      <c r="J191" s="50"/>
      <c r="K191" s="66"/>
      <c r="L191" s="50" t="str">
        <f t="shared" si="12"/>
        <v xml:space="preserve"> </v>
      </c>
      <c r="M191" s="66"/>
      <c r="N191" s="71"/>
      <c r="O191" s="71"/>
      <c r="P191" s="72">
        <v>0</v>
      </c>
    </row>
    <row r="192" spans="1:16" ht="15">
      <c r="A192" s="66"/>
      <c r="B192" s="66"/>
      <c r="C192" s="67"/>
      <c r="D192" s="66"/>
      <c r="E192" s="67"/>
      <c r="F192" s="66"/>
      <c r="G192" s="73">
        <f t="shared" si="10"/>
        <v>3790.3</v>
      </c>
      <c r="H192" s="50">
        <f>H191-F192+D192</f>
        <v>209</v>
      </c>
      <c r="I192" s="50"/>
      <c r="J192" s="50"/>
      <c r="K192" s="66"/>
      <c r="L192" s="50" t="str">
        <f t="shared" si="12"/>
        <v xml:space="preserve"> </v>
      </c>
      <c r="M192" s="66"/>
      <c r="N192" s="71"/>
      <c r="O192" s="71"/>
      <c r="P192" s="72">
        <v>0</v>
      </c>
    </row>
    <row r="193" spans="1:16" ht="15">
      <c r="A193" s="66"/>
      <c r="B193" s="66"/>
      <c r="C193" s="67"/>
      <c r="D193" s="66"/>
      <c r="E193" s="67"/>
      <c r="F193" s="66"/>
      <c r="G193" s="73">
        <f t="shared" si="10"/>
        <v>3790.3</v>
      </c>
      <c r="H193" s="50">
        <f t="shared" si="10"/>
        <v>209</v>
      </c>
      <c r="I193" s="50"/>
      <c r="J193" s="50"/>
      <c r="K193" s="66"/>
      <c r="L193" s="50" t="str">
        <f t="shared" si="12"/>
        <v xml:space="preserve"> </v>
      </c>
      <c r="M193" s="66"/>
      <c r="N193" s="71"/>
      <c r="O193" s="71"/>
      <c r="P193" s="72">
        <v>0</v>
      </c>
    </row>
    <row r="194" spans="1:16" ht="15">
      <c r="A194" s="66"/>
      <c r="B194" s="66"/>
      <c r="C194" s="67"/>
      <c r="D194" s="66"/>
      <c r="E194" s="67"/>
      <c r="F194" s="66"/>
      <c r="G194" s="73">
        <f t="shared" si="10"/>
        <v>3790.3</v>
      </c>
      <c r="H194" s="50">
        <f t="shared" si="10"/>
        <v>209</v>
      </c>
      <c r="I194" s="50"/>
      <c r="J194" s="50"/>
      <c r="K194" s="66"/>
      <c r="L194" s="50" t="str">
        <f t="shared" si="12"/>
        <v xml:space="preserve"> </v>
      </c>
      <c r="M194" s="66"/>
      <c r="N194" s="71"/>
      <c r="O194" s="71"/>
      <c r="P194" s="72">
        <v>0</v>
      </c>
    </row>
    <row r="195" spans="1:16" ht="15">
      <c r="A195" s="66"/>
      <c r="B195" s="66"/>
      <c r="C195" s="67"/>
      <c r="D195" s="66"/>
      <c r="E195" s="67"/>
      <c r="F195" s="66"/>
      <c r="G195" s="73">
        <f t="shared" si="10"/>
        <v>3790.3</v>
      </c>
      <c r="H195" s="50">
        <f>H194-F195+D195</f>
        <v>209</v>
      </c>
      <c r="I195" s="50"/>
      <c r="J195" s="50"/>
      <c r="K195" s="66"/>
      <c r="L195" s="50" t="str">
        <f t="shared" si="12"/>
        <v xml:space="preserve"> </v>
      </c>
      <c r="M195" s="66"/>
      <c r="N195" s="71"/>
      <c r="O195" s="71"/>
      <c r="P195" s="72">
        <v>0</v>
      </c>
    </row>
    <row r="196" spans="1:16" ht="15">
      <c r="A196" s="66"/>
      <c r="B196" s="66"/>
      <c r="C196" s="67"/>
      <c r="D196" s="66"/>
      <c r="E196" s="67"/>
      <c r="F196" s="66"/>
      <c r="G196" s="73">
        <f t="shared" si="10"/>
        <v>3790.3</v>
      </c>
      <c r="H196" s="50">
        <f t="shared" si="10"/>
        <v>209</v>
      </c>
      <c r="I196" s="50"/>
      <c r="J196" s="50"/>
      <c r="K196" s="66"/>
      <c r="L196" s="50" t="str">
        <f t="shared" si="12"/>
        <v xml:space="preserve"> </v>
      </c>
      <c r="M196" s="66"/>
      <c r="N196" s="71"/>
      <c r="O196" s="71"/>
      <c r="P196" s="72">
        <v>0</v>
      </c>
    </row>
    <row r="197" spans="1:16" ht="15">
      <c r="A197" s="66"/>
      <c r="B197" s="66"/>
      <c r="C197" s="67"/>
      <c r="D197" s="66"/>
      <c r="E197" s="67"/>
      <c r="F197" s="66"/>
      <c r="G197" s="73">
        <f t="shared" si="10"/>
        <v>3790.3</v>
      </c>
      <c r="H197" s="50">
        <f t="shared" si="10"/>
        <v>209</v>
      </c>
      <c r="I197" s="50"/>
      <c r="J197" s="50"/>
      <c r="K197" s="66"/>
      <c r="L197" s="50" t="str">
        <f t="shared" si="12"/>
        <v xml:space="preserve"> </v>
      </c>
      <c r="M197" s="66"/>
      <c r="N197" s="71"/>
      <c r="O197" s="71"/>
      <c r="P197" s="72">
        <v>0</v>
      </c>
    </row>
    <row r="198" spans="1:16" ht="15">
      <c r="A198" s="66"/>
      <c r="B198" s="66"/>
      <c r="C198" s="67"/>
      <c r="D198" s="66"/>
      <c r="E198" s="67"/>
      <c r="F198" s="66"/>
      <c r="G198" s="73">
        <f t="shared" si="10"/>
        <v>3790.3</v>
      </c>
      <c r="H198" s="50">
        <f>H197-F198+D198</f>
        <v>209</v>
      </c>
      <c r="I198" s="50"/>
      <c r="J198" s="50"/>
      <c r="K198" s="66"/>
      <c r="L198" s="50" t="str">
        <f t="shared" si="12"/>
        <v xml:space="preserve"> </v>
      </c>
      <c r="M198" s="66"/>
      <c r="N198" s="71"/>
      <c r="O198" s="71"/>
      <c r="P198" s="72">
        <v>0</v>
      </c>
    </row>
    <row r="199" spans="1:16" ht="15">
      <c r="A199" s="66"/>
      <c r="B199" s="66"/>
      <c r="C199" s="67"/>
      <c r="D199" s="66"/>
      <c r="E199" s="67"/>
      <c r="F199" s="66"/>
      <c r="G199" s="73">
        <f t="shared" si="10"/>
        <v>3790.3</v>
      </c>
      <c r="H199" s="50">
        <f t="shared" si="10"/>
        <v>209</v>
      </c>
      <c r="I199" s="50"/>
      <c r="J199" s="50"/>
      <c r="K199" s="66"/>
      <c r="L199" s="50" t="str">
        <f t="shared" si="12"/>
        <v xml:space="preserve"> </v>
      </c>
      <c r="M199" s="66"/>
      <c r="N199" s="71"/>
      <c r="O199" s="71"/>
      <c r="P199" s="72">
        <v>0</v>
      </c>
    </row>
    <row r="200" spans="1:16" ht="15">
      <c r="A200" s="66"/>
      <c r="B200" s="66"/>
      <c r="C200" s="67"/>
      <c r="D200" s="66"/>
      <c r="E200" s="67"/>
      <c r="F200" s="66"/>
      <c r="G200" s="73">
        <f t="shared" si="10"/>
        <v>3790.3</v>
      </c>
      <c r="H200" s="50">
        <f t="shared" si="10"/>
        <v>209</v>
      </c>
      <c r="I200" s="50"/>
      <c r="J200" s="50"/>
      <c r="K200" s="66"/>
      <c r="L200" s="50" t="str">
        <f t="shared" si="12"/>
        <v xml:space="preserve"> </v>
      </c>
      <c r="M200" s="66"/>
      <c r="N200" s="71"/>
      <c r="O200" s="71"/>
      <c r="P200" s="72">
        <v>0</v>
      </c>
    </row>
    <row r="201" spans="1:16" ht="15">
      <c r="A201" s="66"/>
      <c r="B201" s="66"/>
      <c r="C201" s="67"/>
      <c r="D201" s="66"/>
      <c r="E201" s="67"/>
      <c r="F201" s="66"/>
      <c r="G201" s="73">
        <f t="shared" si="10"/>
        <v>3790.3</v>
      </c>
      <c r="H201" s="50">
        <f>H200-F201+D201</f>
        <v>209</v>
      </c>
      <c r="I201" s="50"/>
      <c r="J201" s="50"/>
      <c r="K201" s="66"/>
      <c r="L201" s="50" t="str">
        <f t="shared" si="12"/>
        <v xml:space="preserve"> </v>
      </c>
      <c r="M201" s="66"/>
      <c r="N201" s="71"/>
      <c r="O201" s="71"/>
      <c r="P201" s="72">
        <v>0</v>
      </c>
    </row>
    <row r="202" spans="1:16" ht="15">
      <c r="A202" s="66"/>
      <c r="B202" s="66"/>
      <c r="C202" s="67"/>
      <c r="D202" s="66"/>
      <c r="E202" s="67"/>
      <c r="F202" s="66"/>
      <c r="G202" s="73">
        <f t="shared" si="10"/>
        <v>3790.3</v>
      </c>
      <c r="H202" s="50">
        <f t="shared" si="10"/>
        <v>209</v>
      </c>
      <c r="I202" s="50"/>
      <c r="J202" s="50"/>
      <c r="K202" s="66"/>
      <c r="L202" s="50" t="str">
        <f t="shared" si="12"/>
        <v xml:space="preserve"> </v>
      </c>
      <c r="M202" s="66"/>
      <c r="N202" s="71"/>
      <c r="O202" s="71"/>
      <c r="P202" s="72">
        <v>0</v>
      </c>
    </row>
    <row r="203" spans="1:16" ht="15">
      <c r="A203" s="66"/>
      <c r="B203" s="66"/>
      <c r="C203" s="67"/>
      <c r="D203" s="66"/>
      <c r="E203" s="67"/>
      <c r="F203" s="66"/>
      <c r="G203" s="73">
        <f t="shared" si="10"/>
        <v>3790.3</v>
      </c>
      <c r="H203" s="50">
        <f t="shared" si="10"/>
        <v>209</v>
      </c>
      <c r="I203" s="50"/>
      <c r="J203" s="50"/>
      <c r="K203" s="66"/>
      <c r="L203" s="50" t="str">
        <f t="shared" si="12"/>
        <v xml:space="preserve"> </v>
      </c>
      <c r="M203" s="66"/>
      <c r="N203" s="71"/>
      <c r="O203" s="71"/>
      <c r="P203" s="72">
        <f t="shared" ref="P203:P214" si="13">O203*G199</f>
        <v>0</v>
      </c>
    </row>
    <row r="204" spans="1:16" ht="15">
      <c r="A204" s="66"/>
      <c r="B204" s="66"/>
      <c r="C204" s="67"/>
      <c r="D204" s="66"/>
      <c r="E204" s="67"/>
      <c r="F204" s="66"/>
      <c r="G204" s="73">
        <f t="shared" si="10"/>
        <v>3790.3</v>
      </c>
      <c r="H204" s="50">
        <f>H203-F204+D204</f>
        <v>209</v>
      </c>
      <c r="I204" s="50"/>
      <c r="J204" s="50"/>
      <c r="K204" s="66"/>
      <c r="L204" s="50" t="str">
        <f t="shared" si="12"/>
        <v xml:space="preserve"> </v>
      </c>
      <c r="M204" s="66"/>
      <c r="N204" s="71"/>
      <c r="O204" s="71"/>
      <c r="P204" s="72">
        <f t="shared" si="13"/>
        <v>0</v>
      </c>
    </row>
    <row r="205" spans="1:16" ht="15">
      <c r="A205" s="66"/>
      <c r="B205" s="66"/>
      <c r="C205" s="67"/>
      <c r="D205" s="66"/>
      <c r="E205" s="67"/>
      <c r="F205" s="66"/>
      <c r="G205" s="73">
        <f t="shared" si="10"/>
        <v>3790.3</v>
      </c>
      <c r="H205" s="50">
        <f t="shared" si="10"/>
        <v>209</v>
      </c>
      <c r="I205" s="50"/>
      <c r="J205" s="50"/>
      <c r="K205" s="66"/>
      <c r="L205" s="50" t="str">
        <f t="shared" si="12"/>
        <v xml:space="preserve"> </v>
      </c>
      <c r="M205" s="66"/>
      <c r="N205" s="71"/>
      <c r="O205" s="71"/>
      <c r="P205" s="72">
        <f t="shared" si="13"/>
        <v>0</v>
      </c>
    </row>
    <row r="206" spans="1:16" ht="15">
      <c r="A206" s="66"/>
      <c r="B206" s="66"/>
      <c r="C206" s="67"/>
      <c r="D206" s="66"/>
      <c r="E206" s="67"/>
      <c r="F206" s="66"/>
      <c r="G206" s="73">
        <f t="shared" si="10"/>
        <v>3790.3</v>
      </c>
      <c r="H206" s="50">
        <f t="shared" si="10"/>
        <v>209</v>
      </c>
      <c r="I206" s="50"/>
      <c r="J206" s="50"/>
      <c r="K206" s="66"/>
      <c r="L206" s="50" t="str">
        <f t="shared" si="12"/>
        <v xml:space="preserve"> </v>
      </c>
      <c r="M206" s="66"/>
      <c r="N206" s="71"/>
      <c r="O206" s="71"/>
      <c r="P206" s="72">
        <f t="shared" si="13"/>
        <v>0</v>
      </c>
    </row>
    <row r="207" spans="1:16" ht="15">
      <c r="A207" s="66"/>
      <c r="B207" s="66"/>
      <c r="C207" s="67"/>
      <c r="D207" s="66"/>
      <c r="E207" s="67"/>
      <c r="F207" s="66"/>
      <c r="G207" s="73">
        <f t="shared" si="10"/>
        <v>3790.3</v>
      </c>
      <c r="H207" s="50">
        <f>H206-F207+D207</f>
        <v>209</v>
      </c>
      <c r="I207" s="50"/>
      <c r="J207" s="50"/>
      <c r="K207" s="66"/>
      <c r="L207" s="50" t="str">
        <f t="shared" si="12"/>
        <v xml:space="preserve"> </v>
      </c>
      <c r="M207" s="66"/>
      <c r="N207" s="71"/>
      <c r="O207" s="71"/>
      <c r="P207" s="72">
        <f t="shared" si="13"/>
        <v>0</v>
      </c>
    </row>
    <row r="208" spans="1:16" ht="15">
      <c r="A208" s="66"/>
      <c r="B208" s="66"/>
      <c r="C208" s="67"/>
      <c r="D208" s="66"/>
      <c r="E208" s="67"/>
      <c r="F208" s="66"/>
      <c r="G208" s="73">
        <f t="shared" si="10"/>
        <v>3790.3</v>
      </c>
      <c r="H208" s="50">
        <f t="shared" si="10"/>
        <v>209</v>
      </c>
      <c r="I208" s="50"/>
      <c r="J208" s="50"/>
      <c r="K208" s="66"/>
      <c r="L208" s="50" t="str">
        <f t="shared" si="12"/>
        <v xml:space="preserve"> </v>
      </c>
      <c r="M208" s="66"/>
      <c r="N208" s="71"/>
      <c r="O208" s="71"/>
      <c r="P208" s="72">
        <f t="shared" si="13"/>
        <v>0</v>
      </c>
    </row>
    <row r="209" spans="1:16" ht="15">
      <c r="A209" s="66"/>
      <c r="B209" s="66"/>
      <c r="C209" s="67"/>
      <c r="D209" s="66"/>
      <c r="E209" s="67"/>
      <c r="F209" s="66"/>
      <c r="G209" s="73">
        <f t="shared" si="10"/>
        <v>3790.3</v>
      </c>
      <c r="H209" s="50">
        <f t="shared" si="10"/>
        <v>209</v>
      </c>
      <c r="I209" s="50"/>
      <c r="J209" s="50"/>
      <c r="K209" s="66"/>
      <c r="L209" s="50" t="str">
        <f t="shared" si="12"/>
        <v xml:space="preserve"> </v>
      </c>
      <c r="M209" s="66"/>
      <c r="N209" s="71"/>
      <c r="O209" s="71"/>
      <c r="P209" s="72">
        <f t="shared" si="13"/>
        <v>0</v>
      </c>
    </row>
    <row r="210" spans="1:16" ht="15">
      <c r="A210" s="66"/>
      <c r="B210" s="66"/>
      <c r="C210" s="67"/>
      <c r="D210" s="66"/>
      <c r="E210" s="67"/>
      <c r="F210" s="66"/>
      <c r="G210" s="73">
        <f t="shared" si="10"/>
        <v>3790.3</v>
      </c>
      <c r="H210" s="50">
        <f>H209-F210+D210</f>
        <v>209</v>
      </c>
      <c r="I210" s="50"/>
      <c r="J210" s="50"/>
      <c r="K210" s="66"/>
      <c r="L210" s="50" t="str">
        <f t="shared" si="12"/>
        <v xml:space="preserve"> </v>
      </c>
      <c r="M210" s="66"/>
      <c r="N210" s="71"/>
      <c r="O210" s="71"/>
      <c r="P210" s="72">
        <f t="shared" si="13"/>
        <v>0</v>
      </c>
    </row>
    <row r="211" spans="1:16" ht="15">
      <c r="A211" s="66"/>
      <c r="B211" s="66"/>
      <c r="C211" s="67"/>
      <c r="D211" s="66"/>
      <c r="E211" s="67"/>
      <c r="F211" s="66"/>
      <c r="G211" s="73">
        <f t="shared" si="10"/>
        <v>3790.3</v>
      </c>
      <c r="H211" s="50">
        <f t="shared" si="10"/>
        <v>209</v>
      </c>
      <c r="I211" s="66"/>
      <c r="J211" s="66"/>
      <c r="K211" s="66"/>
      <c r="L211" s="50" t="str">
        <f t="shared" si="12"/>
        <v xml:space="preserve"> </v>
      </c>
      <c r="M211" s="66"/>
      <c r="N211" s="71"/>
      <c r="O211" s="71"/>
      <c r="P211" s="72">
        <f t="shared" si="13"/>
        <v>0</v>
      </c>
    </row>
    <row r="212" spans="1:16" ht="15">
      <c r="K212" s="66"/>
      <c r="L212" s="50" t="str">
        <f t="shared" si="12"/>
        <v xml:space="preserve"> </v>
      </c>
      <c r="M212" s="66"/>
      <c r="N212" s="71"/>
      <c r="O212" s="71"/>
      <c r="P212" s="72">
        <f t="shared" si="13"/>
        <v>0</v>
      </c>
    </row>
    <row r="213" spans="1:16" ht="15">
      <c r="K213" s="66"/>
      <c r="L213" s="50" t="str">
        <f t="shared" si="12"/>
        <v xml:space="preserve"> </v>
      </c>
      <c r="M213" s="66"/>
      <c r="N213" s="71"/>
      <c r="O213" s="71"/>
      <c r="P213" s="72">
        <f t="shared" si="13"/>
        <v>0</v>
      </c>
    </row>
    <row r="214" spans="1:16" ht="15">
      <c r="K214" s="66"/>
      <c r="L214" s="50" t="str">
        <f t="shared" si="12"/>
        <v xml:space="preserve"> </v>
      </c>
      <c r="M214" s="66"/>
      <c r="N214" s="71"/>
      <c r="O214" s="71"/>
      <c r="P214" s="72">
        <f t="shared" si="13"/>
        <v>0</v>
      </c>
    </row>
    <row r="215" spans="1:16" ht="15">
      <c r="K215" s="66"/>
      <c r="L215" s="66"/>
      <c r="M215" s="66"/>
      <c r="N215" s="71"/>
      <c r="O215" s="71"/>
      <c r="P215" s="7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F14" sqref="F14"/>
    </sheetView>
  </sheetViews>
  <sheetFormatPr baseColWidth="10" defaultRowHeight="12.75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style="39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193</v>
      </c>
      <c r="D5" s="30"/>
      <c r="E5" s="29"/>
      <c r="F5" s="31"/>
      <c r="G5" s="4"/>
      <c r="H5" s="27"/>
      <c r="I5" s="29"/>
    </row>
    <row r="6" spans="1:18" ht="13.5" thickBot="1">
      <c r="B6" s="5"/>
      <c r="C6" s="6"/>
      <c r="F6" s="5"/>
      <c r="G6" s="6"/>
      <c r="K6" s="1211" t="s">
        <v>22</v>
      </c>
      <c r="L6" s="1212"/>
      <c r="M6" s="1213"/>
    </row>
    <row r="7" spans="1:18">
      <c r="A7" s="1211" t="s">
        <v>2</v>
      </c>
      <c r="B7" s="1213"/>
      <c r="C7" s="1220" t="s">
        <v>3</v>
      </c>
      <c r="D7" s="1221"/>
      <c r="E7" s="1220" t="s">
        <v>4</v>
      </c>
      <c r="F7" s="1221"/>
      <c r="G7" s="1220" t="s">
        <v>5</v>
      </c>
      <c r="H7" s="1221"/>
      <c r="I7" s="12" t="s">
        <v>17</v>
      </c>
      <c r="J7" s="716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34" t="s">
        <v>19</v>
      </c>
      <c r="B8" s="35" t="s">
        <v>20</v>
      </c>
      <c r="C8" s="36" t="s">
        <v>12</v>
      </c>
      <c r="D8" s="37" t="s">
        <v>7</v>
      </c>
      <c r="E8" s="38" t="s">
        <v>12</v>
      </c>
      <c r="F8" s="24" t="s">
        <v>7</v>
      </c>
      <c r="G8" s="16" t="s">
        <v>12</v>
      </c>
      <c r="H8" s="17" t="s">
        <v>7</v>
      </c>
      <c r="I8" s="17" t="s">
        <v>18</v>
      </c>
      <c r="J8" s="699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ht="15.75">
      <c r="A9" s="229" t="s">
        <v>86</v>
      </c>
      <c r="B9" s="224"/>
      <c r="C9" s="241"/>
      <c r="D9" s="300"/>
      <c r="E9" s="468"/>
      <c r="F9" s="300"/>
      <c r="G9" s="607">
        <v>1425.8</v>
      </c>
      <c r="H9" s="604">
        <v>67</v>
      </c>
      <c r="I9" s="224"/>
      <c r="J9" s="197"/>
      <c r="K9" s="229"/>
      <c r="L9" s="229"/>
      <c r="M9" s="229"/>
      <c r="N9" s="334"/>
      <c r="O9" s="334"/>
      <c r="P9" s="373">
        <f>O9*G9</f>
        <v>0</v>
      </c>
      <c r="Q9" s="166"/>
      <c r="R9" s="3"/>
    </row>
    <row r="10" spans="1:18" s="232" customFormat="1" ht="15.75">
      <c r="A10" s="229"/>
      <c r="B10" s="224">
        <v>1</v>
      </c>
      <c r="C10" s="241"/>
      <c r="D10" s="300"/>
      <c r="E10" s="726">
        <v>635</v>
      </c>
      <c r="F10" s="727">
        <v>30</v>
      </c>
      <c r="G10" s="241">
        <f t="shared" ref="G10:H14" si="0">G9-E10+C10</f>
        <v>790.8</v>
      </c>
      <c r="H10" s="227">
        <f t="shared" si="0"/>
        <v>37</v>
      </c>
      <c r="I10" s="728">
        <v>700</v>
      </c>
      <c r="J10" s="728" t="s">
        <v>46</v>
      </c>
      <c r="K10" s="229"/>
      <c r="L10" s="229"/>
      <c r="M10" s="229"/>
      <c r="N10" s="334"/>
      <c r="O10" s="334"/>
      <c r="P10" s="373">
        <f t="shared" ref="P10:P59" si="1">O10*G10</f>
        <v>0</v>
      </c>
      <c r="Q10" s="227"/>
      <c r="R10" s="249"/>
    </row>
    <row r="11" spans="1:18" s="560" customFormat="1" ht="15.75">
      <c r="A11" s="229"/>
      <c r="B11" s="224">
        <v>2</v>
      </c>
      <c r="C11" s="241"/>
      <c r="D11" s="300"/>
      <c r="E11" s="726">
        <v>642.66</v>
      </c>
      <c r="F11" s="727">
        <v>30</v>
      </c>
      <c r="G11" s="744">
        <f t="shared" si="0"/>
        <v>148.13999999999999</v>
      </c>
      <c r="H11" s="739">
        <f t="shared" si="0"/>
        <v>7</v>
      </c>
      <c r="I11" s="728">
        <v>707</v>
      </c>
      <c r="J11" s="728" t="s">
        <v>46</v>
      </c>
      <c r="K11" s="229"/>
      <c r="L11" s="229"/>
      <c r="M11" s="229"/>
      <c r="N11" s="334"/>
      <c r="O11" s="334"/>
      <c r="P11" s="373">
        <f t="shared" si="1"/>
        <v>0</v>
      </c>
      <c r="Q11" s="558"/>
      <c r="R11" s="559"/>
    </row>
    <row r="12" spans="1:18" s="114" customFormat="1" ht="15.75">
      <c r="A12" s="227"/>
      <c r="B12" s="224">
        <v>2</v>
      </c>
      <c r="C12" s="241"/>
      <c r="D12" s="300"/>
      <c r="E12" s="726">
        <v>148.13999999999999</v>
      </c>
      <c r="F12" s="727">
        <v>7</v>
      </c>
      <c r="G12" s="744">
        <f t="shared" si="0"/>
        <v>0</v>
      </c>
      <c r="H12" s="739">
        <f t="shared" si="0"/>
        <v>0</v>
      </c>
      <c r="I12" s="728">
        <v>707</v>
      </c>
      <c r="J12" s="728" t="s">
        <v>46</v>
      </c>
      <c r="K12" s="229"/>
      <c r="L12" s="229"/>
      <c r="M12" s="229"/>
      <c r="N12" s="334"/>
      <c r="O12" s="334"/>
      <c r="P12" s="373">
        <f t="shared" si="1"/>
        <v>0</v>
      </c>
      <c r="Q12" s="227"/>
      <c r="R12" s="222"/>
    </row>
    <row r="13" spans="1:18" s="114" customFormat="1" ht="15.75">
      <c r="A13" s="227"/>
      <c r="B13" s="224">
        <v>6</v>
      </c>
      <c r="C13" s="241">
        <v>3002.02</v>
      </c>
      <c r="D13" s="300">
        <v>161</v>
      </c>
      <c r="E13" s="468"/>
      <c r="F13" s="300"/>
      <c r="G13" s="241">
        <f t="shared" si="0"/>
        <v>3002.02</v>
      </c>
      <c r="H13" s="227">
        <f t="shared" si="0"/>
        <v>161</v>
      </c>
      <c r="I13" s="224" t="s">
        <v>192</v>
      </c>
      <c r="J13" s="224"/>
      <c r="K13" s="229"/>
      <c r="L13" s="229"/>
      <c r="M13" s="229"/>
      <c r="N13" s="334"/>
      <c r="O13" s="334"/>
      <c r="P13" s="373">
        <f t="shared" si="1"/>
        <v>0</v>
      </c>
      <c r="Q13" s="227"/>
      <c r="R13" s="222"/>
    </row>
    <row r="14" spans="1:18" s="114" customFormat="1" ht="13.5" customHeight="1">
      <c r="A14" s="227"/>
      <c r="B14" s="224"/>
      <c r="C14" s="241"/>
      <c r="D14" s="300"/>
      <c r="E14" s="468">
        <v>750.92</v>
      </c>
      <c r="F14" s="300">
        <v>40</v>
      </c>
      <c r="G14" s="241">
        <f t="shared" si="0"/>
        <v>2251.1</v>
      </c>
      <c r="H14" s="227">
        <f t="shared" si="0"/>
        <v>121</v>
      </c>
      <c r="I14" s="224">
        <v>796</v>
      </c>
      <c r="J14" s="224" t="s">
        <v>46</v>
      </c>
      <c r="K14" s="229"/>
      <c r="L14" s="229"/>
      <c r="M14" s="229"/>
      <c r="N14" s="334"/>
      <c r="O14" s="334"/>
      <c r="P14" s="373">
        <f t="shared" si="1"/>
        <v>0</v>
      </c>
      <c r="Q14" s="227"/>
      <c r="R14" s="222"/>
    </row>
    <row r="15" spans="1:18" s="114" customFormat="1" ht="15" customHeight="1">
      <c r="A15" s="227"/>
      <c r="B15" s="224">
        <v>19</v>
      </c>
      <c r="C15" s="241"/>
      <c r="D15" s="300"/>
      <c r="E15" s="901">
        <v>783.7</v>
      </c>
      <c r="F15" s="902">
        <v>41</v>
      </c>
      <c r="G15" s="241">
        <f t="shared" ref="G15:G48" si="2">G14-E15+C15</f>
        <v>1467.3999999999999</v>
      </c>
      <c r="H15" s="229">
        <f t="shared" ref="H15:H19" si="3">H14-F15+D15</f>
        <v>80</v>
      </c>
      <c r="I15" s="224">
        <v>811</v>
      </c>
      <c r="J15" s="224" t="s">
        <v>46</v>
      </c>
      <c r="K15" s="229"/>
      <c r="L15" s="229"/>
      <c r="M15" s="229"/>
      <c r="N15" s="334"/>
      <c r="O15" s="334"/>
      <c r="P15" s="373">
        <f t="shared" si="1"/>
        <v>0</v>
      </c>
      <c r="Q15" s="227"/>
      <c r="R15" s="222"/>
    </row>
    <row r="16" spans="1:18" s="114" customFormat="1" ht="15.75">
      <c r="A16" s="227"/>
      <c r="B16" s="1104">
        <v>29</v>
      </c>
      <c r="C16" s="1105"/>
      <c r="D16" s="1106"/>
      <c r="E16" s="1107">
        <v>151.69999999999999</v>
      </c>
      <c r="F16" s="1106">
        <v>8</v>
      </c>
      <c r="G16" s="1105">
        <f t="shared" si="2"/>
        <v>1315.6999999999998</v>
      </c>
      <c r="H16" s="1066">
        <f t="shared" si="3"/>
        <v>72</v>
      </c>
      <c r="I16" s="1104">
        <v>865</v>
      </c>
      <c r="J16" s="224" t="s">
        <v>46</v>
      </c>
      <c r="K16" s="229"/>
      <c r="L16" s="229"/>
      <c r="M16" s="229"/>
      <c r="N16" s="334"/>
      <c r="O16" s="334"/>
      <c r="P16" s="373">
        <f t="shared" si="1"/>
        <v>0</v>
      </c>
      <c r="Q16" s="227"/>
    </row>
    <row r="17" spans="1:17" s="114" customFormat="1" ht="12.75" customHeight="1">
      <c r="A17" s="227"/>
      <c r="B17" s="224">
        <v>29</v>
      </c>
      <c r="C17" s="241"/>
      <c r="D17" s="300"/>
      <c r="E17" s="468">
        <v>728.08</v>
      </c>
      <c r="F17" s="300">
        <v>40</v>
      </c>
      <c r="G17" s="241">
        <f t="shared" si="2"/>
        <v>587.61999999999978</v>
      </c>
      <c r="H17" s="229">
        <f t="shared" si="3"/>
        <v>32</v>
      </c>
      <c r="I17" s="224">
        <v>870</v>
      </c>
      <c r="J17" s="224" t="s">
        <v>46</v>
      </c>
      <c r="K17" s="229"/>
      <c r="L17" s="229"/>
      <c r="M17" s="229"/>
      <c r="N17" s="334"/>
      <c r="O17" s="334"/>
      <c r="P17" s="373">
        <f t="shared" si="1"/>
        <v>0</v>
      </c>
      <c r="Q17" s="227"/>
    </row>
    <row r="18" spans="1:17" s="114" customFormat="1" ht="12.75" customHeight="1">
      <c r="A18" s="227"/>
      <c r="B18" s="224"/>
      <c r="C18" s="241"/>
      <c r="D18" s="300"/>
      <c r="E18" s="468"/>
      <c r="F18" s="300"/>
      <c r="G18" s="241">
        <f t="shared" si="2"/>
        <v>587.61999999999978</v>
      </c>
      <c r="H18" s="229">
        <f t="shared" si="3"/>
        <v>32</v>
      </c>
      <c r="I18" s="224"/>
      <c r="J18" s="197"/>
      <c r="K18" s="229"/>
      <c r="L18" s="229"/>
      <c r="M18" s="229"/>
      <c r="N18" s="334"/>
      <c r="O18" s="334"/>
      <c r="P18" s="373">
        <f t="shared" si="1"/>
        <v>0</v>
      </c>
      <c r="Q18" s="227"/>
    </row>
    <row r="19" spans="1:17" s="232" customFormat="1" ht="15.75">
      <c r="A19" s="227"/>
      <c r="B19" s="224"/>
      <c r="C19" s="241"/>
      <c r="D19" s="300"/>
      <c r="E19" s="468"/>
      <c r="F19" s="300"/>
      <c r="G19" s="241">
        <f t="shared" si="2"/>
        <v>587.61999999999978</v>
      </c>
      <c r="H19" s="229">
        <f t="shared" si="3"/>
        <v>32</v>
      </c>
      <c r="I19" s="224"/>
      <c r="J19" s="197"/>
      <c r="K19" s="229"/>
      <c r="L19" s="229"/>
      <c r="M19" s="229"/>
      <c r="N19" s="334"/>
      <c r="O19" s="334"/>
      <c r="P19" s="373">
        <f t="shared" si="1"/>
        <v>0</v>
      </c>
      <c r="Q19" s="227"/>
    </row>
    <row r="20" spans="1:17" s="114" customFormat="1" ht="15.75">
      <c r="A20" s="227"/>
      <c r="B20" s="224"/>
      <c r="C20" s="241"/>
      <c r="D20" s="300"/>
      <c r="E20" s="468"/>
      <c r="F20" s="300"/>
      <c r="G20" s="241">
        <f t="shared" si="2"/>
        <v>587.61999999999978</v>
      </c>
      <c r="H20" s="229">
        <f t="shared" ref="H20:H32" si="4">H19-F20+D20</f>
        <v>32</v>
      </c>
      <c r="I20" s="224"/>
      <c r="J20" s="197"/>
      <c r="K20" s="229"/>
      <c r="L20" s="229"/>
      <c r="M20" s="229"/>
      <c r="N20" s="334"/>
      <c r="O20" s="334"/>
      <c r="P20" s="373">
        <f t="shared" si="1"/>
        <v>0</v>
      </c>
      <c r="Q20" s="227"/>
    </row>
    <row r="21" spans="1:17" s="114" customFormat="1" ht="15.75">
      <c r="A21" s="227"/>
      <c r="B21" s="224"/>
      <c r="C21" s="241"/>
      <c r="D21" s="229"/>
      <c r="E21" s="241"/>
      <c r="F21" s="229"/>
      <c r="G21" s="241">
        <f t="shared" si="2"/>
        <v>587.61999999999978</v>
      </c>
      <c r="H21" s="229">
        <f t="shared" si="4"/>
        <v>32</v>
      </c>
      <c r="I21" s="224"/>
      <c r="J21" s="197"/>
      <c r="K21" s="229"/>
      <c r="L21" s="229"/>
      <c r="M21" s="229"/>
      <c r="N21" s="334"/>
      <c r="O21" s="334"/>
      <c r="P21" s="373">
        <f t="shared" si="1"/>
        <v>0</v>
      </c>
      <c r="Q21" s="227"/>
    </row>
    <row r="22" spans="1:17" s="232" customFormat="1" ht="15.75">
      <c r="A22" s="227"/>
      <c r="B22" s="224"/>
      <c r="C22" s="241"/>
      <c r="D22" s="229"/>
      <c r="E22" s="241"/>
      <c r="F22" s="229"/>
      <c r="G22" s="241">
        <f t="shared" si="2"/>
        <v>587.61999999999978</v>
      </c>
      <c r="H22" s="229">
        <f t="shared" si="4"/>
        <v>32</v>
      </c>
      <c r="I22" s="224"/>
      <c r="J22" s="193"/>
      <c r="K22" s="229"/>
      <c r="L22" s="229"/>
      <c r="M22" s="229"/>
      <c r="N22" s="334"/>
      <c r="O22" s="334"/>
      <c r="P22" s="373">
        <f t="shared" si="1"/>
        <v>0</v>
      </c>
      <c r="Q22" s="227"/>
    </row>
    <row r="23" spans="1:17" s="114" customFormat="1" ht="15.75">
      <c r="A23" s="227"/>
      <c r="B23" s="224"/>
      <c r="C23" s="241"/>
      <c r="D23" s="229"/>
      <c r="E23" s="241"/>
      <c r="F23" s="229"/>
      <c r="G23" s="241">
        <f t="shared" si="2"/>
        <v>587.61999999999978</v>
      </c>
      <c r="H23" s="229">
        <f t="shared" si="4"/>
        <v>32</v>
      </c>
      <c r="I23" s="224"/>
      <c r="J23" s="193"/>
      <c r="K23" s="229"/>
      <c r="L23" s="229"/>
      <c r="M23" s="229"/>
      <c r="N23" s="334"/>
      <c r="O23" s="334"/>
      <c r="P23" s="373">
        <f t="shared" si="1"/>
        <v>0</v>
      </c>
      <c r="Q23" s="227"/>
    </row>
    <row r="24" spans="1:17" s="114" customFormat="1" ht="15.75">
      <c r="A24" s="227"/>
      <c r="B24" s="224"/>
      <c r="C24" s="241"/>
      <c r="D24" s="229"/>
      <c r="E24" s="241"/>
      <c r="F24" s="229"/>
      <c r="G24" s="241">
        <f t="shared" si="2"/>
        <v>587.61999999999978</v>
      </c>
      <c r="H24" s="229">
        <f t="shared" si="4"/>
        <v>32</v>
      </c>
      <c r="I24" s="229"/>
      <c r="J24" s="193"/>
      <c r="K24" s="229"/>
      <c r="L24" s="229"/>
      <c r="M24" s="229"/>
      <c r="N24" s="334"/>
      <c r="O24" s="334"/>
      <c r="P24" s="373">
        <f t="shared" si="1"/>
        <v>0</v>
      </c>
      <c r="Q24" s="227"/>
    </row>
    <row r="25" spans="1:17" s="114" customFormat="1" ht="15.75">
      <c r="A25" s="227"/>
      <c r="B25" s="224"/>
      <c r="C25" s="241"/>
      <c r="D25" s="229"/>
      <c r="E25" s="241"/>
      <c r="F25" s="229"/>
      <c r="G25" s="241">
        <f t="shared" si="2"/>
        <v>587.61999999999978</v>
      </c>
      <c r="H25" s="229">
        <f t="shared" si="4"/>
        <v>32</v>
      </c>
      <c r="I25" s="229"/>
      <c r="J25" s="193"/>
      <c r="K25" s="229"/>
      <c r="L25" s="229"/>
      <c r="M25" s="229"/>
      <c r="N25" s="334"/>
      <c r="O25" s="334"/>
      <c r="P25" s="373">
        <f t="shared" si="1"/>
        <v>0</v>
      </c>
      <c r="Q25" s="227"/>
    </row>
    <row r="26" spans="1:17" s="114" customFormat="1" ht="15.75">
      <c r="A26" s="227"/>
      <c r="B26" s="224"/>
      <c r="C26" s="241"/>
      <c r="D26" s="229"/>
      <c r="E26" s="241"/>
      <c r="F26" s="229"/>
      <c r="G26" s="241">
        <f t="shared" si="2"/>
        <v>587.61999999999978</v>
      </c>
      <c r="H26" s="229">
        <f t="shared" si="4"/>
        <v>32</v>
      </c>
      <c r="I26" s="229"/>
      <c r="J26" s="193"/>
      <c r="K26" s="229"/>
      <c r="L26" s="229"/>
      <c r="M26" s="229"/>
      <c r="N26" s="334"/>
      <c r="O26" s="334"/>
      <c r="P26" s="373">
        <f t="shared" si="1"/>
        <v>0</v>
      </c>
      <c r="Q26" s="227"/>
    </row>
    <row r="27" spans="1:17" s="114" customFormat="1" ht="15.75">
      <c r="A27" s="227"/>
      <c r="B27" s="229"/>
      <c r="C27" s="241"/>
      <c r="D27" s="229"/>
      <c r="E27" s="241"/>
      <c r="F27" s="229"/>
      <c r="G27" s="241">
        <f t="shared" si="2"/>
        <v>587.61999999999978</v>
      </c>
      <c r="H27" s="229">
        <f t="shared" si="4"/>
        <v>32</v>
      </c>
      <c r="I27" s="229"/>
      <c r="J27" s="193"/>
      <c r="K27" s="229"/>
      <c r="L27" s="229"/>
      <c r="M27" s="229"/>
      <c r="N27" s="334"/>
      <c r="O27" s="334"/>
      <c r="P27" s="373">
        <f t="shared" si="1"/>
        <v>0</v>
      </c>
      <c r="Q27" s="227"/>
    </row>
    <row r="28" spans="1:17" s="114" customFormat="1" ht="15.75">
      <c r="A28" s="227"/>
      <c r="B28" s="229"/>
      <c r="C28" s="241"/>
      <c r="D28" s="229"/>
      <c r="E28" s="241"/>
      <c r="F28" s="229"/>
      <c r="G28" s="241">
        <f t="shared" si="2"/>
        <v>587.61999999999978</v>
      </c>
      <c r="H28" s="229">
        <f t="shared" si="4"/>
        <v>32</v>
      </c>
      <c r="I28" s="229"/>
      <c r="J28" s="193"/>
      <c r="K28" s="229"/>
      <c r="L28" s="229"/>
      <c r="M28" s="229"/>
      <c r="N28" s="334"/>
      <c r="O28" s="334"/>
      <c r="P28" s="373">
        <f t="shared" si="1"/>
        <v>0</v>
      </c>
      <c r="Q28" s="227"/>
    </row>
    <row r="29" spans="1:17" s="114" customFormat="1" ht="15.75">
      <c r="A29" s="227"/>
      <c r="B29" s="229"/>
      <c r="C29" s="241"/>
      <c r="D29" s="229"/>
      <c r="E29" s="241"/>
      <c r="F29" s="229"/>
      <c r="G29" s="241">
        <f t="shared" si="2"/>
        <v>587.61999999999978</v>
      </c>
      <c r="H29" s="229">
        <f t="shared" si="4"/>
        <v>32</v>
      </c>
      <c r="I29" s="229"/>
      <c r="J29" s="193"/>
      <c r="K29" s="229"/>
      <c r="L29" s="229"/>
      <c r="M29" s="229"/>
      <c r="N29" s="334"/>
      <c r="O29" s="334"/>
      <c r="P29" s="373">
        <f t="shared" si="1"/>
        <v>0</v>
      </c>
      <c r="Q29" s="227"/>
    </row>
    <row r="30" spans="1:17" s="114" customFormat="1" ht="15.75">
      <c r="A30" s="227"/>
      <c r="B30" s="229"/>
      <c r="C30" s="241"/>
      <c r="D30" s="229"/>
      <c r="E30" s="241"/>
      <c r="F30" s="229"/>
      <c r="G30" s="241">
        <f t="shared" si="2"/>
        <v>587.61999999999978</v>
      </c>
      <c r="H30" s="229">
        <f t="shared" si="4"/>
        <v>32</v>
      </c>
      <c r="I30" s="229"/>
      <c r="J30" s="193"/>
      <c r="K30" s="229"/>
      <c r="L30" s="229"/>
      <c r="M30" s="229"/>
      <c r="N30" s="334"/>
      <c r="O30" s="334"/>
      <c r="P30" s="373">
        <f t="shared" si="1"/>
        <v>0</v>
      </c>
      <c r="Q30" s="227"/>
    </row>
    <row r="31" spans="1:17" s="114" customFormat="1" ht="15.75">
      <c r="A31" s="227"/>
      <c r="B31" s="229"/>
      <c r="C31" s="241"/>
      <c r="D31" s="229"/>
      <c r="E31" s="241"/>
      <c r="F31" s="229"/>
      <c r="G31" s="241">
        <f t="shared" si="2"/>
        <v>587.61999999999978</v>
      </c>
      <c r="H31" s="229">
        <f t="shared" si="4"/>
        <v>32</v>
      </c>
      <c r="I31" s="229"/>
      <c r="J31" s="193"/>
      <c r="K31" s="229"/>
      <c r="L31" s="229"/>
      <c r="M31" s="229"/>
      <c r="N31" s="334"/>
      <c r="O31" s="334"/>
      <c r="P31" s="373">
        <f t="shared" si="1"/>
        <v>0</v>
      </c>
      <c r="Q31" s="227"/>
    </row>
    <row r="32" spans="1:17" s="114" customFormat="1" ht="15.75">
      <c r="A32" s="227"/>
      <c r="B32" s="229"/>
      <c r="C32" s="241"/>
      <c r="D32" s="229"/>
      <c r="E32" s="241"/>
      <c r="F32" s="229"/>
      <c r="G32" s="241">
        <f t="shared" si="2"/>
        <v>587.61999999999978</v>
      </c>
      <c r="H32" s="229">
        <f t="shared" si="4"/>
        <v>32</v>
      </c>
      <c r="I32" s="229"/>
      <c r="J32" s="193"/>
      <c r="K32" s="229"/>
      <c r="L32" s="229"/>
      <c r="M32" s="229"/>
      <c r="N32" s="334"/>
      <c r="O32" s="334"/>
      <c r="P32" s="373">
        <f t="shared" si="1"/>
        <v>0</v>
      </c>
      <c r="Q32" s="227"/>
    </row>
    <row r="33" spans="1:17" s="114" customFormat="1" ht="15.75">
      <c r="A33" s="227"/>
      <c r="B33" s="229"/>
      <c r="C33" s="241"/>
      <c r="D33" s="229"/>
      <c r="E33" s="241"/>
      <c r="F33" s="229"/>
      <c r="G33" s="241">
        <f t="shared" si="2"/>
        <v>587.61999999999978</v>
      </c>
      <c r="H33" s="229">
        <f t="shared" ref="G33:H79" si="5">H32-F33+D33</f>
        <v>32</v>
      </c>
      <c r="I33" s="229"/>
      <c r="J33" s="193"/>
      <c r="K33" s="229"/>
      <c r="L33" s="229"/>
      <c r="M33" s="229"/>
      <c r="N33" s="334"/>
      <c r="O33" s="334"/>
      <c r="P33" s="373">
        <f t="shared" si="1"/>
        <v>0</v>
      </c>
      <c r="Q33" s="227"/>
    </row>
    <row r="34" spans="1:17" s="114" customFormat="1" ht="15.75">
      <c r="A34" s="227"/>
      <c r="B34" s="229"/>
      <c r="C34" s="241"/>
      <c r="D34" s="229"/>
      <c r="E34" s="241"/>
      <c r="F34" s="229"/>
      <c r="G34" s="241">
        <f t="shared" si="2"/>
        <v>587.61999999999978</v>
      </c>
      <c r="H34" s="229">
        <f t="shared" si="5"/>
        <v>32</v>
      </c>
      <c r="I34" s="229"/>
      <c r="J34" s="193"/>
      <c r="K34" s="229"/>
      <c r="L34" s="229"/>
      <c r="M34" s="229"/>
      <c r="N34" s="334"/>
      <c r="O34" s="334"/>
      <c r="P34" s="373">
        <f t="shared" si="1"/>
        <v>0</v>
      </c>
      <c r="Q34" s="227"/>
    </row>
    <row r="35" spans="1:17" s="114" customFormat="1" ht="15.75">
      <c r="A35" s="227"/>
      <c r="B35" s="229"/>
      <c r="C35" s="241"/>
      <c r="D35" s="229"/>
      <c r="E35" s="241"/>
      <c r="F35" s="229"/>
      <c r="G35" s="241">
        <f t="shared" si="2"/>
        <v>587.61999999999978</v>
      </c>
      <c r="H35" s="229">
        <f t="shared" si="5"/>
        <v>32</v>
      </c>
      <c r="I35" s="229"/>
      <c r="J35" s="193"/>
      <c r="K35" s="229"/>
      <c r="L35" s="229"/>
      <c r="M35" s="229"/>
      <c r="N35" s="334"/>
      <c r="O35" s="334"/>
      <c r="P35" s="373">
        <f t="shared" si="1"/>
        <v>0</v>
      </c>
      <c r="Q35" s="227"/>
    </row>
    <row r="36" spans="1:17" s="114" customFormat="1" ht="15.75">
      <c r="A36" s="227"/>
      <c r="B36" s="229"/>
      <c r="C36" s="241"/>
      <c r="D36" s="229"/>
      <c r="E36" s="241"/>
      <c r="F36" s="229"/>
      <c r="G36" s="241">
        <f t="shared" si="2"/>
        <v>587.61999999999978</v>
      </c>
      <c r="H36" s="229">
        <f t="shared" si="5"/>
        <v>32</v>
      </c>
      <c r="I36" s="229"/>
      <c r="J36" s="193"/>
      <c r="K36" s="229"/>
      <c r="L36" s="229"/>
      <c r="M36" s="229"/>
      <c r="N36" s="334"/>
      <c r="O36" s="334"/>
      <c r="P36" s="373">
        <f t="shared" si="1"/>
        <v>0</v>
      </c>
      <c r="Q36" s="227"/>
    </row>
    <row r="37" spans="1:17" s="114" customFormat="1" ht="15.75">
      <c r="A37" s="227"/>
      <c r="B37" s="229"/>
      <c r="C37" s="241"/>
      <c r="D37" s="229"/>
      <c r="E37" s="241"/>
      <c r="F37" s="229"/>
      <c r="G37" s="241">
        <f t="shared" si="2"/>
        <v>587.61999999999978</v>
      </c>
      <c r="H37" s="229">
        <f t="shared" si="5"/>
        <v>32</v>
      </c>
      <c r="I37" s="229"/>
      <c r="J37" s="193"/>
      <c r="K37" s="229"/>
      <c r="L37" s="229"/>
      <c r="M37" s="229"/>
      <c r="N37" s="334"/>
      <c r="O37" s="334"/>
      <c r="P37" s="373">
        <f t="shared" si="1"/>
        <v>0</v>
      </c>
      <c r="Q37" s="227"/>
    </row>
    <row r="38" spans="1:17" s="114" customFormat="1" ht="15.75">
      <c r="A38" s="227"/>
      <c r="B38" s="229"/>
      <c r="C38" s="241"/>
      <c r="D38" s="229"/>
      <c r="E38" s="241"/>
      <c r="F38" s="229"/>
      <c r="G38" s="241">
        <f t="shared" si="2"/>
        <v>587.61999999999978</v>
      </c>
      <c r="H38" s="229">
        <f t="shared" si="5"/>
        <v>32</v>
      </c>
      <c r="I38" s="229"/>
      <c r="J38" s="193"/>
      <c r="K38" s="229"/>
      <c r="L38" s="229"/>
      <c r="M38" s="229"/>
      <c r="N38" s="334"/>
      <c r="O38" s="334"/>
      <c r="P38" s="373">
        <f t="shared" si="1"/>
        <v>0</v>
      </c>
      <c r="Q38" s="227"/>
    </row>
    <row r="39" spans="1:17" s="114" customFormat="1" ht="15.75">
      <c r="A39" s="227"/>
      <c r="B39" s="229"/>
      <c r="C39" s="241"/>
      <c r="D39" s="229"/>
      <c r="E39" s="241"/>
      <c r="F39" s="229"/>
      <c r="G39" s="241">
        <f t="shared" si="2"/>
        <v>587.61999999999978</v>
      </c>
      <c r="H39" s="229">
        <f t="shared" si="5"/>
        <v>32</v>
      </c>
      <c r="I39" s="229"/>
      <c r="J39" s="193"/>
      <c r="K39" s="229"/>
      <c r="L39" s="229"/>
      <c r="M39" s="229"/>
      <c r="N39" s="334"/>
      <c r="O39" s="334"/>
      <c r="P39" s="373">
        <f t="shared" si="1"/>
        <v>0</v>
      </c>
      <c r="Q39" s="227"/>
    </row>
    <row r="40" spans="1:17" s="114" customFormat="1" ht="15.75">
      <c r="A40" s="227"/>
      <c r="B40" s="229"/>
      <c r="C40" s="241"/>
      <c r="D40" s="229"/>
      <c r="E40" s="241"/>
      <c r="F40" s="229"/>
      <c r="G40" s="241">
        <f t="shared" si="2"/>
        <v>587.61999999999978</v>
      </c>
      <c r="H40" s="229">
        <f t="shared" si="5"/>
        <v>32</v>
      </c>
      <c r="I40" s="229"/>
      <c r="J40" s="193"/>
      <c r="K40" s="229"/>
      <c r="L40" s="229"/>
      <c r="M40" s="229"/>
      <c r="N40" s="334"/>
      <c r="O40" s="334"/>
      <c r="P40" s="373">
        <f t="shared" si="1"/>
        <v>0</v>
      </c>
      <c r="Q40" s="227"/>
    </row>
    <row r="41" spans="1:17" s="114" customFormat="1" ht="15.75">
      <c r="A41" s="227"/>
      <c r="B41" s="229"/>
      <c r="C41" s="241"/>
      <c r="D41" s="229"/>
      <c r="E41" s="241"/>
      <c r="F41" s="229"/>
      <c r="G41" s="241">
        <f t="shared" si="2"/>
        <v>587.61999999999978</v>
      </c>
      <c r="H41" s="229">
        <f t="shared" si="5"/>
        <v>32</v>
      </c>
      <c r="I41" s="229"/>
      <c r="J41" s="193"/>
      <c r="K41" s="229"/>
      <c r="L41" s="229"/>
      <c r="M41" s="229"/>
      <c r="N41" s="334"/>
      <c r="O41" s="334"/>
      <c r="P41" s="373">
        <f t="shared" si="1"/>
        <v>0</v>
      </c>
      <c r="Q41" s="227"/>
    </row>
    <row r="42" spans="1:17" s="114" customFormat="1" ht="15.75">
      <c r="A42" s="227"/>
      <c r="B42" s="229"/>
      <c r="C42" s="241"/>
      <c r="D42" s="229"/>
      <c r="E42" s="241"/>
      <c r="F42" s="229"/>
      <c r="G42" s="241">
        <f t="shared" si="2"/>
        <v>587.61999999999978</v>
      </c>
      <c r="H42" s="229">
        <f t="shared" si="5"/>
        <v>32</v>
      </c>
      <c r="I42" s="229"/>
      <c r="J42" s="193"/>
      <c r="K42" s="229"/>
      <c r="L42" s="229"/>
      <c r="M42" s="229"/>
      <c r="N42" s="334"/>
      <c r="O42" s="334"/>
      <c r="P42" s="373">
        <f t="shared" si="1"/>
        <v>0</v>
      </c>
      <c r="Q42" s="227"/>
    </row>
    <row r="43" spans="1:17" s="114" customFormat="1" ht="15.75">
      <c r="A43" s="227"/>
      <c r="B43" s="229"/>
      <c r="C43" s="241"/>
      <c r="D43" s="229"/>
      <c r="E43" s="241"/>
      <c r="F43" s="229"/>
      <c r="G43" s="241">
        <f t="shared" si="2"/>
        <v>587.61999999999978</v>
      </c>
      <c r="H43" s="229">
        <f t="shared" si="5"/>
        <v>32</v>
      </c>
      <c r="I43" s="229"/>
      <c r="J43" s="193"/>
      <c r="K43" s="229"/>
      <c r="L43" s="229"/>
      <c r="M43" s="229"/>
      <c r="N43" s="334"/>
      <c r="O43" s="334"/>
      <c r="P43" s="373">
        <f t="shared" si="1"/>
        <v>0</v>
      </c>
      <c r="Q43" s="227"/>
    </row>
    <row r="44" spans="1:17" s="114" customFormat="1" ht="15.75">
      <c r="A44" s="227"/>
      <c r="B44" s="229"/>
      <c r="C44" s="241"/>
      <c r="D44" s="229"/>
      <c r="E44" s="241"/>
      <c r="F44" s="229"/>
      <c r="G44" s="241">
        <f t="shared" si="2"/>
        <v>587.61999999999978</v>
      </c>
      <c r="H44" s="229">
        <f t="shared" si="5"/>
        <v>32</v>
      </c>
      <c r="I44" s="229"/>
      <c r="J44" s="193"/>
      <c r="K44" s="229"/>
      <c r="L44" s="229"/>
      <c r="M44" s="229"/>
      <c r="N44" s="334"/>
      <c r="O44" s="334"/>
      <c r="P44" s="373">
        <f t="shared" si="1"/>
        <v>0</v>
      </c>
      <c r="Q44" s="227"/>
    </row>
    <row r="45" spans="1:17" s="114" customFormat="1" ht="15.75">
      <c r="A45" s="227"/>
      <c r="B45" s="229"/>
      <c r="C45" s="241"/>
      <c r="D45" s="229"/>
      <c r="E45" s="241"/>
      <c r="F45" s="229"/>
      <c r="G45" s="241">
        <f t="shared" si="2"/>
        <v>587.61999999999978</v>
      </c>
      <c r="H45" s="229">
        <f t="shared" si="5"/>
        <v>32</v>
      </c>
      <c r="I45" s="229"/>
      <c r="J45" s="193"/>
      <c r="K45" s="229"/>
      <c r="L45" s="229"/>
      <c r="M45" s="229"/>
      <c r="N45" s="334"/>
      <c r="O45" s="334"/>
      <c r="P45" s="373">
        <f t="shared" si="1"/>
        <v>0</v>
      </c>
      <c r="Q45" s="227"/>
    </row>
    <row r="46" spans="1:17" s="114" customFormat="1" ht="15.75">
      <c r="A46" s="227"/>
      <c r="B46" s="229"/>
      <c r="C46" s="241"/>
      <c r="D46" s="229"/>
      <c r="E46" s="241"/>
      <c r="F46" s="229"/>
      <c r="G46" s="241">
        <f t="shared" si="2"/>
        <v>587.61999999999978</v>
      </c>
      <c r="H46" s="229">
        <f t="shared" si="5"/>
        <v>32</v>
      </c>
      <c r="I46" s="229"/>
      <c r="J46" s="193"/>
      <c r="K46" s="229"/>
      <c r="L46" s="229"/>
      <c r="M46" s="229"/>
      <c r="N46" s="334"/>
      <c r="O46" s="334"/>
      <c r="P46" s="373">
        <f t="shared" si="1"/>
        <v>0</v>
      </c>
      <c r="Q46" s="227"/>
    </row>
    <row r="47" spans="1:17" s="114" customFormat="1" ht="15.75">
      <c r="A47" s="227"/>
      <c r="B47" s="229"/>
      <c r="C47" s="241"/>
      <c r="D47" s="229"/>
      <c r="E47" s="241"/>
      <c r="F47" s="229"/>
      <c r="G47" s="241">
        <f t="shared" si="2"/>
        <v>587.61999999999978</v>
      </c>
      <c r="H47" s="229">
        <f t="shared" si="5"/>
        <v>32</v>
      </c>
      <c r="I47" s="229"/>
      <c r="J47" s="193"/>
      <c r="K47" s="229"/>
      <c r="L47" s="229"/>
      <c r="M47" s="229"/>
      <c r="N47" s="334"/>
      <c r="O47" s="334"/>
      <c r="P47" s="373">
        <f t="shared" si="1"/>
        <v>0</v>
      </c>
      <c r="Q47" s="227"/>
    </row>
    <row r="48" spans="1:17" s="114" customFormat="1" ht="15.75">
      <c r="A48" s="227"/>
      <c r="B48" s="229"/>
      <c r="C48" s="241"/>
      <c r="D48" s="229"/>
      <c r="E48" s="241"/>
      <c r="F48" s="229"/>
      <c r="G48" s="241">
        <f t="shared" si="2"/>
        <v>587.61999999999978</v>
      </c>
      <c r="H48" s="229">
        <f t="shared" si="5"/>
        <v>32</v>
      </c>
      <c r="I48" s="229"/>
      <c r="J48" s="193"/>
      <c r="K48" s="229"/>
      <c r="L48" s="229"/>
      <c r="M48" s="229"/>
      <c r="N48" s="334"/>
      <c r="O48" s="334"/>
      <c r="P48" s="373">
        <f t="shared" si="1"/>
        <v>0</v>
      </c>
      <c r="Q48" s="227"/>
    </row>
    <row r="49" spans="1:17" s="114" customFormat="1" ht="15.75">
      <c r="A49" s="227"/>
      <c r="B49" s="229"/>
      <c r="C49" s="241"/>
      <c r="D49" s="229"/>
      <c r="E49" s="241"/>
      <c r="F49" s="229"/>
      <c r="G49" s="241">
        <f t="shared" si="5"/>
        <v>587.61999999999978</v>
      </c>
      <c r="H49" s="229">
        <f t="shared" si="5"/>
        <v>32</v>
      </c>
      <c r="I49" s="229"/>
      <c r="J49" s="193"/>
      <c r="K49" s="229"/>
      <c r="L49" s="229"/>
      <c r="M49" s="229"/>
      <c r="N49" s="334"/>
      <c r="O49" s="334"/>
      <c r="P49" s="373">
        <f t="shared" si="1"/>
        <v>0</v>
      </c>
      <c r="Q49" s="227"/>
    </row>
    <row r="50" spans="1:17" s="114" customFormat="1" ht="15.75">
      <c r="A50" s="227"/>
      <c r="B50" s="229"/>
      <c r="C50" s="241"/>
      <c r="D50" s="229"/>
      <c r="E50" s="241"/>
      <c r="F50" s="229"/>
      <c r="G50" s="241">
        <f t="shared" si="5"/>
        <v>587.61999999999978</v>
      </c>
      <c r="H50" s="229">
        <f t="shared" si="5"/>
        <v>32</v>
      </c>
      <c r="I50" s="229"/>
      <c r="J50" s="193"/>
      <c r="K50" s="229"/>
      <c r="L50" s="229"/>
      <c r="M50" s="229"/>
      <c r="N50" s="334"/>
      <c r="O50" s="334"/>
      <c r="P50" s="373">
        <f t="shared" si="1"/>
        <v>0</v>
      </c>
      <c r="Q50" s="227"/>
    </row>
    <row r="51" spans="1:17" s="114" customFormat="1" ht="15.75">
      <c r="A51" s="227"/>
      <c r="B51" s="229"/>
      <c r="C51" s="241"/>
      <c r="D51" s="229"/>
      <c r="E51" s="241"/>
      <c r="F51" s="229"/>
      <c r="G51" s="241">
        <f t="shared" si="5"/>
        <v>587.61999999999978</v>
      </c>
      <c r="H51" s="229">
        <f t="shared" si="5"/>
        <v>32</v>
      </c>
      <c r="I51" s="229"/>
      <c r="J51" s="193"/>
      <c r="K51" s="229"/>
      <c r="L51" s="229"/>
      <c r="M51" s="229"/>
      <c r="N51" s="334"/>
      <c r="O51" s="334"/>
      <c r="P51" s="373">
        <f t="shared" si="1"/>
        <v>0</v>
      </c>
      <c r="Q51" s="227"/>
    </row>
    <row r="52" spans="1:17" s="114" customFormat="1" ht="15.75">
      <c r="A52" s="227"/>
      <c r="B52" s="229"/>
      <c r="C52" s="241"/>
      <c r="D52" s="229"/>
      <c r="E52" s="241"/>
      <c r="F52" s="229"/>
      <c r="G52" s="241">
        <f t="shared" si="5"/>
        <v>587.61999999999978</v>
      </c>
      <c r="H52" s="229">
        <f t="shared" si="5"/>
        <v>32</v>
      </c>
      <c r="I52" s="229"/>
      <c r="J52" s="193"/>
      <c r="K52" s="229"/>
      <c r="L52" s="229"/>
      <c r="M52" s="229"/>
      <c r="N52" s="334"/>
      <c r="O52" s="334"/>
      <c r="P52" s="373">
        <f t="shared" si="1"/>
        <v>0</v>
      </c>
      <c r="Q52" s="227"/>
    </row>
    <row r="53" spans="1:17" s="114" customFormat="1" ht="15.75">
      <c r="A53" s="227"/>
      <c r="B53" s="229"/>
      <c r="C53" s="241"/>
      <c r="D53" s="229"/>
      <c r="E53" s="241"/>
      <c r="F53" s="229"/>
      <c r="G53" s="241">
        <f t="shared" si="5"/>
        <v>587.61999999999978</v>
      </c>
      <c r="H53" s="229">
        <f t="shared" si="5"/>
        <v>32</v>
      </c>
      <c r="I53" s="229"/>
      <c r="J53" s="193"/>
      <c r="K53" s="229"/>
      <c r="L53" s="229"/>
      <c r="M53" s="229"/>
      <c r="N53" s="334"/>
      <c r="O53" s="334"/>
      <c r="P53" s="373">
        <f t="shared" si="1"/>
        <v>0</v>
      </c>
      <c r="Q53" s="227"/>
    </row>
    <row r="54" spans="1:17" s="114" customFormat="1" ht="15.75">
      <c r="A54" s="227"/>
      <c r="B54" s="229"/>
      <c r="C54" s="241"/>
      <c r="D54" s="229"/>
      <c r="E54" s="241"/>
      <c r="F54" s="229"/>
      <c r="G54" s="241">
        <f t="shared" si="5"/>
        <v>587.61999999999978</v>
      </c>
      <c r="H54" s="229">
        <f t="shared" si="5"/>
        <v>32</v>
      </c>
      <c r="I54" s="229"/>
      <c r="J54" s="193"/>
      <c r="K54" s="229"/>
      <c r="L54" s="229"/>
      <c r="M54" s="229"/>
      <c r="N54" s="334"/>
      <c r="O54" s="334"/>
      <c r="P54" s="373">
        <f t="shared" si="1"/>
        <v>0</v>
      </c>
      <c r="Q54" s="227"/>
    </row>
    <row r="55" spans="1:17" s="114" customFormat="1" ht="15.75">
      <c r="A55" s="227"/>
      <c r="B55" s="229"/>
      <c r="C55" s="241"/>
      <c r="D55" s="229"/>
      <c r="E55" s="241"/>
      <c r="F55" s="229"/>
      <c r="G55" s="241">
        <f t="shared" si="5"/>
        <v>587.61999999999978</v>
      </c>
      <c r="H55" s="229">
        <f t="shared" si="5"/>
        <v>32</v>
      </c>
      <c r="I55" s="229"/>
      <c r="J55" s="193"/>
      <c r="K55" s="229"/>
      <c r="L55" s="229" t="str">
        <f t="shared" ref="L55:L64" si="6">IF(D55&gt;0,D55," ")</f>
        <v xml:space="preserve"> </v>
      </c>
      <c r="M55" s="229"/>
      <c r="N55" s="334"/>
      <c r="O55" s="334"/>
      <c r="P55" s="373">
        <f t="shared" si="1"/>
        <v>0</v>
      </c>
      <c r="Q55" s="227"/>
    </row>
    <row r="56" spans="1:17" s="114" customFormat="1" ht="15.75">
      <c r="A56" s="227"/>
      <c r="B56" s="229"/>
      <c r="C56" s="241"/>
      <c r="D56" s="229"/>
      <c r="E56" s="241"/>
      <c r="F56" s="229"/>
      <c r="G56" s="241">
        <f t="shared" si="5"/>
        <v>587.61999999999978</v>
      </c>
      <c r="H56" s="229">
        <f t="shared" si="5"/>
        <v>32</v>
      </c>
      <c r="I56" s="229"/>
      <c r="J56" s="193"/>
      <c r="K56" s="229"/>
      <c r="L56" s="229" t="str">
        <f t="shared" si="6"/>
        <v xml:space="preserve"> </v>
      </c>
      <c r="M56" s="229"/>
      <c r="N56" s="334"/>
      <c r="O56" s="334"/>
      <c r="P56" s="373">
        <f t="shared" si="1"/>
        <v>0</v>
      </c>
      <c r="Q56" s="227"/>
    </row>
    <row r="57" spans="1:17" s="114" customFormat="1" ht="15.75">
      <c r="A57" s="227"/>
      <c r="B57" s="229"/>
      <c r="C57" s="241"/>
      <c r="D57" s="229"/>
      <c r="E57" s="241"/>
      <c r="F57" s="229"/>
      <c r="G57" s="241">
        <f t="shared" si="5"/>
        <v>587.61999999999978</v>
      </c>
      <c r="H57" s="229">
        <f t="shared" si="5"/>
        <v>32</v>
      </c>
      <c r="I57" s="229"/>
      <c r="J57" s="193"/>
      <c r="K57" s="229"/>
      <c r="L57" s="229" t="str">
        <f t="shared" si="6"/>
        <v xml:space="preserve"> </v>
      </c>
      <c r="M57" s="229"/>
      <c r="N57" s="334"/>
      <c r="O57" s="334"/>
      <c r="P57" s="373">
        <f t="shared" si="1"/>
        <v>0</v>
      </c>
      <c r="Q57" s="227"/>
    </row>
    <row r="58" spans="1:17" s="114" customFormat="1" ht="15.75">
      <c r="A58" s="220"/>
      <c r="B58" s="393"/>
      <c r="C58" s="398"/>
      <c r="D58" s="393"/>
      <c r="E58" s="398"/>
      <c r="F58" s="393"/>
      <c r="G58" s="398">
        <f t="shared" si="5"/>
        <v>587.61999999999978</v>
      </c>
      <c r="H58" s="229">
        <f t="shared" si="5"/>
        <v>32</v>
      </c>
      <c r="I58" s="393"/>
      <c r="J58" s="74"/>
      <c r="K58" s="393"/>
      <c r="L58" s="393" t="str">
        <f t="shared" si="6"/>
        <v xml:space="preserve"> </v>
      </c>
      <c r="M58" s="393"/>
      <c r="N58" s="399"/>
      <c r="O58" s="399"/>
      <c r="P58" s="373">
        <f t="shared" si="1"/>
        <v>0</v>
      </c>
      <c r="Q58" s="227"/>
    </row>
    <row r="59" spans="1:17" s="114" customFormat="1" ht="15.75">
      <c r="A59" s="220"/>
      <c r="B59" s="393"/>
      <c r="C59" s="398"/>
      <c r="D59" s="393"/>
      <c r="E59" s="398"/>
      <c r="F59" s="393"/>
      <c r="G59" s="398">
        <f t="shared" si="5"/>
        <v>587.61999999999978</v>
      </c>
      <c r="H59" s="229">
        <f t="shared" si="5"/>
        <v>32</v>
      </c>
      <c r="I59" s="393"/>
      <c r="J59" s="74"/>
      <c r="K59" s="393"/>
      <c r="L59" s="393" t="str">
        <f t="shared" si="6"/>
        <v xml:space="preserve"> </v>
      </c>
      <c r="M59" s="393"/>
      <c r="N59" s="399"/>
      <c r="O59" s="399"/>
      <c r="P59" s="373">
        <f t="shared" si="1"/>
        <v>0</v>
      </c>
      <c r="Q59" s="227"/>
    </row>
    <row r="60" spans="1:17" s="114" customFormat="1" ht="15.75">
      <c r="A60" s="220"/>
      <c r="B60" s="393"/>
      <c r="C60" s="398"/>
      <c r="D60" s="393"/>
      <c r="E60" s="398"/>
      <c r="F60" s="393"/>
      <c r="G60" s="398">
        <f t="shared" si="5"/>
        <v>587.61999999999978</v>
      </c>
      <c r="H60" s="229">
        <f t="shared" si="5"/>
        <v>32</v>
      </c>
      <c r="I60" s="393"/>
      <c r="J60" s="74"/>
      <c r="K60" s="393"/>
      <c r="L60" s="393" t="str">
        <f t="shared" si="6"/>
        <v xml:space="preserve"> </v>
      </c>
      <c r="M60" s="393"/>
      <c r="N60" s="399"/>
      <c r="O60" s="399"/>
      <c r="P60" s="373">
        <f t="shared" ref="P60:P74" si="7">O48*G48</f>
        <v>0</v>
      </c>
      <c r="Q60" s="227"/>
    </row>
    <row r="61" spans="1:17" s="114" customFormat="1" ht="15.75">
      <c r="A61" s="220"/>
      <c r="B61" s="393"/>
      <c r="C61" s="398"/>
      <c r="D61" s="393"/>
      <c r="E61" s="398"/>
      <c r="F61" s="393"/>
      <c r="G61" s="398">
        <f t="shared" si="5"/>
        <v>587.61999999999978</v>
      </c>
      <c r="H61" s="393">
        <f t="shared" si="5"/>
        <v>32</v>
      </c>
      <c r="I61" s="393"/>
      <c r="J61" s="74"/>
      <c r="K61" s="393"/>
      <c r="L61" s="393" t="str">
        <f t="shared" si="6"/>
        <v xml:space="preserve"> </v>
      </c>
      <c r="M61" s="393"/>
      <c r="N61" s="399"/>
      <c r="O61" s="399"/>
      <c r="P61" s="373">
        <f t="shared" si="7"/>
        <v>0</v>
      </c>
      <c r="Q61" s="227"/>
    </row>
    <row r="62" spans="1:17" s="114" customFormat="1" ht="15.75">
      <c r="A62" s="220"/>
      <c r="B62" s="393"/>
      <c r="C62" s="398"/>
      <c r="D62" s="393"/>
      <c r="E62" s="398"/>
      <c r="F62" s="393"/>
      <c r="G62" s="398">
        <f t="shared" si="5"/>
        <v>587.61999999999978</v>
      </c>
      <c r="H62" s="393">
        <f t="shared" si="5"/>
        <v>32</v>
      </c>
      <c r="I62" s="393"/>
      <c r="J62" s="74"/>
      <c r="K62" s="393"/>
      <c r="L62" s="393" t="str">
        <f t="shared" si="6"/>
        <v xml:space="preserve"> </v>
      </c>
      <c r="M62" s="393"/>
      <c r="N62" s="399"/>
      <c r="O62" s="399"/>
      <c r="P62" s="373">
        <f t="shared" si="7"/>
        <v>0</v>
      </c>
      <c r="Q62" s="227"/>
    </row>
    <row r="63" spans="1:17" s="114" customFormat="1" ht="15.75">
      <c r="A63" s="220"/>
      <c r="B63" s="393"/>
      <c r="C63" s="398"/>
      <c r="D63" s="393"/>
      <c r="E63" s="398"/>
      <c r="F63" s="393"/>
      <c r="G63" s="398">
        <f t="shared" si="5"/>
        <v>587.61999999999978</v>
      </c>
      <c r="H63" s="393">
        <f t="shared" si="5"/>
        <v>32</v>
      </c>
      <c r="I63" s="393"/>
      <c r="J63" s="74"/>
      <c r="K63" s="393"/>
      <c r="L63" s="393" t="str">
        <f t="shared" si="6"/>
        <v xml:space="preserve"> </v>
      </c>
      <c r="M63" s="393"/>
      <c r="N63" s="399"/>
      <c r="O63" s="399"/>
      <c r="P63" s="373">
        <f t="shared" si="7"/>
        <v>0</v>
      </c>
      <c r="Q63" s="227"/>
    </row>
    <row r="64" spans="1:17" s="114" customFormat="1" ht="15.75">
      <c r="A64" s="220"/>
      <c r="B64" s="393"/>
      <c r="C64" s="398"/>
      <c r="D64" s="393"/>
      <c r="E64" s="398"/>
      <c r="F64" s="393"/>
      <c r="G64" s="398">
        <f t="shared" si="5"/>
        <v>587.61999999999978</v>
      </c>
      <c r="H64" s="393">
        <f t="shared" si="5"/>
        <v>32</v>
      </c>
      <c r="I64" s="393"/>
      <c r="J64" s="74"/>
      <c r="K64" s="393"/>
      <c r="L64" s="393" t="str">
        <f t="shared" si="6"/>
        <v xml:space="preserve"> </v>
      </c>
      <c r="M64" s="393"/>
      <c r="N64" s="399"/>
      <c r="O64" s="399"/>
      <c r="P64" s="373">
        <f t="shared" si="7"/>
        <v>0</v>
      </c>
      <c r="Q64" s="227"/>
    </row>
    <row r="65" spans="1:17" s="114" customFormat="1" ht="15.75">
      <c r="A65" s="220"/>
      <c r="B65" s="393"/>
      <c r="C65" s="398"/>
      <c r="D65" s="393"/>
      <c r="E65" s="398"/>
      <c r="F65" s="393"/>
      <c r="G65" s="398">
        <f t="shared" si="5"/>
        <v>587.61999999999978</v>
      </c>
      <c r="H65" s="393">
        <f t="shared" si="5"/>
        <v>32</v>
      </c>
      <c r="I65" s="393"/>
      <c r="J65" s="74"/>
      <c r="K65" s="393"/>
      <c r="L65" s="393" t="str">
        <f t="shared" ref="L65:L128" si="8">IF(D65&gt;0,D65," ")</f>
        <v xml:space="preserve"> </v>
      </c>
      <c r="M65" s="393"/>
      <c r="N65" s="399"/>
      <c r="O65" s="399"/>
      <c r="P65" s="373">
        <f t="shared" si="7"/>
        <v>0</v>
      </c>
      <c r="Q65" s="227"/>
    </row>
    <row r="66" spans="1:17" s="114" customFormat="1" ht="15.75">
      <c r="A66" s="166"/>
      <c r="B66" s="400"/>
      <c r="C66" s="401"/>
      <c r="D66" s="400"/>
      <c r="E66" s="401"/>
      <c r="F66" s="400"/>
      <c r="G66" s="398">
        <f t="shared" si="5"/>
        <v>587.61999999999978</v>
      </c>
      <c r="H66" s="393">
        <f t="shared" si="5"/>
        <v>32</v>
      </c>
      <c r="I66" s="393"/>
      <c r="J66" s="74"/>
      <c r="K66" s="400"/>
      <c r="L66" s="393" t="str">
        <f t="shared" si="8"/>
        <v xml:space="preserve"> </v>
      </c>
      <c r="M66" s="400"/>
      <c r="N66" s="402"/>
      <c r="O66" s="402"/>
      <c r="P66" s="373">
        <f t="shared" si="7"/>
        <v>0</v>
      </c>
      <c r="Q66" s="227"/>
    </row>
    <row r="67" spans="1:17" s="114" customFormat="1" ht="15.75">
      <c r="A67" s="166"/>
      <c r="B67" s="400"/>
      <c r="C67" s="401"/>
      <c r="D67" s="400"/>
      <c r="E67" s="401"/>
      <c r="F67" s="400"/>
      <c r="G67" s="398">
        <f t="shared" si="5"/>
        <v>587.61999999999978</v>
      </c>
      <c r="H67" s="393">
        <f t="shared" si="5"/>
        <v>32</v>
      </c>
      <c r="I67" s="393"/>
      <c r="J67" s="74"/>
      <c r="K67" s="400"/>
      <c r="L67" s="393" t="str">
        <f t="shared" si="8"/>
        <v xml:space="preserve"> </v>
      </c>
      <c r="M67" s="400"/>
      <c r="N67" s="402"/>
      <c r="O67" s="402"/>
      <c r="P67" s="373">
        <f t="shared" si="7"/>
        <v>0</v>
      </c>
      <c r="Q67" s="227"/>
    </row>
    <row r="68" spans="1:17" s="114" customFormat="1" ht="15.75">
      <c r="A68" s="166"/>
      <c r="B68" s="400"/>
      <c r="C68" s="401"/>
      <c r="D68" s="400"/>
      <c r="E68" s="401"/>
      <c r="F68" s="400"/>
      <c r="G68" s="398">
        <f t="shared" si="5"/>
        <v>587.61999999999978</v>
      </c>
      <c r="H68" s="393">
        <f t="shared" si="5"/>
        <v>32</v>
      </c>
      <c r="I68" s="393"/>
      <c r="J68" s="74"/>
      <c r="K68" s="400"/>
      <c r="L68" s="393" t="str">
        <f t="shared" si="8"/>
        <v xml:space="preserve"> </v>
      </c>
      <c r="M68" s="400"/>
      <c r="N68" s="402"/>
      <c r="O68" s="402"/>
      <c r="P68" s="373">
        <f t="shared" si="7"/>
        <v>0</v>
      </c>
      <c r="Q68" s="227"/>
    </row>
    <row r="69" spans="1:17" s="114" customFormat="1" ht="15.75">
      <c r="A69" s="166"/>
      <c r="B69" s="400"/>
      <c r="C69" s="401"/>
      <c r="D69" s="400"/>
      <c r="E69" s="401"/>
      <c r="F69" s="400"/>
      <c r="G69" s="398">
        <f t="shared" si="5"/>
        <v>587.61999999999978</v>
      </c>
      <c r="H69" s="393">
        <f t="shared" si="5"/>
        <v>32</v>
      </c>
      <c r="I69" s="393"/>
      <c r="J69" s="74"/>
      <c r="K69" s="400"/>
      <c r="L69" s="393" t="str">
        <f t="shared" si="8"/>
        <v xml:space="preserve"> </v>
      </c>
      <c r="M69" s="400"/>
      <c r="N69" s="402"/>
      <c r="O69" s="402"/>
      <c r="P69" s="373">
        <f t="shared" si="7"/>
        <v>0</v>
      </c>
      <c r="Q69" s="227"/>
    </row>
    <row r="70" spans="1:17" ht="15.75">
      <c r="A70" s="166"/>
      <c r="B70" s="400"/>
      <c r="C70" s="401"/>
      <c r="D70" s="400"/>
      <c r="E70" s="401"/>
      <c r="F70" s="400"/>
      <c r="G70" s="398">
        <f t="shared" si="5"/>
        <v>587.61999999999978</v>
      </c>
      <c r="H70" s="393">
        <f t="shared" si="5"/>
        <v>32</v>
      </c>
      <c r="I70" s="393"/>
      <c r="J70" s="74"/>
      <c r="K70" s="400"/>
      <c r="L70" s="393" t="str">
        <f t="shared" si="8"/>
        <v xml:space="preserve"> </v>
      </c>
      <c r="M70" s="400"/>
      <c r="N70" s="402"/>
      <c r="O70" s="402"/>
      <c r="P70" s="396">
        <f t="shared" si="7"/>
        <v>0</v>
      </c>
      <c r="Q70" s="166"/>
    </row>
    <row r="71" spans="1:17" ht="15.75">
      <c r="A71" s="166"/>
      <c r="B71" s="400"/>
      <c r="C71" s="401"/>
      <c r="D71" s="400"/>
      <c r="E71" s="401"/>
      <c r="F71" s="400"/>
      <c r="G71" s="398">
        <f t="shared" si="5"/>
        <v>587.61999999999978</v>
      </c>
      <c r="H71" s="393">
        <f t="shared" si="5"/>
        <v>32</v>
      </c>
      <c r="I71" s="393"/>
      <c r="J71" s="74"/>
      <c r="K71" s="400"/>
      <c r="L71" s="393" t="str">
        <f t="shared" si="8"/>
        <v xml:space="preserve"> </v>
      </c>
      <c r="M71" s="400"/>
      <c r="N71" s="402"/>
      <c r="O71" s="402"/>
      <c r="P71" s="396">
        <f t="shared" si="7"/>
        <v>0</v>
      </c>
      <c r="Q71" s="166"/>
    </row>
    <row r="72" spans="1:17" ht="15.75">
      <c r="A72" s="166"/>
      <c r="B72" s="400"/>
      <c r="C72" s="401"/>
      <c r="D72" s="400"/>
      <c r="E72" s="401"/>
      <c r="F72" s="400"/>
      <c r="G72" s="398">
        <f t="shared" si="5"/>
        <v>587.61999999999978</v>
      </c>
      <c r="H72" s="393">
        <f t="shared" si="5"/>
        <v>32</v>
      </c>
      <c r="I72" s="393"/>
      <c r="J72" s="74"/>
      <c r="K72" s="400"/>
      <c r="L72" s="393" t="str">
        <f t="shared" si="8"/>
        <v xml:space="preserve"> </v>
      </c>
      <c r="M72" s="400"/>
      <c r="N72" s="402"/>
      <c r="O72" s="402"/>
      <c r="P72" s="396">
        <f t="shared" si="7"/>
        <v>0</v>
      </c>
      <c r="Q72" s="166"/>
    </row>
    <row r="73" spans="1:17" ht="15.75">
      <c r="A73" s="166"/>
      <c r="B73" s="400"/>
      <c r="C73" s="401"/>
      <c r="D73" s="400"/>
      <c r="E73" s="401"/>
      <c r="F73" s="400"/>
      <c r="G73" s="398">
        <f t="shared" si="5"/>
        <v>587.61999999999978</v>
      </c>
      <c r="H73" s="393">
        <f t="shared" si="5"/>
        <v>32</v>
      </c>
      <c r="I73" s="393"/>
      <c r="J73" s="74"/>
      <c r="K73" s="400"/>
      <c r="L73" s="393" t="str">
        <f t="shared" si="8"/>
        <v xml:space="preserve"> </v>
      </c>
      <c r="M73" s="400"/>
      <c r="N73" s="402"/>
      <c r="O73" s="402"/>
      <c r="P73" s="396">
        <f t="shared" si="7"/>
        <v>0</v>
      </c>
      <c r="Q73" s="166"/>
    </row>
    <row r="74" spans="1:17" ht="15.75">
      <c r="A74" s="166"/>
      <c r="B74" s="400"/>
      <c r="C74" s="401"/>
      <c r="D74" s="400"/>
      <c r="E74" s="401"/>
      <c r="F74" s="400"/>
      <c r="G74" s="398">
        <f t="shared" si="5"/>
        <v>587.61999999999978</v>
      </c>
      <c r="H74" s="393">
        <f t="shared" si="5"/>
        <v>32</v>
      </c>
      <c r="I74" s="393"/>
      <c r="J74" s="74"/>
      <c r="K74" s="400"/>
      <c r="L74" s="393" t="str">
        <f t="shared" si="8"/>
        <v xml:space="preserve"> </v>
      </c>
      <c r="M74" s="400"/>
      <c r="N74" s="402"/>
      <c r="O74" s="402"/>
      <c r="P74" s="396">
        <f t="shared" si="7"/>
        <v>0</v>
      </c>
      <c r="Q74" s="166"/>
    </row>
    <row r="75" spans="1:17" ht="15.75">
      <c r="A75" s="166"/>
      <c r="B75" s="400"/>
      <c r="C75" s="401"/>
      <c r="D75" s="400"/>
      <c r="E75" s="401"/>
      <c r="F75" s="400"/>
      <c r="G75" s="398">
        <f t="shared" si="5"/>
        <v>587.61999999999978</v>
      </c>
      <c r="H75" s="393">
        <f t="shared" si="5"/>
        <v>32</v>
      </c>
      <c r="I75" s="393"/>
      <c r="J75" s="74"/>
      <c r="K75" s="400"/>
      <c r="L75" s="393" t="str">
        <f t="shared" si="8"/>
        <v xml:space="preserve"> </v>
      </c>
      <c r="M75" s="400"/>
      <c r="N75" s="402"/>
      <c r="O75" s="402"/>
      <c r="P75" s="396">
        <f t="shared" ref="P75:P138" si="9">O63*G63</f>
        <v>0</v>
      </c>
      <c r="Q75" s="166"/>
    </row>
    <row r="76" spans="1:17" ht="15.75">
      <c r="A76" s="166"/>
      <c r="B76" s="400"/>
      <c r="C76" s="401"/>
      <c r="D76" s="400"/>
      <c r="E76" s="401"/>
      <c r="F76" s="400"/>
      <c r="G76" s="398">
        <f t="shared" si="5"/>
        <v>587.61999999999978</v>
      </c>
      <c r="H76" s="393">
        <f t="shared" si="5"/>
        <v>32</v>
      </c>
      <c r="I76" s="393"/>
      <c r="J76" s="74"/>
      <c r="K76" s="400"/>
      <c r="L76" s="393" t="str">
        <f t="shared" si="8"/>
        <v xml:space="preserve"> </v>
      </c>
      <c r="M76" s="400"/>
      <c r="N76" s="402"/>
      <c r="O76" s="402"/>
      <c r="P76" s="396">
        <f t="shared" si="9"/>
        <v>0</v>
      </c>
      <c r="Q76" s="166"/>
    </row>
    <row r="77" spans="1:17" ht="15.75">
      <c r="A77" s="166"/>
      <c r="B77" s="400"/>
      <c r="C77" s="401"/>
      <c r="D77" s="400"/>
      <c r="E77" s="401"/>
      <c r="F77" s="400"/>
      <c r="G77" s="398">
        <f t="shared" si="5"/>
        <v>587.61999999999978</v>
      </c>
      <c r="H77" s="393">
        <f t="shared" si="5"/>
        <v>32</v>
      </c>
      <c r="I77" s="393"/>
      <c r="J77" s="74"/>
      <c r="K77" s="400"/>
      <c r="L77" s="393" t="str">
        <f t="shared" si="8"/>
        <v xml:space="preserve"> </v>
      </c>
      <c r="M77" s="400"/>
      <c r="N77" s="402"/>
      <c r="O77" s="402"/>
      <c r="P77" s="396">
        <f t="shared" si="9"/>
        <v>0</v>
      </c>
      <c r="Q77" s="166"/>
    </row>
    <row r="78" spans="1:17" ht="15.75">
      <c r="A78" s="166"/>
      <c r="B78" s="400"/>
      <c r="C78" s="401"/>
      <c r="D78" s="400"/>
      <c r="E78" s="401"/>
      <c r="F78" s="400"/>
      <c r="G78" s="398">
        <f t="shared" si="5"/>
        <v>587.61999999999978</v>
      </c>
      <c r="H78" s="393">
        <f t="shared" si="5"/>
        <v>32</v>
      </c>
      <c r="I78" s="393"/>
      <c r="J78" s="74"/>
      <c r="K78" s="400"/>
      <c r="L78" s="393" t="str">
        <f t="shared" si="8"/>
        <v xml:space="preserve"> </v>
      </c>
      <c r="M78" s="400"/>
      <c r="N78" s="402"/>
      <c r="O78" s="402"/>
      <c r="P78" s="396">
        <f t="shared" si="9"/>
        <v>0</v>
      </c>
      <c r="Q78" s="166"/>
    </row>
    <row r="79" spans="1:17" ht="15.75">
      <c r="A79" s="166"/>
      <c r="B79" s="400"/>
      <c r="C79" s="401"/>
      <c r="D79" s="400"/>
      <c r="E79" s="401"/>
      <c r="F79" s="400"/>
      <c r="G79" s="398">
        <f t="shared" si="5"/>
        <v>587.61999999999978</v>
      </c>
      <c r="H79" s="393">
        <f t="shared" si="5"/>
        <v>32</v>
      </c>
      <c r="I79" s="393"/>
      <c r="J79" s="74"/>
      <c r="K79" s="400"/>
      <c r="L79" s="393" t="str">
        <f t="shared" si="8"/>
        <v xml:space="preserve"> </v>
      </c>
      <c r="M79" s="400"/>
      <c r="N79" s="402"/>
      <c r="O79" s="402"/>
      <c r="P79" s="396">
        <f t="shared" si="9"/>
        <v>0</v>
      </c>
      <c r="Q79" s="166"/>
    </row>
    <row r="80" spans="1:17" ht="15.75">
      <c r="A80" s="166"/>
      <c r="B80" s="400"/>
      <c r="C80" s="401"/>
      <c r="D80" s="400"/>
      <c r="E80" s="401"/>
      <c r="F80" s="400"/>
      <c r="G80" s="398">
        <f t="shared" ref="G80:H107" si="10">G79-E80+C80</f>
        <v>587.61999999999978</v>
      </c>
      <c r="H80" s="393">
        <f t="shared" si="10"/>
        <v>32</v>
      </c>
      <c r="I80" s="393"/>
      <c r="J80" s="74"/>
      <c r="K80" s="400"/>
      <c r="L80" s="393" t="str">
        <f t="shared" si="8"/>
        <v xml:space="preserve"> </v>
      </c>
      <c r="M80" s="400"/>
      <c r="N80" s="402"/>
      <c r="O80" s="402"/>
      <c r="P80" s="396">
        <f t="shared" si="9"/>
        <v>0</v>
      </c>
      <c r="Q80" s="166"/>
    </row>
    <row r="81" spans="1:17" ht="15.75">
      <c r="A81" s="166"/>
      <c r="B81" s="400"/>
      <c r="C81" s="401"/>
      <c r="D81" s="400"/>
      <c r="E81" s="401"/>
      <c r="F81" s="400"/>
      <c r="G81" s="398">
        <f t="shared" si="10"/>
        <v>587.61999999999978</v>
      </c>
      <c r="H81" s="393">
        <f t="shared" si="10"/>
        <v>32</v>
      </c>
      <c r="I81" s="393"/>
      <c r="J81" s="74"/>
      <c r="K81" s="400"/>
      <c r="L81" s="393" t="str">
        <f t="shared" si="8"/>
        <v xml:space="preserve"> </v>
      </c>
      <c r="M81" s="400"/>
      <c r="N81" s="402"/>
      <c r="O81" s="402"/>
      <c r="P81" s="396">
        <f t="shared" si="9"/>
        <v>0</v>
      </c>
      <c r="Q81" s="166"/>
    </row>
    <row r="82" spans="1:17" ht="15.75">
      <c r="A82" s="166"/>
      <c r="B82" s="400"/>
      <c r="C82" s="401"/>
      <c r="D82" s="400"/>
      <c r="E82" s="401"/>
      <c r="F82" s="400"/>
      <c r="G82" s="398">
        <f t="shared" si="10"/>
        <v>587.61999999999978</v>
      </c>
      <c r="H82" s="393">
        <f t="shared" si="10"/>
        <v>32</v>
      </c>
      <c r="I82" s="393"/>
      <c r="J82" s="74"/>
      <c r="K82" s="400"/>
      <c r="L82" s="393" t="str">
        <f t="shared" si="8"/>
        <v xml:space="preserve"> </v>
      </c>
      <c r="M82" s="400"/>
      <c r="N82" s="402"/>
      <c r="O82" s="402"/>
      <c r="P82" s="396">
        <f t="shared" si="9"/>
        <v>0</v>
      </c>
      <c r="Q82" s="166"/>
    </row>
    <row r="83" spans="1:17" ht="15.75">
      <c r="A83" s="166"/>
      <c r="B83" s="400"/>
      <c r="C83" s="401"/>
      <c r="D83" s="400"/>
      <c r="E83" s="401"/>
      <c r="F83" s="400"/>
      <c r="G83" s="398">
        <f t="shared" si="10"/>
        <v>587.61999999999978</v>
      </c>
      <c r="H83" s="393">
        <f t="shared" si="10"/>
        <v>32</v>
      </c>
      <c r="I83" s="393"/>
      <c r="J83" s="74"/>
      <c r="K83" s="400"/>
      <c r="L83" s="393" t="str">
        <f t="shared" si="8"/>
        <v xml:space="preserve"> </v>
      </c>
      <c r="M83" s="400"/>
      <c r="N83" s="402"/>
      <c r="O83" s="402"/>
      <c r="P83" s="396">
        <f t="shared" si="9"/>
        <v>0</v>
      </c>
      <c r="Q83" s="166"/>
    </row>
    <row r="84" spans="1:17" ht="15.75">
      <c r="A84" s="166"/>
      <c r="B84" s="400"/>
      <c r="C84" s="401"/>
      <c r="D84" s="400"/>
      <c r="E84" s="401"/>
      <c r="F84" s="400"/>
      <c r="G84" s="398">
        <f t="shared" si="10"/>
        <v>587.61999999999978</v>
      </c>
      <c r="H84" s="393">
        <f t="shared" si="10"/>
        <v>32</v>
      </c>
      <c r="I84" s="393"/>
      <c r="J84" s="74"/>
      <c r="K84" s="400"/>
      <c r="L84" s="393" t="str">
        <f t="shared" si="8"/>
        <v xml:space="preserve"> </v>
      </c>
      <c r="M84" s="400"/>
      <c r="N84" s="402"/>
      <c r="O84" s="402"/>
      <c r="P84" s="396">
        <f t="shared" si="9"/>
        <v>0</v>
      </c>
      <c r="Q84" s="166"/>
    </row>
    <row r="85" spans="1:17" ht="15.75">
      <c r="A85" s="166"/>
      <c r="B85" s="400"/>
      <c r="C85" s="401"/>
      <c r="D85" s="400"/>
      <c r="E85" s="401"/>
      <c r="F85" s="400"/>
      <c r="G85" s="398">
        <f t="shared" si="10"/>
        <v>587.61999999999978</v>
      </c>
      <c r="H85" s="393">
        <f t="shared" si="10"/>
        <v>32</v>
      </c>
      <c r="I85" s="393"/>
      <c r="J85" s="74"/>
      <c r="K85" s="400"/>
      <c r="L85" s="393" t="str">
        <f t="shared" si="8"/>
        <v xml:space="preserve"> </v>
      </c>
      <c r="M85" s="400"/>
      <c r="N85" s="402"/>
      <c r="O85" s="402"/>
      <c r="P85" s="396">
        <f t="shared" si="9"/>
        <v>0</v>
      </c>
      <c r="Q85" s="166"/>
    </row>
    <row r="86" spans="1:17" ht="15.75">
      <c r="A86" s="166"/>
      <c r="B86" s="400"/>
      <c r="C86" s="401"/>
      <c r="D86" s="400"/>
      <c r="E86" s="401"/>
      <c r="F86" s="400"/>
      <c r="G86" s="398">
        <f t="shared" si="10"/>
        <v>587.61999999999978</v>
      </c>
      <c r="H86" s="393">
        <f t="shared" si="10"/>
        <v>32</v>
      </c>
      <c r="I86" s="393"/>
      <c r="J86" s="74"/>
      <c r="K86" s="400"/>
      <c r="L86" s="393" t="str">
        <f t="shared" si="8"/>
        <v xml:space="preserve"> </v>
      </c>
      <c r="M86" s="400"/>
      <c r="N86" s="402"/>
      <c r="O86" s="402"/>
      <c r="P86" s="396">
        <f t="shared" si="9"/>
        <v>0</v>
      </c>
      <c r="Q86" s="166"/>
    </row>
    <row r="87" spans="1:17" ht="15.75">
      <c r="A87" s="166"/>
      <c r="B87" s="400"/>
      <c r="C87" s="401"/>
      <c r="D87" s="400"/>
      <c r="E87" s="401"/>
      <c r="F87" s="400"/>
      <c r="G87" s="398">
        <f t="shared" si="10"/>
        <v>587.61999999999978</v>
      </c>
      <c r="H87" s="393">
        <f t="shared" si="10"/>
        <v>32</v>
      </c>
      <c r="I87" s="393"/>
      <c r="J87" s="74"/>
      <c r="K87" s="400"/>
      <c r="L87" s="393" t="str">
        <f t="shared" si="8"/>
        <v xml:space="preserve"> </v>
      </c>
      <c r="M87" s="400"/>
      <c r="N87" s="402"/>
      <c r="O87" s="402"/>
      <c r="P87" s="396">
        <f t="shared" si="9"/>
        <v>0</v>
      </c>
      <c r="Q87" s="166"/>
    </row>
    <row r="88" spans="1:17" ht="15.75">
      <c r="A88" s="166"/>
      <c r="B88" s="400"/>
      <c r="C88" s="401"/>
      <c r="D88" s="400"/>
      <c r="E88" s="401"/>
      <c r="F88" s="400"/>
      <c r="G88" s="398">
        <f t="shared" si="10"/>
        <v>587.61999999999978</v>
      </c>
      <c r="H88" s="393">
        <f t="shared" si="10"/>
        <v>32</v>
      </c>
      <c r="I88" s="393"/>
      <c r="J88" s="74"/>
      <c r="K88" s="400"/>
      <c r="L88" s="393" t="str">
        <f t="shared" si="8"/>
        <v xml:space="preserve"> </v>
      </c>
      <c r="M88" s="400"/>
      <c r="N88" s="402"/>
      <c r="O88" s="402"/>
      <c r="P88" s="396">
        <f t="shared" si="9"/>
        <v>0</v>
      </c>
      <c r="Q88" s="166"/>
    </row>
    <row r="89" spans="1:17" ht="15.75">
      <c r="A89" s="166"/>
      <c r="B89" s="400"/>
      <c r="C89" s="401"/>
      <c r="D89" s="400"/>
      <c r="E89" s="401"/>
      <c r="F89" s="400"/>
      <c r="G89" s="398">
        <f t="shared" si="10"/>
        <v>587.61999999999978</v>
      </c>
      <c r="H89" s="393">
        <f t="shared" si="10"/>
        <v>32</v>
      </c>
      <c r="I89" s="393"/>
      <c r="J89" s="74"/>
      <c r="K89" s="400"/>
      <c r="L89" s="393" t="str">
        <f t="shared" si="8"/>
        <v xml:space="preserve"> </v>
      </c>
      <c r="M89" s="400"/>
      <c r="N89" s="402"/>
      <c r="O89" s="402"/>
      <c r="P89" s="396">
        <f t="shared" si="9"/>
        <v>0</v>
      </c>
      <c r="Q89" s="166"/>
    </row>
    <row r="90" spans="1:17" ht="15.75">
      <c r="A90" s="166"/>
      <c r="B90" s="400"/>
      <c r="C90" s="401"/>
      <c r="D90" s="400"/>
      <c r="E90" s="401"/>
      <c r="F90" s="400"/>
      <c r="G90" s="398">
        <f t="shared" si="10"/>
        <v>587.61999999999978</v>
      </c>
      <c r="H90" s="393">
        <f t="shared" si="10"/>
        <v>32</v>
      </c>
      <c r="I90" s="393"/>
      <c r="J90" s="74"/>
      <c r="K90" s="400"/>
      <c r="L90" s="393" t="str">
        <f t="shared" si="8"/>
        <v xml:space="preserve"> </v>
      </c>
      <c r="M90" s="400"/>
      <c r="N90" s="402"/>
      <c r="O90" s="402"/>
      <c r="P90" s="396">
        <f t="shared" si="9"/>
        <v>0</v>
      </c>
      <c r="Q90" s="166"/>
    </row>
    <row r="91" spans="1:17" ht="15.75">
      <c r="A91" s="166"/>
      <c r="B91" s="400"/>
      <c r="C91" s="401"/>
      <c r="D91" s="400"/>
      <c r="E91" s="401"/>
      <c r="F91" s="400"/>
      <c r="G91" s="398">
        <f t="shared" si="10"/>
        <v>587.61999999999978</v>
      </c>
      <c r="H91" s="393">
        <f t="shared" si="10"/>
        <v>32</v>
      </c>
      <c r="I91" s="393"/>
      <c r="J91" s="74"/>
      <c r="K91" s="400"/>
      <c r="L91" s="393" t="str">
        <f t="shared" si="8"/>
        <v xml:space="preserve"> </v>
      </c>
      <c r="M91" s="400"/>
      <c r="N91" s="402"/>
      <c r="O91" s="402"/>
      <c r="P91" s="396">
        <f t="shared" si="9"/>
        <v>0</v>
      </c>
      <c r="Q91" s="166"/>
    </row>
    <row r="92" spans="1:17" ht="15.75">
      <c r="A92" s="166"/>
      <c r="B92" s="400"/>
      <c r="C92" s="401"/>
      <c r="D92" s="400"/>
      <c r="E92" s="401"/>
      <c r="F92" s="400"/>
      <c r="G92" s="398">
        <f t="shared" si="10"/>
        <v>587.61999999999978</v>
      </c>
      <c r="H92" s="393">
        <f t="shared" si="10"/>
        <v>32</v>
      </c>
      <c r="I92" s="393"/>
      <c r="J92" s="74"/>
      <c r="K92" s="400"/>
      <c r="L92" s="393" t="str">
        <f t="shared" si="8"/>
        <v xml:space="preserve"> </v>
      </c>
      <c r="M92" s="400"/>
      <c r="N92" s="402"/>
      <c r="O92" s="402"/>
      <c r="P92" s="396">
        <f t="shared" si="9"/>
        <v>0</v>
      </c>
      <c r="Q92" s="166"/>
    </row>
    <row r="93" spans="1:17" ht="15.75">
      <c r="A93" s="166"/>
      <c r="B93" s="400"/>
      <c r="C93" s="401"/>
      <c r="D93" s="400"/>
      <c r="E93" s="401"/>
      <c r="F93" s="400"/>
      <c r="G93" s="398">
        <f t="shared" si="10"/>
        <v>587.61999999999978</v>
      </c>
      <c r="H93" s="393">
        <f t="shared" si="10"/>
        <v>32</v>
      </c>
      <c r="I93" s="393"/>
      <c r="J93" s="74"/>
      <c r="K93" s="400"/>
      <c r="L93" s="393" t="str">
        <f t="shared" si="8"/>
        <v xml:space="preserve"> </v>
      </c>
      <c r="M93" s="400"/>
      <c r="N93" s="402"/>
      <c r="O93" s="402"/>
      <c r="P93" s="396">
        <f t="shared" si="9"/>
        <v>0</v>
      </c>
      <c r="Q93" s="166"/>
    </row>
    <row r="94" spans="1:17" ht="15.75">
      <c r="A94" s="166"/>
      <c r="B94" s="400"/>
      <c r="C94" s="401"/>
      <c r="D94" s="400"/>
      <c r="E94" s="401"/>
      <c r="F94" s="400"/>
      <c r="G94" s="398">
        <f t="shared" si="10"/>
        <v>587.61999999999978</v>
      </c>
      <c r="H94" s="393">
        <f t="shared" si="10"/>
        <v>32</v>
      </c>
      <c r="I94" s="393"/>
      <c r="J94" s="74"/>
      <c r="K94" s="400"/>
      <c r="L94" s="393" t="str">
        <f t="shared" si="8"/>
        <v xml:space="preserve"> </v>
      </c>
      <c r="M94" s="400"/>
      <c r="N94" s="402"/>
      <c r="O94" s="402"/>
      <c r="P94" s="396">
        <f t="shared" si="9"/>
        <v>0</v>
      </c>
      <c r="Q94" s="166"/>
    </row>
    <row r="95" spans="1:17" ht="15.75">
      <c r="A95" s="166"/>
      <c r="B95" s="400"/>
      <c r="C95" s="401"/>
      <c r="D95" s="400"/>
      <c r="E95" s="401"/>
      <c r="F95" s="400"/>
      <c r="G95" s="398">
        <f t="shared" si="10"/>
        <v>587.61999999999978</v>
      </c>
      <c r="H95" s="393">
        <f t="shared" si="10"/>
        <v>32</v>
      </c>
      <c r="I95" s="393"/>
      <c r="J95" s="74"/>
      <c r="K95" s="400"/>
      <c r="L95" s="393" t="str">
        <f t="shared" si="8"/>
        <v xml:space="preserve"> </v>
      </c>
      <c r="M95" s="400"/>
      <c r="N95" s="402"/>
      <c r="O95" s="402"/>
      <c r="P95" s="396">
        <f t="shared" si="9"/>
        <v>0</v>
      </c>
      <c r="Q95" s="166"/>
    </row>
    <row r="96" spans="1:17" ht="15.75">
      <c r="A96" s="166"/>
      <c r="B96" s="400"/>
      <c r="C96" s="401"/>
      <c r="D96" s="400"/>
      <c r="E96" s="401"/>
      <c r="F96" s="400"/>
      <c r="G96" s="398">
        <f t="shared" si="10"/>
        <v>587.61999999999978</v>
      </c>
      <c r="H96" s="393">
        <f t="shared" si="10"/>
        <v>32</v>
      </c>
      <c r="I96" s="393"/>
      <c r="J96" s="74"/>
      <c r="K96" s="400"/>
      <c r="L96" s="393" t="str">
        <f t="shared" si="8"/>
        <v xml:space="preserve"> </v>
      </c>
      <c r="M96" s="400"/>
      <c r="N96" s="402"/>
      <c r="O96" s="402"/>
      <c r="P96" s="396">
        <f t="shared" si="9"/>
        <v>0</v>
      </c>
      <c r="Q96" s="166"/>
    </row>
    <row r="97" spans="1:17" ht="15.75">
      <c r="A97" s="166"/>
      <c r="B97" s="400"/>
      <c r="C97" s="401"/>
      <c r="D97" s="400"/>
      <c r="E97" s="401"/>
      <c r="F97" s="400"/>
      <c r="G97" s="398">
        <f t="shared" si="10"/>
        <v>587.61999999999978</v>
      </c>
      <c r="H97" s="393">
        <f t="shared" si="10"/>
        <v>32</v>
      </c>
      <c r="I97" s="393"/>
      <c r="J97" s="74"/>
      <c r="K97" s="400"/>
      <c r="L97" s="393" t="str">
        <f t="shared" si="8"/>
        <v xml:space="preserve"> </v>
      </c>
      <c r="M97" s="400"/>
      <c r="N97" s="402"/>
      <c r="O97" s="402"/>
      <c r="P97" s="396">
        <f t="shared" si="9"/>
        <v>0</v>
      </c>
      <c r="Q97" s="166"/>
    </row>
    <row r="98" spans="1:17" ht="15.75">
      <c r="A98" s="166"/>
      <c r="B98" s="400"/>
      <c r="C98" s="401"/>
      <c r="D98" s="400"/>
      <c r="E98" s="401"/>
      <c r="F98" s="400"/>
      <c r="G98" s="398">
        <f t="shared" si="10"/>
        <v>587.61999999999978</v>
      </c>
      <c r="H98" s="393">
        <f t="shared" si="10"/>
        <v>32</v>
      </c>
      <c r="I98" s="393"/>
      <c r="J98" s="74"/>
      <c r="K98" s="400"/>
      <c r="L98" s="393" t="str">
        <f t="shared" si="8"/>
        <v xml:space="preserve"> </v>
      </c>
      <c r="M98" s="400"/>
      <c r="N98" s="402"/>
      <c r="O98" s="402"/>
      <c r="P98" s="396">
        <f t="shared" si="9"/>
        <v>0</v>
      </c>
      <c r="Q98" s="166"/>
    </row>
    <row r="99" spans="1:17" ht="15.75">
      <c r="A99" s="166"/>
      <c r="B99" s="400"/>
      <c r="C99" s="401"/>
      <c r="D99" s="400"/>
      <c r="E99" s="401"/>
      <c r="F99" s="400"/>
      <c r="G99" s="398">
        <f t="shared" si="10"/>
        <v>587.61999999999978</v>
      </c>
      <c r="H99" s="393">
        <f t="shared" si="10"/>
        <v>32</v>
      </c>
      <c r="I99" s="393"/>
      <c r="J99" s="74"/>
      <c r="K99" s="400"/>
      <c r="L99" s="393" t="str">
        <f t="shared" si="8"/>
        <v xml:space="preserve"> </v>
      </c>
      <c r="M99" s="400"/>
      <c r="N99" s="402"/>
      <c r="O99" s="402"/>
      <c r="P99" s="396">
        <f t="shared" si="9"/>
        <v>0</v>
      </c>
      <c r="Q99" s="166"/>
    </row>
    <row r="100" spans="1:17" ht="15.75">
      <c r="A100" s="166"/>
      <c r="B100" s="400"/>
      <c r="C100" s="401"/>
      <c r="D100" s="400"/>
      <c r="E100" s="401"/>
      <c r="F100" s="400"/>
      <c r="G100" s="398">
        <f t="shared" si="10"/>
        <v>587.61999999999978</v>
      </c>
      <c r="H100" s="393">
        <f t="shared" si="10"/>
        <v>32</v>
      </c>
      <c r="I100" s="393"/>
      <c r="J100" s="74"/>
      <c r="K100" s="400"/>
      <c r="L100" s="393" t="str">
        <f t="shared" si="8"/>
        <v xml:space="preserve"> </v>
      </c>
      <c r="M100" s="400"/>
      <c r="N100" s="402"/>
      <c r="O100" s="402"/>
      <c r="P100" s="396">
        <f t="shared" si="9"/>
        <v>0</v>
      </c>
      <c r="Q100" s="166"/>
    </row>
    <row r="101" spans="1:17" ht="15.75">
      <c r="A101" s="166"/>
      <c r="B101" s="400"/>
      <c r="C101" s="401"/>
      <c r="D101" s="400"/>
      <c r="E101" s="401"/>
      <c r="F101" s="400"/>
      <c r="G101" s="398">
        <f t="shared" si="10"/>
        <v>587.61999999999978</v>
      </c>
      <c r="H101" s="393">
        <f t="shared" si="10"/>
        <v>32</v>
      </c>
      <c r="I101" s="393"/>
      <c r="J101" s="74"/>
      <c r="K101" s="400"/>
      <c r="L101" s="393" t="str">
        <f t="shared" si="8"/>
        <v xml:space="preserve"> </v>
      </c>
      <c r="M101" s="400"/>
      <c r="N101" s="402"/>
      <c r="O101" s="402"/>
      <c r="P101" s="396">
        <f t="shared" si="9"/>
        <v>0</v>
      </c>
      <c r="Q101" s="166"/>
    </row>
    <row r="102" spans="1:17" ht="15.75">
      <c r="A102" s="166"/>
      <c r="B102" s="400"/>
      <c r="C102" s="401"/>
      <c r="D102" s="400"/>
      <c r="E102" s="401"/>
      <c r="F102" s="400"/>
      <c r="G102" s="398">
        <f t="shared" si="10"/>
        <v>587.61999999999978</v>
      </c>
      <c r="H102" s="393">
        <f t="shared" si="10"/>
        <v>32</v>
      </c>
      <c r="I102" s="393"/>
      <c r="J102" s="74"/>
      <c r="K102" s="400"/>
      <c r="L102" s="393" t="str">
        <f t="shared" si="8"/>
        <v xml:space="preserve"> </v>
      </c>
      <c r="M102" s="400"/>
      <c r="N102" s="402"/>
      <c r="O102" s="402"/>
      <c r="P102" s="396">
        <f t="shared" si="9"/>
        <v>0</v>
      </c>
      <c r="Q102" s="166"/>
    </row>
    <row r="103" spans="1:17" ht="15.75">
      <c r="A103" s="166"/>
      <c r="B103" s="400"/>
      <c r="C103" s="401"/>
      <c r="D103" s="400"/>
      <c r="E103" s="401"/>
      <c r="F103" s="400"/>
      <c r="G103" s="398">
        <f t="shared" si="10"/>
        <v>587.61999999999978</v>
      </c>
      <c r="H103" s="393">
        <f t="shared" si="10"/>
        <v>32</v>
      </c>
      <c r="I103" s="393"/>
      <c r="J103" s="74"/>
      <c r="K103" s="400"/>
      <c r="L103" s="393" t="str">
        <f t="shared" si="8"/>
        <v xml:space="preserve"> </v>
      </c>
      <c r="M103" s="400"/>
      <c r="N103" s="402"/>
      <c r="O103" s="402"/>
      <c r="P103" s="396">
        <f t="shared" si="9"/>
        <v>0</v>
      </c>
      <c r="Q103" s="166"/>
    </row>
    <row r="104" spans="1:17" ht="15.75">
      <c r="A104" s="166"/>
      <c r="B104" s="400"/>
      <c r="C104" s="401"/>
      <c r="D104" s="400"/>
      <c r="E104" s="401"/>
      <c r="F104" s="400"/>
      <c r="G104" s="398">
        <f t="shared" si="10"/>
        <v>587.61999999999978</v>
      </c>
      <c r="H104" s="393">
        <f t="shared" si="10"/>
        <v>32</v>
      </c>
      <c r="I104" s="393"/>
      <c r="J104" s="74"/>
      <c r="K104" s="400"/>
      <c r="L104" s="393" t="str">
        <f t="shared" si="8"/>
        <v xml:space="preserve"> </v>
      </c>
      <c r="M104" s="400"/>
      <c r="N104" s="402"/>
      <c r="O104" s="402"/>
      <c r="P104" s="396">
        <f t="shared" si="9"/>
        <v>0</v>
      </c>
      <c r="Q104" s="166"/>
    </row>
    <row r="105" spans="1:17" ht="15.75">
      <c r="A105" s="166"/>
      <c r="B105" s="400"/>
      <c r="C105" s="401"/>
      <c r="D105" s="400"/>
      <c r="E105" s="401"/>
      <c r="F105" s="400"/>
      <c r="G105" s="398">
        <f t="shared" si="10"/>
        <v>587.61999999999978</v>
      </c>
      <c r="H105" s="393">
        <f t="shared" si="10"/>
        <v>32</v>
      </c>
      <c r="I105" s="393"/>
      <c r="J105" s="74"/>
      <c r="K105" s="400"/>
      <c r="L105" s="393" t="str">
        <f t="shared" si="8"/>
        <v xml:space="preserve"> </v>
      </c>
      <c r="M105" s="400"/>
      <c r="N105" s="402"/>
      <c r="O105" s="402"/>
      <c r="P105" s="396">
        <f t="shared" si="9"/>
        <v>0</v>
      </c>
      <c r="Q105" s="166"/>
    </row>
    <row r="106" spans="1:17" ht="15.75">
      <c r="A106" s="166"/>
      <c r="B106" s="400"/>
      <c r="C106" s="401"/>
      <c r="D106" s="400"/>
      <c r="E106" s="401"/>
      <c r="F106" s="400"/>
      <c r="G106" s="398">
        <f t="shared" si="10"/>
        <v>587.61999999999978</v>
      </c>
      <c r="H106" s="393">
        <f t="shared" si="10"/>
        <v>32</v>
      </c>
      <c r="I106" s="393"/>
      <c r="J106" s="74"/>
      <c r="K106" s="400"/>
      <c r="L106" s="393" t="str">
        <f t="shared" si="8"/>
        <v xml:space="preserve"> </v>
      </c>
      <c r="M106" s="400"/>
      <c r="N106" s="402"/>
      <c r="O106" s="402"/>
      <c r="P106" s="396">
        <f t="shared" si="9"/>
        <v>0</v>
      </c>
      <c r="Q106" s="166"/>
    </row>
    <row r="107" spans="1:17" ht="15.75">
      <c r="A107" s="166"/>
      <c r="B107" s="400"/>
      <c r="C107" s="401"/>
      <c r="D107" s="400"/>
      <c r="E107" s="401"/>
      <c r="F107" s="400"/>
      <c r="G107" s="398">
        <f t="shared" si="10"/>
        <v>587.61999999999978</v>
      </c>
      <c r="H107" s="393">
        <f t="shared" si="10"/>
        <v>32</v>
      </c>
      <c r="I107" s="393"/>
      <c r="J107" s="74"/>
      <c r="K107" s="400"/>
      <c r="L107" s="393" t="str">
        <f t="shared" si="8"/>
        <v xml:space="preserve"> </v>
      </c>
      <c r="M107" s="400"/>
      <c r="N107" s="402"/>
      <c r="O107" s="402"/>
      <c r="P107" s="396">
        <f t="shared" si="9"/>
        <v>0</v>
      </c>
      <c r="Q107" s="166"/>
    </row>
    <row r="108" spans="1:17" ht="15.75">
      <c r="A108" s="166"/>
      <c r="B108" s="400"/>
      <c r="C108" s="401"/>
      <c r="D108" s="400"/>
      <c r="E108" s="401"/>
      <c r="F108" s="400"/>
      <c r="G108" s="398">
        <f t="shared" ref="G108:H171" si="11">G107-E108+C108</f>
        <v>587.61999999999978</v>
      </c>
      <c r="H108" s="393">
        <f t="shared" si="11"/>
        <v>32</v>
      </c>
      <c r="I108" s="393"/>
      <c r="J108" s="74"/>
      <c r="K108" s="400"/>
      <c r="L108" s="393" t="str">
        <f t="shared" si="8"/>
        <v xml:space="preserve"> </v>
      </c>
      <c r="M108" s="400"/>
      <c r="N108" s="402"/>
      <c r="O108" s="402"/>
      <c r="P108" s="396">
        <f t="shared" si="9"/>
        <v>0</v>
      </c>
      <c r="Q108" s="166"/>
    </row>
    <row r="109" spans="1:17" ht="15.75">
      <c r="A109" s="166"/>
      <c r="B109" s="400"/>
      <c r="C109" s="401"/>
      <c r="D109" s="400"/>
      <c r="E109" s="401"/>
      <c r="F109" s="400"/>
      <c r="G109" s="398">
        <f t="shared" si="11"/>
        <v>587.61999999999978</v>
      </c>
      <c r="H109" s="393">
        <f t="shared" si="11"/>
        <v>32</v>
      </c>
      <c r="I109" s="393"/>
      <c r="J109" s="74"/>
      <c r="K109" s="400"/>
      <c r="L109" s="393" t="str">
        <f t="shared" si="8"/>
        <v xml:space="preserve"> </v>
      </c>
      <c r="M109" s="400"/>
      <c r="N109" s="402"/>
      <c r="O109" s="402"/>
      <c r="P109" s="396">
        <f t="shared" si="9"/>
        <v>0</v>
      </c>
      <c r="Q109" s="166"/>
    </row>
    <row r="110" spans="1:17" ht="15.75">
      <c r="A110" s="166"/>
      <c r="B110" s="400"/>
      <c r="C110" s="401"/>
      <c r="D110" s="400"/>
      <c r="E110" s="401"/>
      <c r="F110" s="400"/>
      <c r="G110" s="398">
        <f t="shared" si="11"/>
        <v>587.61999999999978</v>
      </c>
      <c r="H110" s="393">
        <f t="shared" si="11"/>
        <v>32</v>
      </c>
      <c r="I110" s="393"/>
      <c r="J110" s="74"/>
      <c r="K110" s="400"/>
      <c r="L110" s="393" t="str">
        <f t="shared" si="8"/>
        <v xml:space="preserve"> </v>
      </c>
      <c r="M110" s="400"/>
      <c r="N110" s="402"/>
      <c r="O110" s="402"/>
      <c r="P110" s="396">
        <f t="shared" si="9"/>
        <v>0</v>
      </c>
      <c r="Q110" s="166"/>
    </row>
    <row r="111" spans="1:17" ht="15.75">
      <c r="A111" s="166"/>
      <c r="B111" s="400"/>
      <c r="C111" s="401"/>
      <c r="D111" s="400"/>
      <c r="E111" s="401"/>
      <c r="F111" s="400"/>
      <c r="G111" s="398">
        <f t="shared" si="11"/>
        <v>587.61999999999978</v>
      </c>
      <c r="H111" s="393">
        <f t="shared" si="11"/>
        <v>32</v>
      </c>
      <c r="I111" s="393"/>
      <c r="J111" s="74"/>
      <c r="K111" s="400"/>
      <c r="L111" s="393" t="str">
        <f t="shared" si="8"/>
        <v xml:space="preserve"> </v>
      </c>
      <c r="M111" s="400"/>
      <c r="N111" s="402"/>
      <c r="O111" s="402"/>
      <c r="P111" s="396">
        <f t="shared" si="9"/>
        <v>0</v>
      </c>
      <c r="Q111" s="166"/>
    </row>
    <row r="112" spans="1:17" ht="15.75">
      <c r="A112" s="166"/>
      <c r="B112" s="400"/>
      <c r="C112" s="401"/>
      <c r="D112" s="400"/>
      <c r="E112" s="401"/>
      <c r="F112" s="400"/>
      <c r="G112" s="398">
        <f t="shared" si="11"/>
        <v>587.61999999999978</v>
      </c>
      <c r="H112" s="393">
        <f t="shared" si="11"/>
        <v>32</v>
      </c>
      <c r="I112" s="393"/>
      <c r="J112" s="74"/>
      <c r="K112" s="400"/>
      <c r="L112" s="393" t="str">
        <f t="shared" si="8"/>
        <v xml:space="preserve"> </v>
      </c>
      <c r="M112" s="400"/>
      <c r="N112" s="402"/>
      <c r="O112" s="402"/>
      <c r="P112" s="396">
        <f t="shared" si="9"/>
        <v>0</v>
      </c>
      <c r="Q112" s="166"/>
    </row>
    <row r="113" spans="1:17" ht="15.75">
      <c r="A113" s="166"/>
      <c r="B113" s="400"/>
      <c r="C113" s="401"/>
      <c r="D113" s="400"/>
      <c r="E113" s="401"/>
      <c r="F113" s="400"/>
      <c r="G113" s="398">
        <f t="shared" si="11"/>
        <v>587.61999999999978</v>
      </c>
      <c r="H113" s="393">
        <f t="shared" si="11"/>
        <v>32</v>
      </c>
      <c r="I113" s="393"/>
      <c r="J113" s="74"/>
      <c r="K113" s="400"/>
      <c r="L113" s="393" t="str">
        <f t="shared" si="8"/>
        <v xml:space="preserve"> </v>
      </c>
      <c r="M113" s="400"/>
      <c r="N113" s="402"/>
      <c r="O113" s="402"/>
      <c r="P113" s="396">
        <f t="shared" si="9"/>
        <v>0</v>
      </c>
      <c r="Q113" s="166"/>
    </row>
    <row r="114" spans="1:17" ht="15.75">
      <c r="A114" s="166"/>
      <c r="B114" s="400"/>
      <c r="C114" s="401"/>
      <c r="D114" s="400"/>
      <c r="E114" s="401"/>
      <c r="F114" s="400"/>
      <c r="G114" s="398">
        <f t="shared" si="11"/>
        <v>587.61999999999978</v>
      </c>
      <c r="H114" s="393">
        <f t="shared" si="11"/>
        <v>32</v>
      </c>
      <c r="I114" s="393"/>
      <c r="J114" s="74"/>
      <c r="K114" s="400"/>
      <c r="L114" s="393" t="str">
        <f t="shared" si="8"/>
        <v xml:space="preserve"> </v>
      </c>
      <c r="M114" s="400"/>
      <c r="N114" s="402"/>
      <c r="O114" s="402"/>
      <c r="P114" s="396">
        <f t="shared" si="9"/>
        <v>0</v>
      </c>
      <c r="Q114" s="166"/>
    </row>
    <row r="115" spans="1:17" ht="15.75">
      <c r="A115" s="166"/>
      <c r="B115" s="400"/>
      <c r="C115" s="401"/>
      <c r="D115" s="400"/>
      <c r="E115" s="401"/>
      <c r="F115" s="400"/>
      <c r="G115" s="398">
        <f t="shared" si="11"/>
        <v>587.61999999999978</v>
      </c>
      <c r="H115" s="393">
        <f t="shared" si="11"/>
        <v>32</v>
      </c>
      <c r="I115" s="393"/>
      <c r="J115" s="74"/>
      <c r="K115" s="400"/>
      <c r="L115" s="393" t="str">
        <f t="shared" si="8"/>
        <v xml:space="preserve"> </v>
      </c>
      <c r="M115" s="400"/>
      <c r="N115" s="402"/>
      <c r="O115" s="402"/>
      <c r="P115" s="396">
        <f t="shared" si="9"/>
        <v>0</v>
      </c>
      <c r="Q115" s="166"/>
    </row>
    <row r="116" spans="1:17" ht="15.75">
      <c r="A116" s="166"/>
      <c r="B116" s="400"/>
      <c r="C116" s="401"/>
      <c r="D116" s="400"/>
      <c r="E116" s="401"/>
      <c r="F116" s="400"/>
      <c r="G116" s="398">
        <f t="shared" si="11"/>
        <v>587.61999999999978</v>
      </c>
      <c r="H116" s="393">
        <f t="shared" si="11"/>
        <v>32</v>
      </c>
      <c r="I116" s="393"/>
      <c r="J116" s="74"/>
      <c r="K116" s="400"/>
      <c r="L116" s="393" t="str">
        <f t="shared" si="8"/>
        <v xml:space="preserve"> </v>
      </c>
      <c r="M116" s="400"/>
      <c r="N116" s="402"/>
      <c r="O116" s="402"/>
      <c r="P116" s="396">
        <f t="shared" si="9"/>
        <v>0</v>
      </c>
      <c r="Q116" s="166"/>
    </row>
    <row r="117" spans="1:17" ht="15.75">
      <c r="A117" s="166"/>
      <c r="B117" s="400"/>
      <c r="C117" s="401"/>
      <c r="D117" s="400"/>
      <c r="E117" s="401"/>
      <c r="F117" s="400"/>
      <c r="G117" s="398">
        <f t="shared" si="11"/>
        <v>587.61999999999978</v>
      </c>
      <c r="H117" s="393">
        <f t="shared" si="11"/>
        <v>32</v>
      </c>
      <c r="I117" s="393"/>
      <c r="J117" s="74"/>
      <c r="K117" s="400"/>
      <c r="L117" s="393" t="str">
        <f t="shared" si="8"/>
        <v xml:space="preserve"> </v>
      </c>
      <c r="M117" s="400"/>
      <c r="N117" s="402"/>
      <c r="O117" s="402"/>
      <c r="P117" s="396">
        <f t="shared" si="9"/>
        <v>0</v>
      </c>
      <c r="Q117" s="166"/>
    </row>
    <row r="118" spans="1:17" ht="15.75">
      <c r="A118" s="166"/>
      <c r="B118" s="400"/>
      <c r="C118" s="401"/>
      <c r="D118" s="400"/>
      <c r="E118" s="401"/>
      <c r="F118" s="400"/>
      <c r="G118" s="398">
        <f t="shared" si="11"/>
        <v>587.61999999999978</v>
      </c>
      <c r="H118" s="393">
        <f t="shared" si="11"/>
        <v>32</v>
      </c>
      <c r="I118" s="393"/>
      <c r="J118" s="74"/>
      <c r="K118" s="400"/>
      <c r="L118" s="393" t="str">
        <f t="shared" si="8"/>
        <v xml:space="preserve"> </v>
      </c>
      <c r="M118" s="400"/>
      <c r="N118" s="402"/>
      <c r="O118" s="402"/>
      <c r="P118" s="396">
        <f t="shared" si="9"/>
        <v>0</v>
      </c>
      <c r="Q118" s="166"/>
    </row>
    <row r="119" spans="1:17" ht="15.75">
      <c r="A119" s="166"/>
      <c r="B119" s="166"/>
      <c r="C119" s="165"/>
      <c r="D119" s="166"/>
      <c r="E119" s="165"/>
      <c r="F119" s="166"/>
      <c r="G119" s="392">
        <f t="shared" si="11"/>
        <v>587.61999999999978</v>
      </c>
      <c r="H119" s="220">
        <f t="shared" si="11"/>
        <v>32</v>
      </c>
      <c r="I119" s="220"/>
      <c r="J119" s="50"/>
      <c r="K119" s="166"/>
      <c r="L119" s="220" t="str">
        <f t="shared" si="8"/>
        <v xml:space="preserve"> </v>
      </c>
      <c r="M119" s="166"/>
      <c r="N119" s="395"/>
      <c r="O119" s="395"/>
      <c r="P119" s="396">
        <f t="shared" si="9"/>
        <v>0</v>
      </c>
      <c r="Q119" s="166"/>
    </row>
    <row r="120" spans="1:17" ht="15.75">
      <c r="A120" s="166"/>
      <c r="B120" s="166"/>
      <c r="C120" s="165"/>
      <c r="D120" s="166"/>
      <c r="E120" s="165"/>
      <c r="F120" s="166"/>
      <c r="G120" s="392">
        <f t="shared" si="11"/>
        <v>587.61999999999978</v>
      </c>
      <c r="H120" s="220">
        <f t="shared" si="11"/>
        <v>32</v>
      </c>
      <c r="I120" s="220"/>
      <c r="J120" s="50"/>
      <c r="K120" s="166"/>
      <c r="L120" s="220" t="str">
        <f t="shared" si="8"/>
        <v xml:space="preserve"> </v>
      </c>
      <c r="M120" s="166"/>
      <c r="N120" s="395"/>
      <c r="O120" s="395"/>
      <c r="P120" s="396">
        <f t="shared" si="9"/>
        <v>0</v>
      </c>
      <c r="Q120" s="166"/>
    </row>
    <row r="121" spans="1:17" ht="15.75">
      <c r="A121" s="166"/>
      <c r="B121" s="166"/>
      <c r="C121" s="165"/>
      <c r="D121" s="166"/>
      <c r="E121" s="165"/>
      <c r="F121" s="166"/>
      <c r="G121" s="392">
        <f t="shared" si="11"/>
        <v>587.61999999999978</v>
      </c>
      <c r="H121" s="220">
        <f t="shared" si="11"/>
        <v>32</v>
      </c>
      <c r="I121" s="220"/>
      <c r="J121" s="50"/>
      <c r="K121" s="166"/>
      <c r="L121" s="220" t="str">
        <f t="shared" si="8"/>
        <v xml:space="preserve"> </v>
      </c>
      <c r="M121" s="166"/>
      <c r="N121" s="395"/>
      <c r="O121" s="395"/>
      <c r="P121" s="396">
        <f t="shared" si="9"/>
        <v>0</v>
      </c>
      <c r="Q121" s="166"/>
    </row>
    <row r="122" spans="1:17" ht="15.75">
      <c r="A122" s="166"/>
      <c r="B122" s="166"/>
      <c r="C122" s="165"/>
      <c r="D122" s="166"/>
      <c r="E122" s="165"/>
      <c r="F122" s="166"/>
      <c r="G122" s="392">
        <f t="shared" si="11"/>
        <v>587.61999999999978</v>
      </c>
      <c r="H122" s="220">
        <f t="shared" si="11"/>
        <v>32</v>
      </c>
      <c r="I122" s="220"/>
      <c r="J122" s="50"/>
      <c r="K122" s="166"/>
      <c r="L122" s="220" t="str">
        <f t="shared" si="8"/>
        <v xml:space="preserve"> </v>
      </c>
      <c r="M122" s="166"/>
      <c r="N122" s="395"/>
      <c r="O122" s="395"/>
      <c r="P122" s="396">
        <f t="shared" si="9"/>
        <v>0</v>
      </c>
      <c r="Q122" s="166"/>
    </row>
    <row r="123" spans="1:17" ht="15.75">
      <c r="A123" s="166"/>
      <c r="B123" s="166"/>
      <c r="C123" s="165"/>
      <c r="D123" s="166"/>
      <c r="E123" s="165"/>
      <c r="F123" s="166"/>
      <c r="G123" s="392">
        <f t="shared" si="11"/>
        <v>587.61999999999978</v>
      </c>
      <c r="H123" s="220">
        <f t="shared" si="11"/>
        <v>32</v>
      </c>
      <c r="I123" s="220"/>
      <c r="J123" s="50"/>
      <c r="K123" s="166"/>
      <c r="L123" s="220" t="str">
        <f t="shared" si="8"/>
        <v xml:space="preserve"> </v>
      </c>
      <c r="M123" s="166"/>
      <c r="N123" s="395"/>
      <c r="O123" s="395"/>
      <c r="P123" s="396">
        <f t="shared" si="9"/>
        <v>0</v>
      </c>
      <c r="Q123" s="166"/>
    </row>
    <row r="124" spans="1:17" ht="15.75">
      <c r="A124" s="166"/>
      <c r="B124" s="166"/>
      <c r="C124" s="165"/>
      <c r="D124" s="166"/>
      <c r="E124" s="165"/>
      <c r="F124" s="166"/>
      <c r="G124" s="392">
        <f t="shared" si="11"/>
        <v>587.61999999999978</v>
      </c>
      <c r="H124" s="220">
        <f t="shared" si="11"/>
        <v>32</v>
      </c>
      <c r="I124" s="220"/>
      <c r="J124" s="50"/>
      <c r="K124" s="166"/>
      <c r="L124" s="220" t="str">
        <f t="shared" si="8"/>
        <v xml:space="preserve"> </v>
      </c>
      <c r="M124" s="166"/>
      <c r="N124" s="395"/>
      <c r="O124" s="395"/>
      <c r="P124" s="396">
        <f t="shared" si="9"/>
        <v>0</v>
      </c>
      <c r="Q124" s="166"/>
    </row>
    <row r="125" spans="1:17" ht="15.75">
      <c r="A125" s="166"/>
      <c r="B125" s="166"/>
      <c r="C125" s="165"/>
      <c r="D125" s="166"/>
      <c r="E125" s="165"/>
      <c r="F125" s="166"/>
      <c r="G125" s="392">
        <f t="shared" si="11"/>
        <v>587.61999999999978</v>
      </c>
      <c r="H125" s="220">
        <f t="shared" si="11"/>
        <v>32</v>
      </c>
      <c r="I125" s="220"/>
      <c r="J125" s="50"/>
      <c r="K125" s="166"/>
      <c r="L125" s="220" t="str">
        <f t="shared" si="8"/>
        <v xml:space="preserve"> </v>
      </c>
      <c r="M125" s="166"/>
      <c r="N125" s="395"/>
      <c r="O125" s="395"/>
      <c r="P125" s="396">
        <f t="shared" si="9"/>
        <v>0</v>
      </c>
      <c r="Q125" s="166"/>
    </row>
    <row r="126" spans="1:17" ht="15.75">
      <c r="A126" s="166"/>
      <c r="B126" s="166"/>
      <c r="C126" s="165"/>
      <c r="D126" s="166"/>
      <c r="E126" s="165"/>
      <c r="F126" s="166"/>
      <c r="G126" s="392">
        <f t="shared" si="11"/>
        <v>587.61999999999978</v>
      </c>
      <c r="H126" s="220">
        <f t="shared" si="11"/>
        <v>32</v>
      </c>
      <c r="I126" s="220"/>
      <c r="J126" s="50"/>
      <c r="K126" s="166"/>
      <c r="L126" s="220" t="str">
        <f t="shared" si="8"/>
        <v xml:space="preserve"> </v>
      </c>
      <c r="M126" s="166"/>
      <c r="N126" s="395"/>
      <c r="O126" s="395"/>
      <c r="P126" s="396">
        <f t="shared" si="9"/>
        <v>0</v>
      </c>
      <c r="Q126" s="166"/>
    </row>
    <row r="127" spans="1:17" ht="15.75">
      <c r="A127" s="166"/>
      <c r="B127" s="166"/>
      <c r="C127" s="165"/>
      <c r="D127" s="166"/>
      <c r="E127" s="165"/>
      <c r="F127" s="166"/>
      <c r="G127" s="392">
        <f t="shared" si="11"/>
        <v>587.61999999999978</v>
      </c>
      <c r="H127" s="220">
        <f t="shared" si="11"/>
        <v>32</v>
      </c>
      <c r="I127" s="220"/>
      <c r="J127" s="50"/>
      <c r="K127" s="166"/>
      <c r="L127" s="220" t="str">
        <f t="shared" si="8"/>
        <v xml:space="preserve"> </v>
      </c>
      <c r="M127" s="166"/>
      <c r="N127" s="395"/>
      <c r="O127" s="395"/>
      <c r="P127" s="396">
        <f t="shared" si="9"/>
        <v>0</v>
      </c>
      <c r="Q127" s="166"/>
    </row>
    <row r="128" spans="1:17" ht="15.75">
      <c r="A128" s="166"/>
      <c r="B128" s="166"/>
      <c r="C128" s="165"/>
      <c r="D128" s="166"/>
      <c r="E128" s="165"/>
      <c r="F128" s="166"/>
      <c r="G128" s="392">
        <f t="shared" si="11"/>
        <v>587.61999999999978</v>
      </c>
      <c r="H128" s="220">
        <f t="shared" si="11"/>
        <v>32</v>
      </c>
      <c r="I128" s="220"/>
      <c r="J128" s="50"/>
      <c r="K128" s="166"/>
      <c r="L128" s="220" t="str">
        <f t="shared" si="8"/>
        <v xml:space="preserve"> </v>
      </c>
      <c r="M128" s="166"/>
      <c r="N128" s="395"/>
      <c r="O128" s="395"/>
      <c r="P128" s="396">
        <f t="shared" si="9"/>
        <v>0</v>
      </c>
      <c r="Q128" s="166"/>
    </row>
    <row r="129" spans="1:17" ht="15.75">
      <c r="A129" s="166"/>
      <c r="B129" s="166"/>
      <c r="C129" s="165"/>
      <c r="D129" s="166"/>
      <c r="E129" s="165"/>
      <c r="F129" s="166"/>
      <c r="G129" s="392">
        <f t="shared" si="11"/>
        <v>587.61999999999978</v>
      </c>
      <c r="H129" s="220">
        <f t="shared" si="11"/>
        <v>32</v>
      </c>
      <c r="I129" s="220"/>
      <c r="J129" s="50"/>
      <c r="K129" s="166"/>
      <c r="L129" s="220" t="str">
        <f t="shared" ref="L129:L192" si="12">IF(D129&gt;0,D129," ")</f>
        <v xml:space="preserve"> </v>
      </c>
      <c r="M129" s="166"/>
      <c r="N129" s="395"/>
      <c r="O129" s="395"/>
      <c r="P129" s="396">
        <f t="shared" si="9"/>
        <v>0</v>
      </c>
      <c r="Q129" s="166"/>
    </row>
    <row r="130" spans="1:17" ht="15.75">
      <c r="A130" s="166"/>
      <c r="B130" s="166"/>
      <c r="C130" s="165"/>
      <c r="D130" s="166"/>
      <c r="E130" s="165"/>
      <c r="F130" s="166"/>
      <c r="G130" s="392">
        <f t="shared" si="11"/>
        <v>587.61999999999978</v>
      </c>
      <c r="H130" s="220">
        <f t="shared" si="11"/>
        <v>32</v>
      </c>
      <c r="I130" s="220"/>
      <c r="J130" s="50"/>
      <c r="K130" s="166"/>
      <c r="L130" s="220" t="str">
        <f t="shared" si="12"/>
        <v xml:space="preserve"> </v>
      </c>
      <c r="M130" s="166"/>
      <c r="N130" s="395"/>
      <c r="O130" s="395"/>
      <c r="P130" s="396">
        <f t="shared" si="9"/>
        <v>0</v>
      </c>
      <c r="Q130" s="166"/>
    </row>
    <row r="131" spans="1:17" ht="15.75">
      <c r="A131" s="166"/>
      <c r="B131" s="166"/>
      <c r="C131" s="165"/>
      <c r="D131" s="166"/>
      <c r="E131" s="165"/>
      <c r="F131" s="166"/>
      <c r="G131" s="392">
        <f t="shared" si="11"/>
        <v>587.61999999999978</v>
      </c>
      <c r="H131" s="220">
        <f t="shared" si="11"/>
        <v>32</v>
      </c>
      <c r="I131" s="220"/>
      <c r="J131" s="50"/>
      <c r="K131" s="166"/>
      <c r="L131" s="220" t="str">
        <f t="shared" si="12"/>
        <v xml:space="preserve"> </v>
      </c>
      <c r="M131" s="166"/>
      <c r="N131" s="395"/>
      <c r="O131" s="395"/>
      <c r="P131" s="396">
        <f t="shared" si="9"/>
        <v>0</v>
      </c>
      <c r="Q131" s="166"/>
    </row>
    <row r="132" spans="1:17" ht="15.75">
      <c r="A132" s="166"/>
      <c r="B132" s="166"/>
      <c r="C132" s="165"/>
      <c r="D132" s="166"/>
      <c r="E132" s="165"/>
      <c r="F132" s="166"/>
      <c r="G132" s="392">
        <f t="shared" si="11"/>
        <v>587.61999999999978</v>
      </c>
      <c r="H132" s="220">
        <f t="shared" si="11"/>
        <v>32</v>
      </c>
      <c r="I132" s="220"/>
      <c r="J132" s="50"/>
      <c r="K132" s="166"/>
      <c r="L132" s="220" t="str">
        <f t="shared" si="12"/>
        <v xml:space="preserve"> </v>
      </c>
      <c r="M132" s="166"/>
      <c r="N132" s="395"/>
      <c r="O132" s="395"/>
      <c r="P132" s="396">
        <f t="shared" si="9"/>
        <v>0</v>
      </c>
      <c r="Q132" s="166"/>
    </row>
    <row r="133" spans="1:17" ht="15.75">
      <c r="A133" s="166"/>
      <c r="B133" s="166"/>
      <c r="C133" s="165"/>
      <c r="D133" s="166"/>
      <c r="E133" s="165"/>
      <c r="F133" s="166"/>
      <c r="G133" s="392">
        <f t="shared" si="11"/>
        <v>587.61999999999978</v>
      </c>
      <c r="H133" s="220">
        <f t="shared" si="11"/>
        <v>32</v>
      </c>
      <c r="I133" s="220"/>
      <c r="J133" s="50"/>
      <c r="K133" s="166"/>
      <c r="L133" s="220" t="str">
        <f t="shared" si="12"/>
        <v xml:space="preserve"> </v>
      </c>
      <c r="M133" s="166"/>
      <c r="N133" s="395"/>
      <c r="O133" s="395"/>
      <c r="P133" s="396">
        <f t="shared" si="9"/>
        <v>0</v>
      </c>
      <c r="Q133" s="166"/>
    </row>
    <row r="134" spans="1:17" ht="15.75">
      <c r="A134" s="166"/>
      <c r="B134" s="166"/>
      <c r="C134" s="165"/>
      <c r="D134" s="166"/>
      <c r="E134" s="165"/>
      <c r="F134" s="166"/>
      <c r="G134" s="392">
        <f t="shared" si="11"/>
        <v>587.61999999999978</v>
      </c>
      <c r="H134" s="220">
        <f t="shared" si="11"/>
        <v>32</v>
      </c>
      <c r="I134" s="220"/>
      <c r="J134" s="50"/>
      <c r="K134" s="166"/>
      <c r="L134" s="220" t="str">
        <f t="shared" si="12"/>
        <v xml:space="preserve"> </v>
      </c>
      <c r="M134" s="166"/>
      <c r="N134" s="395"/>
      <c r="O134" s="395"/>
      <c r="P134" s="396">
        <f t="shared" si="9"/>
        <v>0</v>
      </c>
      <c r="Q134" s="166"/>
    </row>
    <row r="135" spans="1:17" ht="15.75">
      <c r="A135" s="166"/>
      <c r="B135" s="166"/>
      <c r="C135" s="165"/>
      <c r="D135" s="166"/>
      <c r="E135" s="165"/>
      <c r="F135" s="166"/>
      <c r="G135" s="392">
        <f t="shared" si="11"/>
        <v>587.61999999999978</v>
      </c>
      <c r="H135" s="220">
        <f t="shared" si="11"/>
        <v>32</v>
      </c>
      <c r="I135" s="220"/>
      <c r="J135" s="50"/>
      <c r="K135" s="166"/>
      <c r="L135" s="220" t="str">
        <f t="shared" si="12"/>
        <v xml:space="preserve"> </v>
      </c>
      <c r="M135" s="166"/>
      <c r="N135" s="395"/>
      <c r="O135" s="395"/>
      <c r="P135" s="396">
        <f t="shared" si="9"/>
        <v>0</v>
      </c>
      <c r="Q135" s="166"/>
    </row>
    <row r="136" spans="1:17" ht="15.75">
      <c r="A136" s="166"/>
      <c r="B136" s="166"/>
      <c r="C136" s="165"/>
      <c r="D136" s="166"/>
      <c r="E136" s="165"/>
      <c r="F136" s="166"/>
      <c r="G136" s="392">
        <f t="shared" si="11"/>
        <v>587.61999999999978</v>
      </c>
      <c r="H136" s="220">
        <f t="shared" si="11"/>
        <v>32</v>
      </c>
      <c r="I136" s="220"/>
      <c r="J136" s="50"/>
      <c r="K136" s="166"/>
      <c r="L136" s="220" t="str">
        <f t="shared" si="12"/>
        <v xml:space="preserve"> </v>
      </c>
      <c r="M136" s="166"/>
      <c r="N136" s="395"/>
      <c r="O136" s="395"/>
      <c r="P136" s="396">
        <f t="shared" si="9"/>
        <v>0</v>
      </c>
      <c r="Q136" s="166"/>
    </row>
    <row r="137" spans="1:17" ht="15.75">
      <c r="A137" s="166"/>
      <c r="B137" s="166"/>
      <c r="C137" s="165"/>
      <c r="D137" s="166"/>
      <c r="E137" s="165"/>
      <c r="F137" s="166"/>
      <c r="G137" s="392">
        <f t="shared" si="11"/>
        <v>587.61999999999978</v>
      </c>
      <c r="H137" s="220">
        <f t="shared" si="11"/>
        <v>32</v>
      </c>
      <c r="I137" s="220"/>
      <c r="J137" s="50"/>
      <c r="K137" s="166"/>
      <c r="L137" s="220" t="str">
        <f t="shared" si="12"/>
        <v xml:space="preserve"> </v>
      </c>
      <c r="M137" s="166"/>
      <c r="N137" s="395"/>
      <c r="O137" s="395"/>
      <c r="P137" s="396">
        <f t="shared" si="9"/>
        <v>0</v>
      </c>
      <c r="Q137" s="166"/>
    </row>
    <row r="138" spans="1:17" ht="15.75">
      <c r="A138" s="166"/>
      <c r="B138" s="166"/>
      <c r="C138" s="165"/>
      <c r="D138" s="166"/>
      <c r="E138" s="165"/>
      <c r="F138" s="166"/>
      <c r="G138" s="392">
        <f t="shared" si="11"/>
        <v>587.61999999999978</v>
      </c>
      <c r="H138" s="220">
        <f t="shared" si="11"/>
        <v>32</v>
      </c>
      <c r="I138" s="220"/>
      <c r="J138" s="50"/>
      <c r="K138" s="166"/>
      <c r="L138" s="220" t="str">
        <f t="shared" si="12"/>
        <v xml:space="preserve"> </v>
      </c>
      <c r="M138" s="166"/>
      <c r="N138" s="395"/>
      <c r="O138" s="395"/>
      <c r="P138" s="396">
        <f t="shared" si="9"/>
        <v>0</v>
      </c>
      <c r="Q138" s="166"/>
    </row>
    <row r="139" spans="1:17" ht="15.75">
      <c r="A139" s="166"/>
      <c r="B139" s="166"/>
      <c r="C139" s="165"/>
      <c r="D139" s="166"/>
      <c r="E139" s="165"/>
      <c r="F139" s="166"/>
      <c r="G139" s="392">
        <f t="shared" si="11"/>
        <v>587.61999999999978</v>
      </c>
      <c r="H139" s="220">
        <f t="shared" si="11"/>
        <v>32</v>
      </c>
      <c r="I139" s="220"/>
      <c r="J139" s="50"/>
      <c r="K139" s="166"/>
      <c r="L139" s="220" t="str">
        <f t="shared" si="12"/>
        <v xml:space="preserve"> </v>
      </c>
      <c r="M139" s="166"/>
      <c r="N139" s="395"/>
      <c r="O139" s="395"/>
      <c r="P139" s="396">
        <f t="shared" ref="P139:P202" si="13">O127*G127</f>
        <v>0</v>
      </c>
      <c r="Q139" s="166"/>
    </row>
    <row r="140" spans="1:17" ht="15.75">
      <c r="A140" s="166"/>
      <c r="B140" s="166"/>
      <c r="C140" s="165"/>
      <c r="D140" s="166"/>
      <c r="E140" s="165"/>
      <c r="F140" s="166"/>
      <c r="G140" s="392">
        <f t="shared" si="11"/>
        <v>587.61999999999978</v>
      </c>
      <c r="H140" s="220">
        <f t="shared" si="11"/>
        <v>32</v>
      </c>
      <c r="I140" s="220"/>
      <c r="J140" s="50"/>
      <c r="K140" s="166"/>
      <c r="L140" s="220" t="str">
        <f t="shared" si="12"/>
        <v xml:space="preserve"> </v>
      </c>
      <c r="M140" s="166"/>
      <c r="N140" s="395"/>
      <c r="O140" s="395"/>
      <c r="P140" s="396">
        <f t="shared" si="13"/>
        <v>0</v>
      </c>
      <c r="Q140" s="166"/>
    </row>
    <row r="141" spans="1:17" ht="15.75">
      <c r="A141" s="166"/>
      <c r="B141" s="166"/>
      <c r="C141" s="165"/>
      <c r="D141" s="166"/>
      <c r="E141" s="165"/>
      <c r="F141" s="166"/>
      <c r="G141" s="392">
        <f t="shared" si="11"/>
        <v>587.61999999999978</v>
      </c>
      <c r="H141" s="220">
        <f t="shared" si="11"/>
        <v>32</v>
      </c>
      <c r="I141" s="220"/>
      <c r="J141" s="50"/>
      <c r="K141" s="166"/>
      <c r="L141" s="220" t="str">
        <f t="shared" si="12"/>
        <v xml:space="preserve"> </v>
      </c>
      <c r="M141" s="166"/>
      <c r="N141" s="395"/>
      <c r="O141" s="395"/>
      <c r="P141" s="396">
        <f t="shared" si="13"/>
        <v>0</v>
      </c>
      <c r="Q141" s="166"/>
    </row>
    <row r="142" spans="1:17" ht="15.75">
      <c r="A142" s="166"/>
      <c r="B142" s="166"/>
      <c r="C142" s="165"/>
      <c r="D142" s="166"/>
      <c r="E142" s="165"/>
      <c r="F142" s="166"/>
      <c r="G142" s="392">
        <f t="shared" si="11"/>
        <v>587.61999999999978</v>
      </c>
      <c r="H142" s="220">
        <f t="shared" si="11"/>
        <v>32</v>
      </c>
      <c r="I142" s="220"/>
      <c r="J142" s="50"/>
      <c r="K142" s="166"/>
      <c r="L142" s="220" t="str">
        <f t="shared" si="12"/>
        <v xml:space="preserve"> </v>
      </c>
      <c r="M142" s="166"/>
      <c r="N142" s="395"/>
      <c r="O142" s="395"/>
      <c r="P142" s="396">
        <f t="shared" si="13"/>
        <v>0</v>
      </c>
      <c r="Q142" s="166"/>
    </row>
    <row r="143" spans="1:17" ht="15.75">
      <c r="A143" s="166"/>
      <c r="B143" s="166"/>
      <c r="C143" s="165"/>
      <c r="D143" s="166"/>
      <c r="E143" s="165"/>
      <c r="F143" s="166"/>
      <c r="G143" s="392">
        <f t="shared" si="11"/>
        <v>587.61999999999978</v>
      </c>
      <c r="H143" s="220">
        <f t="shared" si="11"/>
        <v>32</v>
      </c>
      <c r="I143" s="220"/>
      <c r="J143" s="50"/>
      <c r="K143" s="166"/>
      <c r="L143" s="220" t="str">
        <f t="shared" si="12"/>
        <v xml:space="preserve"> </v>
      </c>
      <c r="M143" s="166"/>
      <c r="N143" s="395"/>
      <c r="O143" s="395"/>
      <c r="P143" s="396">
        <f t="shared" si="13"/>
        <v>0</v>
      </c>
      <c r="Q143" s="166"/>
    </row>
    <row r="144" spans="1:17" ht="15.75">
      <c r="A144" s="166"/>
      <c r="B144" s="166"/>
      <c r="C144" s="165"/>
      <c r="D144" s="166"/>
      <c r="E144" s="165"/>
      <c r="F144" s="166"/>
      <c r="G144" s="392">
        <f t="shared" si="11"/>
        <v>587.61999999999978</v>
      </c>
      <c r="H144" s="220">
        <f t="shared" si="11"/>
        <v>32</v>
      </c>
      <c r="I144" s="220"/>
      <c r="J144" s="50"/>
      <c r="K144" s="166"/>
      <c r="L144" s="220" t="str">
        <f t="shared" si="12"/>
        <v xml:space="preserve"> </v>
      </c>
      <c r="M144" s="166"/>
      <c r="N144" s="395"/>
      <c r="O144" s="395"/>
      <c r="P144" s="396">
        <f t="shared" si="13"/>
        <v>0</v>
      </c>
      <c r="Q144" s="166"/>
    </row>
    <row r="145" spans="1:17" ht="15.75">
      <c r="A145" s="166"/>
      <c r="B145" s="166"/>
      <c r="C145" s="165"/>
      <c r="D145" s="166"/>
      <c r="E145" s="165"/>
      <c r="F145" s="166"/>
      <c r="G145" s="392">
        <f t="shared" si="11"/>
        <v>587.61999999999978</v>
      </c>
      <c r="H145" s="220">
        <f t="shared" si="11"/>
        <v>32</v>
      </c>
      <c r="I145" s="220"/>
      <c r="J145" s="50"/>
      <c r="K145" s="166"/>
      <c r="L145" s="220" t="str">
        <f t="shared" si="12"/>
        <v xml:space="preserve"> </v>
      </c>
      <c r="M145" s="166"/>
      <c r="N145" s="395"/>
      <c r="O145" s="395"/>
      <c r="P145" s="396">
        <f t="shared" si="13"/>
        <v>0</v>
      </c>
      <c r="Q145" s="166"/>
    </row>
    <row r="146" spans="1:17" ht="15.75">
      <c r="A146" s="166"/>
      <c r="B146" s="166"/>
      <c r="C146" s="165"/>
      <c r="D146" s="166"/>
      <c r="E146" s="165"/>
      <c r="F146" s="166"/>
      <c r="G146" s="392">
        <f t="shared" si="11"/>
        <v>587.61999999999978</v>
      </c>
      <c r="H146" s="220">
        <f t="shared" si="11"/>
        <v>32</v>
      </c>
      <c r="I146" s="220"/>
      <c r="J146" s="50"/>
      <c r="K146" s="166"/>
      <c r="L146" s="220" t="str">
        <f t="shared" si="12"/>
        <v xml:space="preserve"> </v>
      </c>
      <c r="M146" s="166"/>
      <c r="N146" s="395"/>
      <c r="O146" s="395"/>
      <c r="P146" s="396">
        <f t="shared" si="13"/>
        <v>0</v>
      </c>
      <c r="Q146" s="166"/>
    </row>
    <row r="147" spans="1:17" ht="15.75">
      <c r="A147" s="166"/>
      <c r="B147" s="166"/>
      <c r="C147" s="165"/>
      <c r="D147" s="166"/>
      <c r="E147" s="165"/>
      <c r="F147" s="166"/>
      <c r="G147" s="392">
        <f t="shared" si="11"/>
        <v>587.61999999999978</v>
      </c>
      <c r="H147" s="220">
        <f t="shared" si="11"/>
        <v>32</v>
      </c>
      <c r="I147" s="220"/>
      <c r="J147" s="50"/>
      <c r="K147" s="166"/>
      <c r="L147" s="220" t="str">
        <f t="shared" si="12"/>
        <v xml:space="preserve"> </v>
      </c>
      <c r="M147" s="166"/>
      <c r="N147" s="395"/>
      <c r="O147" s="395"/>
      <c r="P147" s="396">
        <f t="shared" si="13"/>
        <v>0</v>
      </c>
      <c r="Q147" s="166"/>
    </row>
    <row r="148" spans="1:17" ht="15.75">
      <c r="A148" s="166"/>
      <c r="B148" s="166"/>
      <c r="C148" s="165"/>
      <c r="D148" s="166"/>
      <c r="E148" s="165"/>
      <c r="F148" s="166"/>
      <c r="G148" s="392">
        <f t="shared" si="11"/>
        <v>587.61999999999978</v>
      </c>
      <c r="H148" s="220">
        <f t="shared" si="11"/>
        <v>32</v>
      </c>
      <c r="I148" s="220"/>
      <c r="J148" s="50"/>
      <c r="K148" s="166"/>
      <c r="L148" s="220" t="str">
        <f t="shared" si="12"/>
        <v xml:space="preserve"> </v>
      </c>
      <c r="M148" s="166"/>
      <c r="N148" s="395"/>
      <c r="O148" s="395"/>
      <c r="P148" s="396">
        <f t="shared" si="13"/>
        <v>0</v>
      </c>
      <c r="Q148" s="166"/>
    </row>
    <row r="149" spans="1:17" ht="15.75">
      <c r="A149" s="166"/>
      <c r="B149" s="166"/>
      <c r="C149" s="165"/>
      <c r="D149" s="166"/>
      <c r="E149" s="165"/>
      <c r="F149" s="166"/>
      <c r="G149" s="392">
        <f t="shared" si="11"/>
        <v>587.61999999999978</v>
      </c>
      <c r="H149" s="220">
        <f t="shared" si="11"/>
        <v>32</v>
      </c>
      <c r="I149" s="220"/>
      <c r="J149" s="50"/>
      <c r="K149" s="166"/>
      <c r="L149" s="220" t="str">
        <f t="shared" si="12"/>
        <v xml:space="preserve"> </v>
      </c>
      <c r="M149" s="166"/>
      <c r="N149" s="395"/>
      <c r="O149" s="395"/>
      <c r="P149" s="396">
        <f t="shared" si="13"/>
        <v>0</v>
      </c>
      <c r="Q149" s="166"/>
    </row>
    <row r="150" spans="1:17" ht="15.75">
      <c r="A150" s="166"/>
      <c r="B150" s="166"/>
      <c r="C150" s="165"/>
      <c r="D150" s="166"/>
      <c r="E150" s="165"/>
      <c r="F150" s="166"/>
      <c r="G150" s="392">
        <f t="shared" si="11"/>
        <v>587.61999999999978</v>
      </c>
      <c r="H150" s="220">
        <f t="shared" si="11"/>
        <v>32</v>
      </c>
      <c r="I150" s="220"/>
      <c r="J150" s="50"/>
      <c r="K150" s="166"/>
      <c r="L150" s="220" t="str">
        <f t="shared" si="12"/>
        <v xml:space="preserve"> </v>
      </c>
      <c r="M150" s="166"/>
      <c r="N150" s="395"/>
      <c r="O150" s="395"/>
      <c r="P150" s="396">
        <f t="shared" si="13"/>
        <v>0</v>
      </c>
      <c r="Q150" s="166"/>
    </row>
    <row r="151" spans="1:17" ht="15.75">
      <c r="A151" s="166"/>
      <c r="B151" s="166"/>
      <c r="C151" s="165"/>
      <c r="D151" s="166"/>
      <c r="E151" s="165"/>
      <c r="F151" s="166"/>
      <c r="G151" s="392">
        <f t="shared" si="11"/>
        <v>587.61999999999978</v>
      </c>
      <c r="H151" s="220">
        <f t="shared" si="11"/>
        <v>32</v>
      </c>
      <c r="I151" s="220"/>
      <c r="J151" s="50"/>
      <c r="K151" s="166"/>
      <c r="L151" s="220" t="str">
        <f t="shared" si="12"/>
        <v xml:space="preserve"> </v>
      </c>
      <c r="M151" s="166"/>
      <c r="N151" s="395"/>
      <c r="O151" s="395"/>
      <c r="P151" s="396">
        <f t="shared" si="13"/>
        <v>0</v>
      </c>
      <c r="Q151" s="166"/>
    </row>
    <row r="152" spans="1:17" ht="15.75">
      <c r="G152" s="10">
        <f t="shared" si="11"/>
        <v>587.61999999999978</v>
      </c>
      <c r="H152" s="9">
        <f t="shared" si="11"/>
        <v>32</v>
      </c>
      <c r="I152" s="9"/>
      <c r="J152" s="45"/>
      <c r="L152" s="9" t="str">
        <f t="shared" si="12"/>
        <v xml:space="preserve"> </v>
      </c>
      <c r="P152" s="396">
        <f t="shared" si="13"/>
        <v>0</v>
      </c>
      <c r="Q152" s="166"/>
    </row>
    <row r="153" spans="1:17" ht="15.75">
      <c r="G153" s="10">
        <f t="shared" si="11"/>
        <v>587.61999999999978</v>
      </c>
      <c r="H153" s="9">
        <f t="shared" si="11"/>
        <v>32</v>
      </c>
      <c r="I153" s="9"/>
      <c r="J153" s="45"/>
      <c r="L153" s="9" t="str">
        <f t="shared" si="12"/>
        <v xml:space="preserve"> </v>
      </c>
      <c r="P153" s="396">
        <f t="shared" si="13"/>
        <v>0</v>
      </c>
      <c r="Q153" s="166"/>
    </row>
    <row r="154" spans="1:17" ht="15.75">
      <c r="G154" s="10">
        <f t="shared" si="11"/>
        <v>587.61999999999978</v>
      </c>
      <c r="H154" s="9">
        <f t="shared" si="11"/>
        <v>32</v>
      </c>
      <c r="I154" s="9"/>
      <c r="J154" s="45"/>
      <c r="L154" s="9" t="str">
        <f t="shared" si="12"/>
        <v xml:space="preserve"> </v>
      </c>
      <c r="P154" s="396">
        <f t="shared" si="13"/>
        <v>0</v>
      </c>
      <c r="Q154" s="166"/>
    </row>
    <row r="155" spans="1:17" ht="15.75">
      <c r="G155" s="10">
        <f t="shared" si="11"/>
        <v>587.61999999999978</v>
      </c>
      <c r="H155" s="9">
        <f t="shared" si="11"/>
        <v>32</v>
      </c>
      <c r="I155" s="9"/>
      <c r="J155" s="45"/>
      <c r="L155" s="9" t="str">
        <f t="shared" si="12"/>
        <v xml:space="preserve"> </v>
      </c>
      <c r="P155" s="396">
        <f t="shared" si="13"/>
        <v>0</v>
      </c>
      <c r="Q155" s="166"/>
    </row>
    <row r="156" spans="1:17" ht="15.75">
      <c r="G156" s="10">
        <f t="shared" si="11"/>
        <v>587.61999999999978</v>
      </c>
      <c r="H156" s="9">
        <f t="shared" si="11"/>
        <v>32</v>
      </c>
      <c r="I156" s="9"/>
      <c r="J156" s="45"/>
      <c r="L156" s="9" t="str">
        <f t="shared" si="12"/>
        <v xml:space="preserve"> </v>
      </c>
      <c r="P156" s="396">
        <f t="shared" si="13"/>
        <v>0</v>
      </c>
      <c r="Q156" s="166"/>
    </row>
    <row r="157" spans="1:17" ht="15.75">
      <c r="G157" s="10">
        <f t="shared" si="11"/>
        <v>587.61999999999978</v>
      </c>
      <c r="H157" s="9">
        <f t="shared" si="11"/>
        <v>32</v>
      </c>
      <c r="I157" s="9"/>
      <c r="J157" s="45"/>
      <c r="L157" s="9" t="str">
        <f t="shared" si="12"/>
        <v xml:space="preserve"> </v>
      </c>
      <c r="P157" s="396">
        <f t="shared" si="13"/>
        <v>0</v>
      </c>
      <c r="Q157" s="166"/>
    </row>
    <row r="158" spans="1:17" ht="15.75">
      <c r="G158" s="10">
        <f t="shared" si="11"/>
        <v>587.61999999999978</v>
      </c>
      <c r="H158" s="9">
        <f t="shared" si="11"/>
        <v>32</v>
      </c>
      <c r="I158" s="9"/>
      <c r="J158" s="45"/>
      <c r="L158" s="9" t="str">
        <f t="shared" si="12"/>
        <v xml:space="preserve"> </v>
      </c>
      <c r="P158" s="396">
        <f t="shared" si="13"/>
        <v>0</v>
      </c>
      <c r="Q158" s="166"/>
    </row>
    <row r="159" spans="1:17" ht="15.75">
      <c r="G159" s="10">
        <f t="shared" si="11"/>
        <v>587.61999999999978</v>
      </c>
      <c r="H159" s="9">
        <f t="shared" si="11"/>
        <v>32</v>
      </c>
      <c r="I159" s="9"/>
      <c r="J159" s="45"/>
      <c r="L159" s="9" t="str">
        <f t="shared" si="12"/>
        <v xml:space="preserve"> </v>
      </c>
      <c r="P159" s="396">
        <f t="shared" si="13"/>
        <v>0</v>
      </c>
      <c r="Q159" s="166"/>
    </row>
    <row r="160" spans="1:17" ht="15.75">
      <c r="G160" s="10">
        <f t="shared" si="11"/>
        <v>587.61999999999978</v>
      </c>
      <c r="H160" s="9">
        <f t="shared" si="11"/>
        <v>32</v>
      </c>
      <c r="I160" s="9"/>
      <c r="J160" s="45"/>
      <c r="L160" s="9" t="str">
        <f t="shared" si="12"/>
        <v xml:space="preserve"> </v>
      </c>
      <c r="P160" s="396">
        <f t="shared" si="13"/>
        <v>0</v>
      </c>
      <c r="Q160" s="166"/>
    </row>
    <row r="161" spans="7:17" ht="15.75">
      <c r="G161" s="10">
        <f t="shared" si="11"/>
        <v>587.61999999999978</v>
      </c>
      <c r="H161" s="9">
        <f t="shared" si="11"/>
        <v>32</v>
      </c>
      <c r="I161" s="9"/>
      <c r="J161" s="45"/>
      <c r="L161" s="9" t="str">
        <f t="shared" si="12"/>
        <v xml:space="preserve"> </v>
      </c>
      <c r="P161" s="396">
        <f t="shared" si="13"/>
        <v>0</v>
      </c>
      <c r="Q161" s="166"/>
    </row>
    <row r="162" spans="7:17" ht="15.75">
      <c r="G162" s="10">
        <f t="shared" si="11"/>
        <v>587.61999999999978</v>
      </c>
      <c r="H162" s="9">
        <f t="shared" si="11"/>
        <v>32</v>
      </c>
      <c r="I162" s="9"/>
      <c r="J162" s="45"/>
      <c r="L162" s="9" t="str">
        <f t="shared" si="12"/>
        <v xml:space="preserve"> </v>
      </c>
      <c r="P162" s="396">
        <f t="shared" si="13"/>
        <v>0</v>
      </c>
      <c r="Q162" s="166"/>
    </row>
    <row r="163" spans="7:17" ht="15.75">
      <c r="G163" s="10">
        <f t="shared" si="11"/>
        <v>587.61999999999978</v>
      </c>
      <c r="H163" s="9">
        <f t="shared" si="11"/>
        <v>32</v>
      </c>
      <c r="I163" s="9"/>
      <c r="J163" s="45"/>
      <c r="L163" s="9" t="str">
        <f t="shared" si="12"/>
        <v xml:space="preserve"> </v>
      </c>
      <c r="P163" s="396">
        <f t="shared" si="13"/>
        <v>0</v>
      </c>
      <c r="Q163" s="166"/>
    </row>
    <row r="164" spans="7:17">
      <c r="G164" s="10">
        <f t="shared" si="11"/>
        <v>587.61999999999978</v>
      </c>
      <c r="H164" s="9">
        <f t="shared" si="11"/>
        <v>32</v>
      </c>
      <c r="I164" s="9"/>
      <c r="J164" s="45"/>
      <c r="L164" s="9" t="str">
        <f t="shared" si="12"/>
        <v xml:space="preserve"> </v>
      </c>
      <c r="P164" s="11">
        <f t="shared" si="13"/>
        <v>0</v>
      </c>
    </row>
    <row r="165" spans="7:17">
      <c r="G165" s="10">
        <f t="shared" si="11"/>
        <v>587.61999999999978</v>
      </c>
      <c r="H165" s="9">
        <f t="shared" si="11"/>
        <v>32</v>
      </c>
      <c r="I165" s="9"/>
      <c r="J165" s="45"/>
      <c r="L165" s="9" t="str">
        <f t="shared" si="12"/>
        <v xml:space="preserve"> </v>
      </c>
      <c r="P165" s="11">
        <f t="shared" si="13"/>
        <v>0</v>
      </c>
    </row>
    <row r="166" spans="7:17">
      <c r="G166" s="10">
        <f t="shared" si="11"/>
        <v>587.61999999999978</v>
      </c>
      <c r="H166" s="9">
        <f t="shared" si="11"/>
        <v>32</v>
      </c>
      <c r="I166" s="9"/>
      <c r="J166" s="45"/>
      <c r="L166" s="9" t="str">
        <f t="shared" si="12"/>
        <v xml:space="preserve"> </v>
      </c>
      <c r="P166" s="11">
        <f t="shared" si="13"/>
        <v>0</v>
      </c>
    </row>
    <row r="167" spans="7:17">
      <c r="G167" s="10">
        <f t="shared" si="11"/>
        <v>587.61999999999978</v>
      </c>
      <c r="H167" s="9">
        <f t="shared" si="11"/>
        <v>32</v>
      </c>
      <c r="I167" s="9"/>
      <c r="J167" s="45"/>
      <c r="L167" s="9" t="str">
        <f t="shared" si="12"/>
        <v xml:space="preserve"> </v>
      </c>
      <c r="P167" s="11">
        <f t="shared" si="13"/>
        <v>0</v>
      </c>
    </row>
    <row r="168" spans="7:17">
      <c r="G168" s="10">
        <f t="shared" si="11"/>
        <v>587.61999999999978</v>
      </c>
      <c r="H168" s="9">
        <f t="shared" si="11"/>
        <v>32</v>
      </c>
      <c r="I168" s="9"/>
      <c r="J168" s="45"/>
      <c r="L168" s="9" t="str">
        <f t="shared" si="12"/>
        <v xml:space="preserve"> </v>
      </c>
      <c r="P168" s="11">
        <f t="shared" si="13"/>
        <v>0</v>
      </c>
    </row>
    <row r="169" spans="7:17">
      <c r="G169" s="10">
        <f t="shared" si="11"/>
        <v>587.61999999999978</v>
      </c>
      <c r="H169" s="9">
        <f t="shared" si="11"/>
        <v>32</v>
      </c>
      <c r="I169" s="9"/>
      <c r="J169" s="45"/>
      <c r="L169" s="9" t="str">
        <f t="shared" si="12"/>
        <v xml:space="preserve"> </v>
      </c>
      <c r="P169" s="11">
        <f t="shared" si="13"/>
        <v>0</v>
      </c>
    </row>
    <row r="170" spans="7:17">
      <c r="G170" s="10">
        <f t="shared" si="11"/>
        <v>587.61999999999978</v>
      </c>
      <c r="H170" s="9">
        <f t="shared" si="11"/>
        <v>32</v>
      </c>
      <c r="I170" s="9"/>
      <c r="J170" s="45"/>
      <c r="L170" s="9" t="str">
        <f t="shared" si="12"/>
        <v xml:space="preserve"> </v>
      </c>
      <c r="P170" s="11">
        <f t="shared" si="13"/>
        <v>0</v>
      </c>
    </row>
    <row r="171" spans="7:17">
      <c r="G171" s="10">
        <f t="shared" si="11"/>
        <v>587.61999999999978</v>
      </c>
      <c r="H171" s="9">
        <f t="shared" si="11"/>
        <v>32</v>
      </c>
      <c r="I171" s="9"/>
      <c r="J171" s="45"/>
      <c r="L171" s="9" t="str">
        <f t="shared" si="12"/>
        <v xml:space="preserve"> </v>
      </c>
      <c r="P171" s="11">
        <f t="shared" si="13"/>
        <v>0</v>
      </c>
    </row>
    <row r="172" spans="7:17">
      <c r="G172" s="10">
        <f t="shared" ref="G172:H197" si="14">G171-E172+C172</f>
        <v>587.61999999999978</v>
      </c>
      <c r="H172" s="9">
        <f t="shared" si="14"/>
        <v>32</v>
      </c>
      <c r="I172" s="9"/>
      <c r="J172" s="45"/>
      <c r="L172" s="9" t="str">
        <f t="shared" si="12"/>
        <v xml:space="preserve"> </v>
      </c>
      <c r="P172" s="11">
        <f t="shared" si="13"/>
        <v>0</v>
      </c>
    </row>
    <row r="173" spans="7:17">
      <c r="G173" s="10">
        <f t="shared" si="14"/>
        <v>587.61999999999978</v>
      </c>
      <c r="H173" s="9">
        <f t="shared" si="14"/>
        <v>32</v>
      </c>
      <c r="I173" s="9"/>
      <c r="J173" s="45"/>
      <c r="L173" s="9" t="str">
        <f t="shared" si="12"/>
        <v xml:space="preserve"> </v>
      </c>
      <c r="P173" s="11">
        <f t="shared" si="13"/>
        <v>0</v>
      </c>
    </row>
    <row r="174" spans="7:17">
      <c r="G174" s="10">
        <f t="shared" si="14"/>
        <v>587.61999999999978</v>
      </c>
      <c r="H174" s="9">
        <f t="shared" si="14"/>
        <v>32</v>
      </c>
      <c r="I174" s="9"/>
      <c r="J174" s="45"/>
      <c r="L174" s="9" t="str">
        <f t="shared" si="12"/>
        <v xml:space="preserve"> </v>
      </c>
      <c r="P174" s="11">
        <f t="shared" si="13"/>
        <v>0</v>
      </c>
    </row>
    <row r="175" spans="7:17">
      <c r="G175" s="10">
        <f t="shared" si="14"/>
        <v>587.61999999999978</v>
      </c>
      <c r="H175" s="9">
        <f t="shared" si="14"/>
        <v>32</v>
      </c>
      <c r="I175" s="9"/>
      <c r="J175" s="45"/>
      <c r="L175" s="9" t="str">
        <f t="shared" si="12"/>
        <v xml:space="preserve"> </v>
      </c>
      <c r="P175" s="11">
        <f t="shared" si="13"/>
        <v>0</v>
      </c>
    </row>
    <row r="176" spans="7:17">
      <c r="G176" s="10">
        <f t="shared" si="14"/>
        <v>587.61999999999978</v>
      </c>
      <c r="H176" s="9">
        <f t="shared" si="14"/>
        <v>32</v>
      </c>
      <c r="I176" s="9"/>
      <c r="J176" s="45"/>
      <c r="L176" s="9" t="str">
        <f t="shared" si="12"/>
        <v xml:space="preserve"> </v>
      </c>
      <c r="P176" s="11">
        <f t="shared" si="13"/>
        <v>0</v>
      </c>
    </row>
    <row r="177" spans="7:16">
      <c r="G177" s="10">
        <f t="shared" si="14"/>
        <v>587.61999999999978</v>
      </c>
      <c r="H177" s="9">
        <f t="shared" si="14"/>
        <v>32</v>
      </c>
      <c r="I177" s="9"/>
      <c r="J177" s="45"/>
      <c r="L177" s="9" t="str">
        <f t="shared" si="12"/>
        <v xml:space="preserve"> </v>
      </c>
      <c r="P177" s="11">
        <f t="shared" si="13"/>
        <v>0</v>
      </c>
    </row>
    <row r="178" spans="7:16">
      <c r="G178" s="10">
        <f t="shared" si="14"/>
        <v>587.61999999999978</v>
      </c>
      <c r="H178" s="9">
        <f t="shared" si="14"/>
        <v>32</v>
      </c>
      <c r="I178" s="9"/>
      <c r="J178" s="45"/>
      <c r="L178" s="9" t="str">
        <f t="shared" si="12"/>
        <v xml:space="preserve"> </v>
      </c>
      <c r="P178" s="11">
        <f t="shared" si="13"/>
        <v>0</v>
      </c>
    </row>
    <row r="179" spans="7:16">
      <c r="G179" s="10">
        <f t="shared" si="14"/>
        <v>587.61999999999978</v>
      </c>
      <c r="H179" s="9">
        <f t="shared" si="14"/>
        <v>32</v>
      </c>
      <c r="I179" s="9"/>
      <c r="J179" s="45"/>
      <c r="L179" s="9" t="str">
        <f t="shared" si="12"/>
        <v xml:space="preserve"> </v>
      </c>
      <c r="P179" s="11">
        <f t="shared" si="13"/>
        <v>0</v>
      </c>
    </row>
    <row r="180" spans="7:16">
      <c r="G180" s="10">
        <f t="shared" si="14"/>
        <v>587.61999999999978</v>
      </c>
      <c r="H180" s="9">
        <f t="shared" si="14"/>
        <v>32</v>
      </c>
      <c r="I180" s="9"/>
      <c r="J180" s="45"/>
      <c r="L180" s="9" t="str">
        <f t="shared" si="12"/>
        <v xml:space="preserve"> </v>
      </c>
      <c r="P180" s="11">
        <f t="shared" si="13"/>
        <v>0</v>
      </c>
    </row>
    <row r="181" spans="7:16">
      <c r="G181" s="10">
        <f t="shared" si="14"/>
        <v>587.61999999999978</v>
      </c>
      <c r="H181" s="9">
        <f t="shared" si="14"/>
        <v>32</v>
      </c>
      <c r="I181" s="9"/>
      <c r="J181" s="45"/>
      <c r="L181" s="9" t="str">
        <f t="shared" si="12"/>
        <v xml:space="preserve"> </v>
      </c>
      <c r="P181" s="11">
        <f t="shared" si="13"/>
        <v>0</v>
      </c>
    </row>
    <row r="182" spans="7:16">
      <c r="G182" s="10">
        <f t="shared" si="14"/>
        <v>587.61999999999978</v>
      </c>
      <c r="H182" s="9">
        <f t="shared" si="14"/>
        <v>32</v>
      </c>
      <c r="I182" s="9"/>
      <c r="J182" s="45"/>
      <c r="L182" s="9" t="str">
        <f t="shared" si="12"/>
        <v xml:space="preserve"> </v>
      </c>
      <c r="P182" s="11">
        <f t="shared" si="13"/>
        <v>0</v>
      </c>
    </row>
    <row r="183" spans="7:16">
      <c r="G183" s="10">
        <f t="shared" si="14"/>
        <v>587.61999999999978</v>
      </c>
      <c r="H183" s="9">
        <f t="shared" si="14"/>
        <v>32</v>
      </c>
      <c r="I183" s="9"/>
      <c r="J183" s="45"/>
      <c r="L183" s="9" t="str">
        <f t="shared" si="12"/>
        <v xml:space="preserve"> </v>
      </c>
      <c r="P183" s="11">
        <f t="shared" si="13"/>
        <v>0</v>
      </c>
    </row>
    <row r="184" spans="7:16">
      <c r="G184" s="10">
        <f t="shared" si="14"/>
        <v>587.61999999999978</v>
      </c>
      <c r="H184" s="9">
        <f t="shared" si="14"/>
        <v>32</v>
      </c>
      <c r="I184" s="9"/>
      <c r="J184" s="45"/>
      <c r="L184" s="9" t="str">
        <f t="shared" si="12"/>
        <v xml:space="preserve"> </v>
      </c>
      <c r="P184" s="11">
        <f t="shared" si="13"/>
        <v>0</v>
      </c>
    </row>
    <row r="185" spans="7:16">
      <c r="G185" s="10">
        <f t="shared" si="14"/>
        <v>587.61999999999978</v>
      </c>
      <c r="H185" s="9">
        <f t="shared" si="14"/>
        <v>32</v>
      </c>
      <c r="I185" s="9"/>
      <c r="J185" s="45"/>
      <c r="L185" s="9" t="str">
        <f t="shared" si="12"/>
        <v xml:space="preserve"> </v>
      </c>
      <c r="P185" s="11">
        <f t="shared" si="13"/>
        <v>0</v>
      </c>
    </row>
    <row r="186" spans="7:16">
      <c r="G186" s="10">
        <f t="shared" si="14"/>
        <v>587.61999999999978</v>
      </c>
      <c r="H186" s="9">
        <f t="shared" si="14"/>
        <v>32</v>
      </c>
      <c r="I186" s="9"/>
      <c r="J186" s="45"/>
      <c r="L186" s="9" t="str">
        <f t="shared" si="12"/>
        <v xml:space="preserve"> </v>
      </c>
      <c r="P186" s="11">
        <f t="shared" si="13"/>
        <v>0</v>
      </c>
    </row>
    <row r="187" spans="7:16">
      <c r="G187" s="10">
        <f t="shared" si="14"/>
        <v>587.61999999999978</v>
      </c>
      <c r="H187" s="9">
        <f t="shared" si="14"/>
        <v>32</v>
      </c>
      <c r="I187" s="9"/>
      <c r="J187" s="45"/>
      <c r="L187" s="9" t="str">
        <f t="shared" si="12"/>
        <v xml:space="preserve"> </v>
      </c>
      <c r="P187" s="11">
        <f t="shared" si="13"/>
        <v>0</v>
      </c>
    </row>
    <row r="188" spans="7:16">
      <c r="G188" s="10">
        <f t="shared" si="14"/>
        <v>587.61999999999978</v>
      </c>
      <c r="H188" s="9">
        <f t="shared" si="14"/>
        <v>32</v>
      </c>
      <c r="I188" s="9"/>
      <c r="J188" s="45"/>
      <c r="L188" s="9" t="str">
        <f t="shared" si="12"/>
        <v xml:space="preserve"> </v>
      </c>
      <c r="P188" s="11">
        <f t="shared" si="13"/>
        <v>0</v>
      </c>
    </row>
    <row r="189" spans="7:16">
      <c r="G189" s="10">
        <f t="shared" si="14"/>
        <v>587.61999999999978</v>
      </c>
      <c r="H189" s="9">
        <f t="shared" si="14"/>
        <v>32</v>
      </c>
      <c r="I189" s="9"/>
      <c r="J189" s="45"/>
      <c r="L189" s="9" t="str">
        <f t="shared" si="12"/>
        <v xml:space="preserve"> </v>
      </c>
      <c r="P189" s="11">
        <f t="shared" si="13"/>
        <v>0</v>
      </c>
    </row>
    <row r="190" spans="7:16">
      <c r="G190" s="10">
        <f t="shared" si="14"/>
        <v>587.61999999999978</v>
      </c>
      <c r="H190" s="9">
        <f t="shared" si="14"/>
        <v>32</v>
      </c>
      <c r="I190" s="9"/>
      <c r="J190" s="45"/>
      <c r="L190" s="9" t="str">
        <f t="shared" si="12"/>
        <v xml:space="preserve"> </v>
      </c>
      <c r="P190" s="11">
        <f t="shared" si="13"/>
        <v>0</v>
      </c>
    </row>
    <row r="191" spans="7:16">
      <c r="G191" s="10">
        <f t="shared" si="14"/>
        <v>587.61999999999978</v>
      </c>
      <c r="H191" s="9">
        <f t="shared" si="14"/>
        <v>32</v>
      </c>
      <c r="I191" s="9"/>
      <c r="J191" s="45"/>
      <c r="L191" s="9" t="str">
        <f t="shared" si="12"/>
        <v xml:space="preserve"> </v>
      </c>
      <c r="P191" s="11">
        <f t="shared" si="13"/>
        <v>0</v>
      </c>
    </row>
    <row r="192" spans="7:16">
      <c r="G192" s="10">
        <f t="shared" si="14"/>
        <v>587.61999999999978</v>
      </c>
      <c r="H192" s="9">
        <f t="shared" si="14"/>
        <v>32</v>
      </c>
      <c r="I192" s="9"/>
      <c r="J192" s="45"/>
      <c r="L192" s="9" t="str">
        <f t="shared" si="12"/>
        <v xml:space="preserve"> </v>
      </c>
      <c r="P192" s="11">
        <f t="shared" si="13"/>
        <v>0</v>
      </c>
    </row>
    <row r="193" spans="7:16">
      <c r="G193" s="10">
        <f t="shared" si="14"/>
        <v>587.61999999999978</v>
      </c>
      <c r="H193" s="9">
        <f t="shared" si="14"/>
        <v>32</v>
      </c>
      <c r="I193" s="9"/>
      <c r="J193" s="45"/>
      <c r="L193" s="9" t="str">
        <f>IF(D193&gt;0,D193," ")</f>
        <v xml:space="preserve"> </v>
      </c>
      <c r="P193" s="11">
        <f t="shared" si="13"/>
        <v>0</v>
      </c>
    </row>
    <row r="194" spans="7:16">
      <c r="G194" s="10">
        <f t="shared" si="14"/>
        <v>587.61999999999978</v>
      </c>
      <c r="H194" s="9">
        <f t="shared" si="14"/>
        <v>32</v>
      </c>
      <c r="I194" s="9"/>
      <c r="J194" s="45"/>
      <c r="L194" s="9" t="str">
        <f>IF(D194&gt;0,D194," ")</f>
        <v xml:space="preserve"> </v>
      </c>
      <c r="P194" s="11">
        <f t="shared" si="13"/>
        <v>0</v>
      </c>
    </row>
    <row r="195" spans="7:16">
      <c r="G195" s="10">
        <f t="shared" si="14"/>
        <v>587.61999999999978</v>
      </c>
      <c r="H195" s="9">
        <f t="shared" si="14"/>
        <v>32</v>
      </c>
      <c r="I195" s="9"/>
      <c r="J195" s="45"/>
      <c r="L195" s="9" t="str">
        <f>IF(D195&gt;0,D195," ")</f>
        <v xml:space="preserve"> </v>
      </c>
      <c r="P195" s="11">
        <f t="shared" si="13"/>
        <v>0</v>
      </c>
    </row>
    <row r="196" spans="7:16">
      <c r="G196" s="10">
        <f t="shared" si="14"/>
        <v>587.61999999999978</v>
      </c>
      <c r="H196" s="9">
        <f t="shared" si="14"/>
        <v>32</v>
      </c>
      <c r="I196" s="9"/>
      <c r="J196" s="45"/>
      <c r="L196" s="9" t="str">
        <f>IF(D196&gt;0,D196," ")</f>
        <v xml:space="preserve"> </v>
      </c>
      <c r="P196" s="11">
        <f t="shared" si="13"/>
        <v>0</v>
      </c>
    </row>
    <row r="197" spans="7:16">
      <c r="G197" s="10">
        <f t="shared" si="14"/>
        <v>587.61999999999978</v>
      </c>
      <c r="H197" s="9">
        <f t="shared" si="14"/>
        <v>32</v>
      </c>
      <c r="I197" s="9"/>
      <c r="J197" s="45"/>
      <c r="L197" s="9" t="str">
        <f>IF(D197&gt;0,D197," ")</f>
        <v xml:space="preserve"> </v>
      </c>
      <c r="P197" s="11">
        <f t="shared" si="13"/>
        <v>0</v>
      </c>
    </row>
    <row r="198" spans="7:16">
      <c r="P198" s="11">
        <f t="shared" si="13"/>
        <v>0</v>
      </c>
    </row>
    <row r="199" spans="7:16">
      <c r="P199" s="11">
        <f t="shared" si="13"/>
        <v>0</v>
      </c>
    </row>
    <row r="200" spans="7:16">
      <c r="P200" s="11">
        <f t="shared" si="13"/>
        <v>0</v>
      </c>
    </row>
    <row r="201" spans="7:16">
      <c r="P201" s="11">
        <f t="shared" si="13"/>
        <v>0</v>
      </c>
    </row>
    <row r="202" spans="7:16">
      <c r="P202" s="11">
        <f t="shared" si="13"/>
        <v>0</v>
      </c>
    </row>
    <row r="203" spans="7:16">
      <c r="P203" s="11">
        <f t="shared" ref="P203:P209" si="15">O191*G191</f>
        <v>0</v>
      </c>
    </row>
    <row r="204" spans="7:16">
      <c r="P204" s="11">
        <f t="shared" si="15"/>
        <v>0</v>
      </c>
    </row>
    <row r="205" spans="7:16">
      <c r="P205" s="11">
        <f t="shared" si="15"/>
        <v>0</v>
      </c>
    </row>
    <row r="206" spans="7:16">
      <c r="P206" s="11">
        <f t="shared" si="15"/>
        <v>0</v>
      </c>
    </row>
    <row r="207" spans="7:16">
      <c r="P207" s="11">
        <f t="shared" si="15"/>
        <v>0</v>
      </c>
    </row>
    <row r="208" spans="7:16">
      <c r="P208" s="11">
        <f t="shared" si="15"/>
        <v>0</v>
      </c>
    </row>
    <row r="209" spans="16:16">
      <c r="P209" s="11">
        <f t="shared" si="15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30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36" baseType="lpstr">
      <vt:lpstr>General</vt:lpstr>
      <vt:lpstr>PERNIL</vt:lpstr>
      <vt:lpstr>BUCHE SMITHFIELD</vt:lpstr>
      <vt:lpstr>CONTRA SWIFT ROJA</vt:lpstr>
      <vt:lpstr>SESOS MARQUETA</vt:lpstr>
      <vt:lpstr>SESO COPA</vt:lpstr>
      <vt:lpstr>CORBATA SMITHFIELD</vt:lpstr>
      <vt:lpstr>CORBATA SEABOARD</vt:lpstr>
      <vt:lpstr>ESP CARNERO</vt:lpstr>
      <vt:lpstr>ESP. CORDERO </vt:lpstr>
      <vt:lpstr>MENUDO</vt:lpstr>
      <vt:lpstr>CONTRA EXCEL</vt:lpstr>
      <vt:lpstr>CAÑA DE LOMO</vt:lpstr>
      <vt:lpstr>QUESO GOUDA</vt:lpstr>
      <vt:lpstr>PAPAS </vt:lpstr>
      <vt:lpstr>LENGUA DE RES </vt:lpstr>
      <vt:lpstr>FILETE PESCADO</vt:lpstr>
      <vt:lpstr>CANALES</vt:lpstr>
      <vt:lpstr>ESP. PICNI JOHN MORREL</vt:lpstr>
      <vt:lpstr>BUCHE SEABOARD</vt:lpstr>
      <vt:lpstr>LENGUA PCO</vt:lpstr>
      <vt:lpstr>nuevo</vt:lpstr>
      <vt:lpstr>CUERO MAPLE</vt:lpstr>
      <vt:lpstr>libre #</vt:lpstr>
      <vt:lpstr>NANA</vt:lpstr>
      <vt:lpstr>CAÑAS SMITHFIELD</vt:lpstr>
      <vt:lpstr>CAÑAS MAPLE</vt:lpstr>
      <vt:lpstr>PAVOS JENIIE O</vt:lpstr>
      <vt:lpstr>COMBO CUERO PAPEL</vt:lpstr>
      <vt:lpstr>INVENTARIO</vt:lpstr>
      <vt:lpstr>Gráfico1</vt:lpstr>
      <vt:lpstr>'BUCHE SMITHFIELD'!Área_de_impresión</vt:lpstr>
      <vt:lpstr>'ESP. CORDERO '!Área_de_impresión</vt:lpstr>
      <vt:lpstr>General!Área_de_impresión</vt:lpstr>
      <vt:lpstr>INVENTARIO!Área_de_impresión</vt:lpstr>
      <vt:lpstr>MENUDO!Área_de_impresión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2016-08-01T16:08:44Z</cp:lastPrinted>
  <dcterms:created xsi:type="dcterms:W3CDTF">2006-05-12T19:06:05Z</dcterms:created>
  <dcterms:modified xsi:type="dcterms:W3CDTF">2016-08-25T15:36:07Z</dcterms:modified>
</cp:coreProperties>
</file>